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80"/>
  </bookViews>
  <sheets>
    <sheet name="Summary" sheetId="4" r:id="rId1"/>
    <sheet name="Direct" sheetId="1" r:id="rId2"/>
    <sheet name="Indirect" sheetId="5" r:id="rId3"/>
    <sheet name="General and Administrative" sheetId="6" r:id="rId4"/>
  </sheets>
  <definedNames>
    <definedName name="Product_A_Name">Summary!$C$3</definedName>
    <definedName name="Product_B_Name">Summary!$D$3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C2" i="6"/>
  <c r="D2" i="5"/>
  <c r="C2" i="5"/>
  <c r="D2" i="1"/>
  <c r="C2" i="1"/>
  <c r="D8" i="4"/>
  <c r="C8" i="4"/>
  <c r="D7" i="4"/>
  <c r="D6" i="4"/>
  <c r="C7" i="4"/>
  <c r="C6" i="4"/>
  <c r="C9" i="4"/>
  <c r="C11" i="4"/>
  <c r="D9" i="4"/>
  <c r="D11" i="4"/>
</calcChain>
</file>

<file path=xl/sharedStrings.xml><?xml version="1.0" encoding="utf-8"?>
<sst xmlns="http://schemas.openxmlformats.org/spreadsheetml/2006/main" count="38" uniqueCount="23">
  <si>
    <t>Manufacturing</t>
  </si>
  <si>
    <t>Glue</t>
  </si>
  <si>
    <t xml:space="preserve"> </t>
  </si>
  <si>
    <t>Direct Costs</t>
  </si>
  <si>
    <t>Indirect Costs</t>
  </si>
  <si>
    <t>Economy Car</t>
  </si>
  <si>
    <t>Sports Car</t>
  </si>
  <si>
    <t>Product A</t>
  </si>
  <si>
    <t>Product B</t>
  </si>
  <si>
    <t>Shipping</t>
  </si>
  <si>
    <t>Licensing</t>
  </si>
  <si>
    <t>Metal Parts</t>
  </si>
  <si>
    <t>Custom Plastics</t>
  </si>
  <si>
    <t>Sales</t>
  </si>
  <si>
    <t>Summary</t>
  </si>
  <si>
    <t>General and Administrative Costs</t>
  </si>
  <si>
    <t>Attorneys' Fees</t>
  </si>
  <si>
    <t>Liability Insurance</t>
  </si>
  <si>
    <t>Accounts Receivables</t>
  </si>
  <si>
    <t>Accounts Payables</t>
  </si>
  <si>
    <t>Product Cost per Unit</t>
  </si>
  <si>
    <t>Units Produced per Week</t>
  </si>
  <si>
    <t>Total Production Costs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</si>
</sst>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1"/>
      <name val="Constantia"/>
      <family val="2"/>
      <scheme val="major"/>
    </font>
    <font>
      <sz val="18"/>
      <color theme="5"/>
      <name val="Constantia"/>
      <family val="2"/>
      <scheme val="maj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1"/>
      <color theme="3" tint="-0.499984740745262"/>
      <name val="Constantia"/>
      <family val="2"/>
      <scheme val="major"/>
    </font>
    <font>
      <sz val="11"/>
      <name val="Constantia"/>
      <family val="2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/>
    <xf numFmtId="164" fontId="0" fillId="0" borderId="0" xfId="0" applyNumberFormat="1" applyAlignment="1">
      <alignment horizontal="left" vertical="center" wrapText="1" indent="1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5" fillId="0" borderId="0" xfId="0" applyFont="1" applyAlignment="1"/>
    <xf numFmtId="0" fontId="1" fillId="2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4" borderId="8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0" fillId="3" borderId="11" xfId="0" applyFill="1" applyBorder="1" applyAlignment="1">
      <alignment horizontal="left" vertical="center" indent="1"/>
    </xf>
    <xf numFmtId="0" fontId="6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 indent="1"/>
    </xf>
    <xf numFmtId="164" fontId="0" fillId="0" borderId="7" xfId="0" applyNumberFormat="1" applyBorder="1" applyAlignment="1">
      <alignment horizontal="right" vertical="center" indent="1"/>
    </xf>
    <xf numFmtId="164" fontId="0" fillId="4" borderId="9" xfId="0" applyNumberFormat="1" applyFill="1" applyBorder="1" applyAlignment="1">
      <alignment horizontal="right" vertical="center" indent="1"/>
    </xf>
    <xf numFmtId="164" fontId="0" fillId="4" borderId="10" xfId="0" applyNumberFormat="1" applyFill="1" applyBorder="1" applyAlignment="1">
      <alignment horizontal="right" vertical="center" indent="1"/>
    </xf>
    <xf numFmtId="164" fontId="0" fillId="3" borderId="9" xfId="0" applyNumberFormat="1" applyFill="1" applyBorder="1" applyAlignment="1">
      <alignment horizontal="right" vertical="center" indent="1"/>
    </xf>
    <xf numFmtId="164" fontId="0" fillId="3" borderId="10" xfId="0" applyNumberFormat="1" applyFill="1" applyBorder="1" applyAlignment="1">
      <alignment horizontal="right" vertical="center" indent="1"/>
    </xf>
    <xf numFmtId="0" fontId="0" fillId="4" borderId="9" xfId="0" applyFill="1" applyBorder="1" applyAlignment="1">
      <alignment horizontal="right" vertical="center" indent="1"/>
    </xf>
    <xf numFmtId="0" fontId="0" fillId="4" borderId="10" xfId="0" applyFill="1" applyBorder="1" applyAlignment="1">
      <alignment horizontal="right" vertical="center" indent="1"/>
    </xf>
    <xf numFmtId="164" fontId="0" fillId="3" borderId="12" xfId="0" applyNumberFormat="1" applyFill="1" applyBorder="1" applyAlignment="1">
      <alignment horizontal="right" vertical="center" indent="1"/>
    </xf>
    <xf numFmtId="164" fontId="0" fillId="3" borderId="1" xfId="0" applyNumberFormat="1" applyFill="1" applyBorder="1" applyAlignment="1">
      <alignment horizontal="right" vertical="center" inden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8">
    <dxf>
      <numFmt numFmtId="164" formatCode="&quot;$&quot;#,##0.00"/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Product Cost per Unit</a:t>
            </a:r>
          </a:p>
        </c:rich>
      </c:tx>
      <c:layout>
        <c:manualLayout>
          <c:xMode val="edge"/>
          <c:yMode val="edge"/>
          <c:x val="0.33535794692330123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39910566734716"/>
          <c:y val="0.1456249635462234"/>
          <c:w val="0.42173337221736173"/>
          <c:h val="0.79075007290755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85-497E-A41F-C6218F9ED5F0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85-497E-A41F-C6218F9ED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Summary!$C$3:$D$3</c:f>
              <c:strCache>
                <c:ptCount val="2"/>
                <c:pt idx="0">
                  <c:v>Economy Car</c:v>
                </c:pt>
                <c:pt idx="1">
                  <c:v>Sports Car</c:v>
                </c:pt>
              </c:strCache>
            </c:strRef>
          </c:cat>
          <c:val>
            <c:numRef>
              <c:f>Summary!$C$9:$D$9</c:f>
              <c:numCache>
                <c:formatCode>"$"#,##0.00</c:formatCode>
                <c:ptCount val="2"/>
                <c:pt idx="0">
                  <c:v>32000</c:v>
                </c:pt>
                <c:pt idx="1">
                  <c:v>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5-497E-A41F-C6218F9ED5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40103042675226"/>
          <c:y val="0.79167039646359993"/>
          <c:w val="0.15376455720812676"/>
          <c:h val="0.12873877607404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</xdr:colOff>
      <xdr:row>0</xdr:row>
      <xdr:rowOff>140970</xdr:rowOff>
    </xdr:from>
    <xdr:to>
      <xdr:col>4</xdr:col>
      <xdr:colOff>1576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43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1143</xdr:colOff>
      <xdr:row>0</xdr:row>
      <xdr:rowOff>714441</xdr:rowOff>
    </xdr:from>
    <xdr:to>
      <xdr:col>3</xdr:col>
      <xdr:colOff>1607754</xdr:colOff>
      <xdr:row>1</xdr:row>
      <xdr:rowOff>0</xdr:rowOff>
    </xdr:to>
    <xdr:sp macro="" textlink="">
      <xdr:nvSpPr>
        <xdr:cNvPr id="3" name="TextBox 1" descr="Activity-Based Cost Tracker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3543" y="714441"/>
          <a:ext cx="6426261" cy="75240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Activity-Based</a:t>
          </a:r>
          <a:r>
            <a:rPr lang="en-US" sz="2000" baseline="0">
              <a:solidFill>
                <a:schemeClr val="bg1"/>
              </a:solidFill>
              <a:latin typeface="+mj-lt"/>
            </a:rPr>
            <a:t> Cost Tracker</a:t>
          </a:r>
          <a:endParaRPr lang="en-US" sz="2000">
            <a:solidFill>
              <a:schemeClr val="bg1"/>
            </a:solidFill>
            <a:latin typeface="+mj-lt"/>
          </a:endParaRP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0</xdr:col>
      <xdr:colOff>152399</xdr:colOff>
      <xdr:row>12</xdr:row>
      <xdr:rowOff>0</xdr:rowOff>
    </xdr:from>
    <xdr:to>
      <xdr:col>3</xdr:col>
      <xdr:colOff>1609724</xdr:colOff>
      <xdr:row>21</xdr:row>
      <xdr:rowOff>190500</xdr:rowOff>
    </xdr:to>
    <xdr:graphicFrame macro="">
      <xdr:nvGraphicFramePr>
        <xdr:cNvPr id="6" name="Chart 1" descr="Product Cost per Uni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1472</xdr:colOff>
      <xdr:row>0</xdr:row>
      <xdr:rowOff>140970</xdr:rowOff>
    </xdr:from>
    <xdr:to>
      <xdr:col>4</xdr:col>
      <xdr:colOff>0</xdr:colOff>
      <xdr:row>1</xdr:row>
      <xdr:rowOff>0</xdr:rowOff>
    </xdr:to>
    <xdr:pic>
      <xdr:nvPicPr>
        <xdr:cNvPr id="4" name="Picture 3" descr="Abstract Image" title="Banner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72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723900</xdr:rowOff>
    </xdr:from>
    <xdr:to>
      <xdr:col>2</xdr:col>
      <xdr:colOff>1438275</xdr:colOff>
      <xdr:row>1</xdr:row>
      <xdr:rowOff>0</xdr:rowOff>
    </xdr:to>
    <xdr:sp macro="" textlink="">
      <xdr:nvSpPr>
        <xdr:cNvPr id="3" name="TextBox 2" descr="Direct Costs" title="Tit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52400" y="723900"/>
          <a:ext cx="4648200" cy="74295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Direct Costs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4</xdr:col>
      <xdr:colOff>433</xdr:colOff>
      <xdr:row>1</xdr:row>
      <xdr:rowOff>0</xdr:rowOff>
    </xdr:to>
    <xdr:pic>
      <xdr:nvPicPr>
        <xdr:cNvPr id="5" name="Picture 4" descr="Abstract Image" title="Banner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733424</xdr:rowOff>
    </xdr:from>
    <xdr:to>
      <xdr:col>2</xdr:col>
      <xdr:colOff>1438275</xdr:colOff>
      <xdr:row>0</xdr:row>
      <xdr:rowOff>1466849</xdr:rowOff>
    </xdr:to>
    <xdr:sp macro="" textlink="">
      <xdr:nvSpPr>
        <xdr:cNvPr id="3" name="TextBox 3" descr="Indirect Costs" title="Tit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2400" y="733424"/>
          <a:ext cx="4648200" cy="7334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Indirect Costs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4</xdr:col>
      <xdr:colOff>433</xdr:colOff>
      <xdr:row>1</xdr:row>
      <xdr:rowOff>0</xdr:rowOff>
    </xdr:to>
    <xdr:pic>
      <xdr:nvPicPr>
        <xdr:cNvPr id="5" name="Picture 4" descr="Abstract Image" title="Banner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752474</xdr:rowOff>
    </xdr:from>
    <xdr:to>
      <xdr:col>2</xdr:col>
      <xdr:colOff>1438275</xdr:colOff>
      <xdr:row>0</xdr:row>
      <xdr:rowOff>1466849</xdr:rowOff>
    </xdr:to>
    <xdr:sp macro="" textlink="">
      <xdr:nvSpPr>
        <xdr:cNvPr id="3" name="TextBox 4" descr="General and Administrative Costs" title="Titl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52400" y="752474"/>
          <a:ext cx="4648200" cy="7143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General and Administrative Costs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DirectCosts" displayName="Table_DirectCosts" ref="B4:D8" totalsRowShown="0" headerRowDxfId="14" dataDxfId="13">
  <tableColumns count="3">
    <tableColumn id="1" name=" " dataDxfId="12"/>
    <tableColumn id="2" name="Product A" dataDxfId="11"/>
    <tableColumn id="3" name="Product B" dataDxfId="10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id="5" name="Table_IndirectCosts" displayName="Table_IndirectCosts" ref="B4:D8" totalsRowShown="0" headerRowDxfId="9" dataDxfId="8">
  <tableColumns count="3">
    <tableColumn id="1" name=" " dataDxfId="7"/>
    <tableColumn id="2" name="Product A" dataDxfId="6"/>
    <tableColumn id="3" name="Product B" dataDxfId="5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id="6" name="Table_GeneralAndAdminCosts" displayName="Table_GeneralAndAdminCosts" ref="B4:D7" totalsRowShown="0" headerRowDxfId="4" dataDxfId="3">
  <tableColumns count="3">
    <tableColumn id="1" name=" " dataDxfId="2"/>
    <tableColumn id="2" name="Product A" dataDxfId="1"/>
    <tableColumn id="3" name="Product B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tabSelected="1" zoomScaleNormal="100" workbookViewId="0">
      <selection activeCell="A5" sqref="A5"/>
    </sheetView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4" customFormat="1" ht="30" customHeight="1" x14ac:dyDescent="0.25">
      <c r="C2" s="16" t="s">
        <v>7</v>
      </c>
      <c r="D2" s="16" t="s">
        <v>8</v>
      </c>
    </row>
    <row r="3" spans="2:5" s="4" customFormat="1" ht="19.5" customHeight="1" x14ac:dyDescent="0.35">
      <c r="B3" s="9" t="s">
        <v>14</v>
      </c>
      <c r="C3" s="17" t="s">
        <v>5</v>
      </c>
      <c r="D3" s="17" t="s">
        <v>6</v>
      </c>
    </row>
    <row r="4" spans="2:5" s="4" customFormat="1" ht="9" customHeight="1" x14ac:dyDescent="0.4">
      <c r="B4" s="10"/>
    </row>
    <row r="5" spans="2:5" ht="30" customHeight="1" x14ac:dyDescent="0.3">
      <c r="B5" s="11" t="s">
        <v>2</v>
      </c>
      <c r="C5" s="18" t="s">
        <v>7</v>
      </c>
      <c r="D5" s="19" t="s">
        <v>8</v>
      </c>
    </row>
    <row r="6" spans="2:5" ht="30" customHeight="1" x14ac:dyDescent="0.3">
      <c r="B6" s="12" t="s">
        <v>3</v>
      </c>
      <c r="C6" s="20">
        <f>SUM(Table_DirectCosts[Product A])</f>
        <v>20000</v>
      </c>
      <c r="D6" s="21">
        <f>SUM(Table_DirectCosts[Product B])</f>
        <v>25000</v>
      </c>
    </row>
    <row r="7" spans="2:5" ht="30" customHeight="1" x14ac:dyDescent="0.3">
      <c r="B7" s="13" t="s">
        <v>4</v>
      </c>
      <c r="C7" s="22">
        <f>SUM(Table_IndirectCosts[Product A])</f>
        <v>7000</v>
      </c>
      <c r="D7" s="23">
        <f>SUM(Table_IndirectCosts[Product B])</f>
        <v>7400</v>
      </c>
    </row>
    <row r="8" spans="2:5" ht="30" customHeight="1" x14ac:dyDescent="0.3">
      <c r="B8" s="13" t="s">
        <v>15</v>
      </c>
      <c r="C8" s="22">
        <f>SUM(Table_GeneralAndAdminCosts[Product A])</f>
        <v>5000</v>
      </c>
      <c r="D8" s="23">
        <f>SUM(Table_GeneralAndAdminCosts[Product B])</f>
        <v>6000</v>
      </c>
    </row>
    <row r="9" spans="2:5" ht="30" customHeight="1" x14ac:dyDescent="0.3">
      <c r="B9" s="14" t="s">
        <v>20</v>
      </c>
      <c r="C9" s="24">
        <f>SUM(C6:C8)</f>
        <v>32000</v>
      </c>
      <c r="D9" s="25">
        <f>SUM(D6:D8)</f>
        <v>38400</v>
      </c>
    </row>
    <row r="10" spans="2:5" ht="30" customHeight="1" x14ac:dyDescent="0.3">
      <c r="B10" s="13" t="s">
        <v>21</v>
      </c>
      <c r="C10" s="26">
        <v>10</v>
      </c>
      <c r="D10" s="27">
        <v>12</v>
      </c>
    </row>
    <row r="11" spans="2:5" ht="30" customHeight="1" thickBot="1" x14ac:dyDescent="0.35">
      <c r="B11" s="15" t="s">
        <v>22</v>
      </c>
      <c r="C11" s="28">
        <f>C9*C10</f>
        <v>320000</v>
      </c>
      <c r="D11" s="29">
        <f>D9*D10</f>
        <v>460800</v>
      </c>
    </row>
    <row r="12" spans="2:5" ht="30" customHeight="1" thickTop="1" x14ac:dyDescent="0.3"/>
  </sheetData>
  <dataValidations count="8">
    <dataValidation allowBlank="1" showInputMessage="1" showErrorMessage="1" promptTitle="Activity-Based Cost Tracker" prompt="Enter Direct, Indirect, General and Administrative costs in the next three tabs. Product Cost per Unit will be automatically calculated._x000a__x000a_Enter number of units to cells C10 and D10 to calculate Total Production Costs per Week._x000a_" sqref="A1"/>
    <dataValidation allowBlank="1" showInputMessage="1" showErrorMessage="1" prompt="Enter Product A in cell below" sqref="C2"/>
    <dataValidation allowBlank="1" showInputMessage="1" showErrorMessage="1" prompt="Enter Product B in cell below" sqref="D2"/>
    <dataValidation allowBlank="1" showInputMessage="1" showErrorMessage="1" prompt="Enter Product A in this cell" sqref="C3"/>
    <dataValidation allowBlank="1" showInputMessage="1" showErrorMessage="1" prompt="Enter Product B in this cell" sqref="D3"/>
    <dataValidation allowBlank="1" showInputMessage="1" showErrorMessage="1" prompt="Direct Costs, Indirect Costs, General and Administrative Costs are automatically summarized from the three other tabs._x000a__x000a_Enter Units Produced per Week to calculate Total Production Costs per Week." sqref="B3"/>
    <dataValidation allowBlank="1" showInputMessage="1" showErrorMessage="1" prompt="Enter Units Produced per Week for Product A" sqref="C10"/>
    <dataValidation allowBlank="1" showInputMessage="1" showErrorMessage="1" prompt="Enter Units Produced per Week for Product B" sqref="D10"/>
  </dataValidation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showGridLines="0" showRowColHeaders="0" workbookViewId="0">
      <selection activeCell="B9" sqref="B9"/>
    </sheetView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5" customFormat="1" ht="30" customHeight="1" x14ac:dyDescent="0.35">
      <c r="B2" s="9"/>
      <c r="C2" s="7" t="str">
        <f>Product_A_Name</f>
        <v>Economy Car</v>
      </c>
      <c r="D2" s="7" t="str">
        <f>Product_B_Name</f>
        <v>Sports Car</v>
      </c>
    </row>
    <row r="3" spans="2:5" ht="9" customHeight="1" x14ac:dyDescent="0.3">
      <c r="C3" s="8"/>
      <c r="D3" s="8"/>
    </row>
    <row r="4" spans="2:5" ht="30" customHeight="1" x14ac:dyDescent="0.3">
      <c r="B4" s="6" t="s">
        <v>2</v>
      </c>
      <c r="C4" s="30" t="s">
        <v>7</v>
      </c>
      <c r="D4" s="30" t="s">
        <v>8</v>
      </c>
    </row>
    <row r="5" spans="2:5" ht="30" customHeight="1" x14ac:dyDescent="0.3">
      <c r="B5" s="2" t="s">
        <v>11</v>
      </c>
      <c r="C5" s="3">
        <v>6000</v>
      </c>
      <c r="D5" s="3">
        <v>8000</v>
      </c>
    </row>
    <row r="6" spans="2:5" ht="30" customHeight="1" x14ac:dyDescent="0.3">
      <c r="B6" s="2" t="s">
        <v>12</v>
      </c>
      <c r="C6" s="3">
        <v>3500</v>
      </c>
      <c r="D6" s="3">
        <v>5500</v>
      </c>
    </row>
    <row r="7" spans="2:5" ht="30" customHeight="1" x14ac:dyDescent="0.3">
      <c r="B7" s="2" t="s">
        <v>0</v>
      </c>
      <c r="C7" s="3">
        <v>8000</v>
      </c>
      <c r="D7" s="3">
        <v>9000</v>
      </c>
    </row>
    <row r="8" spans="2:5" ht="30" customHeight="1" x14ac:dyDescent="0.3">
      <c r="B8" s="2" t="s">
        <v>1</v>
      </c>
      <c r="C8" s="3">
        <v>2500</v>
      </c>
      <c r="D8" s="3">
        <v>2500</v>
      </c>
    </row>
  </sheetData>
  <conditionalFormatting sqref="C5:C8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{F86A3096-9077-4F22-B411-EBA6C40B61E2}</x14:id>
        </ext>
      </extLst>
    </cfRule>
  </conditionalFormatting>
  <conditionalFormatting sqref="D5:D8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{1C0F6AE8-DF2D-4665-B0D8-F7712A195C87}</x14:id>
        </ext>
      </extLst>
    </cfRule>
  </conditionalFormatting>
  <dataValidations count="2">
    <dataValidation allowBlank="1" showInputMessage="1" showErrorMessage="1" prompt="Enter Direct Costs in this tab. Edit the specific items in the table and enter costs for Product A and Product B." sqref="A1"/>
    <dataValidation allowBlank="1" showInputMessage="1" showErrorMessage="1" prompt="Product name is automatically updated from Summary tab" sqref="C2:D2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A3096-9077-4F22-B411-EBA6C40B61E2}">
            <x14:dataBar minLength="0" maxLength="100" border="1" negativeBarBorderColorSameAsPositive="0">
              <x14:cfvo type="autoMin"/>
              <x14:cfvo type="autoMax"/>
              <x14:borderColor theme="3" tint="0.79998168889431442"/>
              <x14:negativeFillColor rgb="FFFF0000"/>
              <x14:negativeBorderColor rgb="FFFF0000"/>
              <x14:axisColor rgb="FF000000"/>
            </x14:dataBar>
          </x14:cfRule>
          <xm:sqref>C5:C8</xm:sqref>
        </x14:conditionalFormatting>
        <x14:conditionalFormatting xmlns:xm="http://schemas.microsoft.com/office/excel/2006/main">
          <x14:cfRule type="dataBar" id="{1C0F6AE8-DF2D-4665-B0D8-F7712A195C87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showGridLines="0" showRowColHeaders="0" zoomScaleNormal="100" workbookViewId="0">
      <selection activeCell="H3" sqref="H3"/>
    </sheetView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5" customFormat="1" ht="30" customHeight="1" x14ac:dyDescent="0.35">
      <c r="B2" s="9"/>
      <c r="C2" s="7" t="str">
        <f>Product_A_Name</f>
        <v>Economy Car</v>
      </c>
      <c r="D2" s="7" t="str">
        <f>Product_B_Name</f>
        <v>Sports Car</v>
      </c>
    </row>
    <row r="3" spans="2:5" ht="9" customHeight="1" x14ac:dyDescent="0.3">
      <c r="C3" s="8"/>
      <c r="D3" s="8"/>
    </row>
    <row r="4" spans="2:5" ht="30" customHeight="1" x14ac:dyDescent="0.3">
      <c r="B4" s="6" t="s">
        <v>2</v>
      </c>
      <c r="C4" s="30" t="s">
        <v>7</v>
      </c>
      <c r="D4" s="30" t="s">
        <v>8</v>
      </c>
    </row>
    <row r="5" spans="2:5" ht="30" customHeight="1" x14ac:dyDescent="0.3">
      <c r="B5" s="2" t="s">
        <v>9</v>
      </c>
      <c r="C5" s="3">
        <v>3000</v>
      </c>
      <c r="D5" s="3">
        <v>3000</v>
      </c>
    </row>
    <row r="6" spans="2:5" ht="30" customHeight="1" x14ac:dyDescent="0.3">
      <c r="B6" s="2" t="s">
        <v>16</v>
      </c>
      <c r="C6" s="3">
        <v>2500</v>
      </c>
      <c r="D6" s="3">
        <v>2400</v>
      </c>
    </row>
    <row r="7" spans="2:5" ht="30" customHeight="1" x14ac:dyDescent="0.3">
      <c r="B7" s="2" t="s">
        <v>17</v>
      </c>
      <c r="C7" s="3">
        <v>500</v>
      </c>
      <c r="D7" s="3">
        <v>1000</v>
      </c>
    </row>
    <row r="8" spans="2:5" ht="30" customHeight="1" x14ac:dyDescent="0.3">
      <c r="B8" s="2" t="s">
        <v>10</v>
      </c>
      <c r="C8" s="3">
        <v>1000</v>
      </c>
      <c r="D8" s="3">
        <v>1000</v>
      </c>
    </row>
  </sheetData>
  <conditionalFormatting sqref="C5:C8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{32150250-D49E-43E7-B85B-2403CDEB3D8B}</x14:id>
        </ext>
      </extLst>
    </cfRule>
  </conditionalFormatting>
  <conditionalFormatting sqref="D5:D8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{AF2D0F8D-3EA0-43A3-99CC-5F1487797534}</x14:id>
        </ext>
      </extLst>
    </cfRule>
  </conditionalFormatting>
  <dataValidations count="2">
    <dataValidation allowBlank="1" showInputMessage="1" showErrorMessage="1" prompt="Product name is automatically updated from Summary tab" sqref="C2:D2"/>
    <dataValidation allowBlank="1" showInputMessage="1" showErrorMessage="1" prompt="Enter Indirect Costs in this tab. Edit the specific items in the table and enter costs for Product A and Product B." sqref="A1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50250-D49E-43E7-B85B-2403CDEB3D8B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C5:C8</xm:sqref>
        </x14:conditionalFormatting>
        <x14:conditionalFormatting xmlns:xm="http://schemas.microsoft.com/office/excel/2006/main">
          <x14:cfRule type="dataBar" id="{AF2D0F8D-3EA0-43A3-99CC-5F1487797534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showRowColHeaders="0" zoomScaleNormal="100" workbookViewId="0">
      <selection activeCell="I5" sqref="I5"/>
    </sheetView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5" customFormat="1" ht="30" customHeight="1" x14ac:dyDescent="0.35">
      <c r="B2" s="9"/>
      <c r="C2" s="7" t="str">
        <f>Product_A_Name</f>
        <v>Economy Car</v>
      </c>
      <c r="D2" s="7" t="str">
        <f>Product_B_Name</f>
        <v>Sports Car</v>
      </c>
    </row>
    <row r="3" spans="2:5" ht="9" customHeight="1" x14ac:dyDescent="0.3">
      <c r="C3" s="8"/>
      <c r="D3" s="8"/>
    </row>
    <row r="4" spans="2:5" ht="30" customHeight="1" x14ac:dyDescent="0.3">
      <c r="B4" s="6" t="s">
        <v>2</v>
      </c>
      <c r="C4" s="30" t="s">
        <v>7</v>
      </c>
      <c r="D4" s="30" t="s">
        <v>8</v>
      </c>
    </row>
    <row r="5" spans="2:5" ht="30" customHeight="1" x14ac:dyDescent="0.3">
      <c r="B5" s="2" t="s">
        <v>18</v>
      </c>
      <c r="C5" s="3">
        <v>1500</v>
      </c>
      <c r="D5" s="3">
        <v>1500</v>
      </c>
    </row>
    <row r="6" spans="2:5" ht="30" customHeight="1" x14ac:dyDescent="0.3">
      <c r="B6" s="2" t="s">
        <v>19</v>
      </c>
      <c r="C6" s="3">
        <v>1500</v>
      </c>
      <c r="D6" s="3">
        <v>1500</v>
      </c>
    </row>
    <row r="7" spans="2:5" ht="30" customHeight="1" x14ac:dyDescent="0.3">
      <c r="B7" s="2" t="s">
        <v>13</v>
      </c>
      <c r="C7" s="3">
        <v>2000</v>
      </c>
      <c r="D7" s="3">
        <v>3000</v>
      </c>
    </row>
  </sheetData>
  <conditionalFormatting sqref="C5:C7">
    <cfRule type="dataBar" priority="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{C1D0A63A-3261-49C9-9049-C4FF15942392}</x14:id>
        </ext>
      </extLst>
    </cfRule>
  </conditionalFormatting>
  <conditionalFormatting sqref="D5:D7">
    <cfRule type="dataBar" priority="4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{541F17D3-DA2D-4F03-9DF2-6993255B6C25}</x14:id>
        </ext>
      </extLst>
    </cfRule>
  </conditionalFormatting>
  <dataValidations count="2">
    <dataValidation allowBlank="1" showInputMessage="1" showErrorMessage="1" prompt="Product name is automatically updated from Summary tab" sqref="C2:D2"/>
    <dataValidation allowBlank="1" showInputMessage="1" showErrorMessage="1" prompt="Enter General and Administrative Costs in this tab. Edit the specific items in the table and enter costs for Product A and Product B." sqref="A1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D0A63A-3261-49C9-9049-C4FF15942392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C5:C7</xm:sqref>
        </x14:conditionalFormatting>
        <x14:conditionalFormatting xmlns:xm="http://schemas.microsoft.com/office/excel/2006/main">
          <x14:cfRule type="dataBar" id="{541F17D3-DA2D-4F03-9DF2-6993255B6C25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78699B5-8818-4025-987C-B43B6F79F2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19F2AC-3873-4265-AB04-9F7142AF7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70E071-3BB0-481A-888E-EF4FDCA08A2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Direct</vt:lpstr>
      <vt:lpstr>Indirect</vt:lpstr>
      <vt:lpstr>General and Administrative</vt:lpstr>
      <vt:lpstr>Product_A_Name</vt:lpstr>
      <vt:lpstr>Product_B_Name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2018-08-24T15:26:52Z</dcterms:created>
  <dcterms:modified xsi:type="dcterms:W3CDTF">2022-10-14T09:09:43Z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