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8800" windowHeight="12435"/>
  </bookViews>
  <sheets>
    <sheet name="Credit Card Log" sheetId="2" r:id="rId1"/>
  </sheets>
  <definedNames>
    <definedName name="ColumnTitle1">Data[[#Headers],[Date]]</definedName>
    <definedName name="_xlnm.Print_Titles" localSheetId="0">'Credit Card Log'!$3:$3</definedName>
  </definedNames>
  <calcPr calcId="162913"/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B9" i="2" l="1"/>
  <c r="G9" i="2"/>
  <c r="G8" i="2"/>
  <c r="G7" i="2"/>
  <c r="G6" i="2"/>
  <c r="G5" i="2"/>
  <c r="G4" i="2"/>
  <c r="D10" i="2"/>
  <c r="F10" i="2"/>
</calcChain>
</file>

<file path=xl/sharedStrings.xml><?xml version="1.0" encoding="utf-8"?>
<sst xmlns="http://schemas.openxmlformats.org/spreadsheetml/2006/main" count="21" uniqueCount="19">
  <si>
    <t>Credit Card Name</t>
  </si>
  <si>
    <t>Enter payments as negative amounts in table below.</t>
  </si>
  <si>
    <t>Date</t>
  </si>
  <si>
    <t>Total</t>
  </si>
  <si>
    <t>Description</t>
  </si>
  <si>
    <t>Existing balance</t>
  </si>
  <si>
    <t>Payment for June</t>
  </si>
  <si>
    <t>Picture frame</t>
  </si>
  <si>
    <t>Wine</t>
  </si>
  <si>
    <t>Ticket to Maui</t>
  </si>
  <si>
    <t>Cash withdrawal</t>
  </si>
  <si>
    <t>Amount</t>
  </si>
  <si>
    <t>Merchant name</t>
  </si>
  <si>
    <t>Woodgrove Bank</t>
  </si>
  <si>
    <t>Daisy chain Toys</t>
  </si>
  <si>
    <t>Coho Winery</t>
  </si>
  <si>
    <t>Blue Yonder Airlines</t>
  </si>
  <si>
    <t>Transaction fees</t>
  </si>
  <si>
    <t>Balance
(does not include interest)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</si>
</sst>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&quot;£&quot;#,##0.00"/>
  </numFmts>
  <fonts count="19">
    <font>
      <sz val="11"/>
      <color theme="1" tint="0.24994659260841701"/>
      <name val="Euphemia"/>
      <family val="2"/>
      <scheme val="minor"/>
    </font>
    <font>
      <sz val="11"/>
      <color theme="1"/>
      <name val="Euphemia"/>
      <family val="2"/>
      <scheme val="minor"/>
    </font>
    <font>
      <sz val="36"/>
      <color theme="4" tint="-0.499984740745262"/>
      <name val="Century Gothic"/>
      <family val="2"/>
      <scheme val="major"/>
    </font>
    <font>
      <sz val="14"/>
      <color theme="4"/>
      <name val="Century Gothic"/>
      <family val="2"/>
      <scheme val="major"/>
    </font>
    <font>
      <sz val="11"/>
      <color theme="1" tint="0.24994659260841701"/>
      <name val="Euphemia"/>
      <family val="2"/>
      <scheme val="minor"/>
    </font>
    <font>
      <i/>
      <sz val="11"/>
      <color theme="1" tint="0.34998626667073579"/>
      <name val="Century Gothic"/>
      <family val="2"/>
      <scheme val="major"/>
    </font>
    <font>
      <b/>
      <sz val="11"/>
      <color theme="3"/>
      <name val="Euphemia"/>
      <family val="2"/>
      <scheme val="minor"/>
    </font>
    <font>
      <sz val="11"/>
      <color rgb="FF006100"/>
      <name val="Euphemia"/>
      <family val="2"/>
      <scheme val="minor"/>
    </font>
    <font>
      <sz val="11"/>
      <color rgb="FF9C0006"/>
      <name val="Euphemia"/>
      <family val="2"/>
      <scheme val="minor"/>
    </font>
    <font>
      <sz val="11"/>
      <color rgb="FF9C5700"/>
      <name val="Euphemia"/>
      <family val="2"/>
      <scheme val="minor"/>
    </font>
    <font>
      <sz val="11"/>
      <color rgb="FF3F3F76"/>
      <name val="Euphemia"/>
      <family val="2"/>
      <scheme val="minor"/>
    </font>
    <font>
      <b/>
      <sz val="11"/>
      <color rgb="FF3F3F3F"/>
      <name val="Euphemia"/>
      <family val="2"/>
      <scheme val="minor"/>
    </font>
    <font>
      <b/>
      <sz val="11"/>
      <color rgb="FFFA7D00"/>
      <name val="Euphemia"/>
      <family val="2"/>
      <scheme val="minor"/>
    </font>
    <font>
      <sz val="11"/>
      <color rgb="FFFA7D00"/>
      <name val="Euphemia"/>
      <family val="2"/>
      <scheme val="minor"/>
    </font>
    <font>
      <b/>
      <sz val="11"/>
      <color theme="0"/>
      <name val="Euphemia"/>
      <family val="2"/>
      <scheme val="minor"/>
    </font>
    <font>
      <sz val="11"/>
      <color rgb="FFFF0000"/>
      <name val="Euphemia"/>
      <family val="2"/>
      <scheme val="minor"/>
    </font>
    <font>
      <i/>
      <sz val="11"/>
      <color rgb="FF7F7F7F"/>
      <name val="Euphemia"/>
      <family val="2"/>
      <scheme val="minor"/>
    </font>
    <font>
      <b/>
      <sz val="11"/>
      <color theme="1"/>
      <name val="Euphemia"/>
      <family val="2"/>
      <scheme val="minor"/>
    </font>
    <font>
      <sz val="11"/>
      <color theme="0"/>
      <name val="Euphemia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vertical="center" wrapText="1"/>
    </xf>
    <xf numFmtId="0" fontId="5" fillId="0" borderId="0" applyNumberFormat="0" applyFill="0" applyProtection="0">
      <alignment vertical="center"/>
    </xf>
    <xf numFmtId="0" fontId="3" fillId="0" borderId="0" applyNumberFormat="0" applyFill="0" applyProtection="0"/>
    <xf numFmtId="0" fontId="18" fillId="2" borderId="0">
      <alignment horizontal="center" vertical="center" wrapText="1"/>
    </xf>
    <xf numFmtId="166" fontId="4" fillId="0" borderId="0" applyFont="0" applyFill="0" applyBorder="0" applyProtection="0">
      <alignment horizontal="right" vertical="center" indent="1"/>
    </xf>
    <xf numFmtId="166" fontId="4" fillId="0" borderId="0" applyFont="0" applyFill="0" applyBorder="0" applyProtection="0">
      <alignment horizontal="right" vertical="center"/>
    </xf>
    <xf numFmtId="0" fontId="2" fillId="0" borderId="1" applyNumberFormat="0" applyFill="0" applyProtection="0">
      <alignment vertical="center"/>
    </xf>
    <xf numFmtId="14" fontId="4" fillId="0" borderId="0" applyFont="0" applyFill="0" applyBorder="0">
      <alignment horizontal="left" vertical="center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3" applyNumberFormat="0" applyAlignment="0" applyProtection="0"/>
    <xf numFmtId="0" fontId="11" fillId="7" borderId="4" applyNumberFormat="0" applyAlignment="0" applyProtection="0"/>
    <xf numFmtId="0" fontId="12" fillId="7" borderId="3" applyNumberFormat="0" applyAlignment="0" applyProtection="0"/>
    <xf numFmtId="0" fontId="13" fillId="0" borderId="5" applyNumberFormat="0" applyFill="0" applyAlignment="0" applyProtection="0"/>
    <xf numFmtId="0" fontId="14" fillId="8" borderId="6" applyNumberFormat="0" applyAlignment="0" applyProtection="0"/>
    <xf numFmtId="0" fontId="15" fillId="0" borderId="0" applyNumberFormat="0" applyFill="0" applyBorder="0" applyAlignment="0" applyProtection="0"/>
    <xf numFmtId="0" fontId="4" fillId="9" borderId="7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7">
    <xf numFmtId="0" fontId="0" fillId="0" borderId="0" xfId="0">
      <alignment vertical="center" wrapText="1"/>
    </xf>
    <xf numFmtId="0" fontId="5" fillId="0" borderId="0" xfId="1">
      <alignment vertical="center"/>
    </xf>
    <xf numFmtId="14" fontId="0" fillId="0" borderId="0" xfId="7" applyFont="1">
      <alignment horizontal="left" vertical="center"/>
    </xf>
    <xf numFmtId="166" fontId="0" fillId="0" borderId="0" xfId="4" applyFont="1">
      <alignment horizontal="right" vertical="center" indent="1"/>
    </xf>
    <xf numFmtId="166" fontId="0" fillId="0" borderId="0" xfId="5" applyFont="1">
      <alignment horizontal="right" vertical="center"/>
    </xf>
    <xf numFmtId="0" fontId="2" fillId="0" borderId="1" xfId="6">
      <alignment vertical="center"/>
    </xf>
    <xf numFmtId="0" fontId="18" fillId="2" borderId="0" xfId="3">
      <alignment horizontal="center" vertical="center" wrapText="1"/>
    </xf>
  </cellXfs>
  <cellStyles count="48">
    <cellStyle name="20% - Accent1" xfId="25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6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7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24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13" builtinId="27" customBuiltin="1"/>
    <cellStyle name="Calculation" xfId="17" builtinId="22" customBuiltin="1"/>
    <cellStyle name="Check Cell" xfId="19" builtinId="23" customBuiltin="1"/>
    <cellStyle name="Comma" xfId="8" builtinId="3" customBuiltin="1"/>
    <cellStyle name="Comma [0]" xfId="9" builtinId="6" customBuiltin="1"/>
    <cellStyle name="Currency" xfId="4" builtinId="4" customBuiltin="1"/>
    <cellStyle name="Currency [0]" xfId="5" builtinId="7" customBuiltin="1"/>
    <cellStyle name="Date" xfId="7"/>
    <cellStyle name="Explanatory Text" xfId="22" builtinId="53" customBuiltin="1"/>
    <cellStyle name="Good" xfId="12" builtinId="26" customBuiltin="1"/>
    <cellStyle name="Heading 1" xfId="1" builtinId="16" customBuiltin="1"/>
    <cellStyle name="Heading 2" xfId="3" builtinId="17" customBuiltin="1"/>
    <cellStyle name="Heading 3" xfId="11" builtinId="18" customBuiltin="1"/>
    <cellStyle name="Heading 4" xfId="2" builtinId="19" customBuiltin="1"/>
    <cellStyle name="Input" xfId="15" builtinId="20" customBuiltin="1"/>
    <cellStyle name="Linked Cell" xfId="18" builtinId="24" customBuiltin="1"/>
    <cellStyle name="Neutral" xfId="14" builtinId="28" customBuiltin="1"/>
    <cellStyle name="Normal" xfId="0" builtinId="0" customBuiltin="1"/>
    <cellStyle name="Note" xfId="21" builtinId="10" customBuiltin="1"/>
    <cellStyle name="Output" xfId="16" builtinId="21" customBuiltin="1"/>
    <cellStyle name="Percent" xfId="10" builtinId="5" customBuiltin="1"/>
    <cellStyle name="Title" xfId="6" builtinId="15" customBuiltin="1"/>
    <cellStyle name="Total" xfId="23" builtinId="25" customBuiltin="1"/>
    <cellStyle name="Warning Text" xfId="20" builtinId="11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Euphemi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Euphemia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ata" displayName="Data" ref="B3:G10" totalsRowCount="1" headerRowCellStyle="Normal" dataCellStyle="Normal" totalsRowCellStyle="Normal">
  <autoFilter ref="B3:G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Date" totalsRowLabel="Total" dataCellStyle="Date">
      <calculatedColumnFormula>TODAY()</calculatedColumnFormula>
    </tableColumn>
    <tableColumn id="2" name="Description" dataCellStyle="Normal"/>
    <tableColumn id="3" name="Amount" totalsRowFunction="sum" dataCellStyle="Currency"/>
    <tableColumn id="4" name="Merchant name" dataCellStyle="Normal"/>
    <tableColumn id="5" name="Transaction fees" totalsRowFunction="sum" totalsRowDxfId="1" dataCellStyle="Currency"/>
    <tableColumn id="6" name="Balance_x000a_(does not include interest)" dataDxfId="0" dataCellStyle="Currency [0]">
      <calculatedColumnFormula>IFERROR(IF(ROW()-ROW(Data[[#Headers],[Balance
(does not include interest)]])=1,Data[[#This Row],[Transaction fees]]+Data[[#This Row],[Amount]],SUM(INDEX(Data[Amount],1,1):Data[[#This Row],[Amount]],INDEX(Data[Transaction fees],1,1):Data[[#This Row],[Transaction fees]])), "")</calculatedColumnFormula>
    </tableColumn>
  </tableColumns>
  <tableStyleInfo name="TableStyleMedium16" showFirstColumn="0" showLastColumn="1" showRowStripes="1" showColumnStripes="0"/>
  <extLst>
    <ext xmlns:x14="http://schemas.microsoft.com/office/spreadsheetml/2009/9/main" uri="{504A1905-F514-4f6f-8877-14C23A59335A}">
      <x14:table altTextSummary="Enter credit card payment details such as Date, Description, Amount, Merchant Name and Transaction fees in this table. Balance excluding interest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Credit card use log">
      <a:dk1>
        <a:srgbClr val="000000"/>
      </a:dk1>
      <a:lt1>
        <a:srgbClr val="FFFFFF"/>
      </a:lt1>
      <a:dk2>
        <a:srgbClr val="163748"/>
      </a:dk2>
      <a:lt2>
        <a:srgbClr val="40B4AB"/>
      </a:lt2>
      <a:accent1>
        <a:srgbClr val="1A805B"/>
      </a:accent1>
      <a:accent2>
        <a:srgbClr val="99BC44"/>
      </a:accent2>
      <a:accent3>
        <a:srgbClr val="FEC93B"/>
      </a:accent3>
      <a:accent4>
        <a:srgbClr val="EA6848"/>
      </a:accent4>
      <a:accent5>
        <a:srgbClr val="E53E3C"/>
      </a:accent5>
      <a:accent6>
        <a:srgbClr val="6A1F28"/>
      </a:accent6>
      <a:hlink>
        <a:srgbClr val="E53E3C"/>
      </a:hlink>
      <a:folHlink>
        <a:srgbClr val="6A1F28"/>
      </a:folHlink>
    </a:clrScheme>
    <a:fontScheme name="Credit card use log">
      <a:majorFont>
        <a:latin typeface="Century Gothic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/>
    <pageSetUpPr fitToPage="1"/>
  </sheetPr>
  <dimension ref="B1:G10"/>
  <sheetViews>
    <sheetView showGridLines="0" tabSelected="1" workbookViewId="0"/>
  </sheetViews>
  <sheetFormatPr defaultColWidth="8.875" defaultRowHeight="30" customHeight="1"/>
  <cols>
    <col min="1" max="1" width="2.625" customWidth="1"/>
    <col min="2" max="2" width="11.625" customWidth="1"/>
    <col min="3" max="3" width="25.625" customWidth="1"/>
    <col min="4" max="4" width="16.25" customWidth="1"/>
    <col min="5" max="5" width="25.625" customWidth="1"/>
    <col min="6" max="7" width="17.625" customWidth="1"/>
    <col min="8" max="8" width="2.625" customWidth="1"/>
  </cols>
  <sheetData>
    <row r="1" spans="2:7" ht="60.75" customHeight="1" thickBot="1">
      <c r="B1" s="5" t="s">
        <v>0</v>
      </c>
      <c r="C1" s="5"/>
      <c r="D1" s="5"/>
      <c r="E1" s="5"/>
      <c r="F1" s="5"/>
      <c r="G1" s="5"/>
    </row>
    <row r="2" spans="2:7" ht="45" customHeight="1" thickTop="1">
      <c r="B2" s="1" t="s">
        <v>1</v>
      </c>
    </row>
    <row r="3" spans="2:7" ht="54.95" customHeight="1">
      <c r="B3" t="s">
        <v>2</v>
      </c>
      <c r="C3" t="s">
        <v>4</v>
      </c>
      <c r="D3" t="s">
        <v>11</v>
      </c>
      <c r="E3" t="s">
        <v>12</v>
      </c>
      <c r="F3" t="s">
        <v>17</v>
      </c>
      <c r="G3" s="6" t="s">
        <v>18</v>
      </c>
    </row>
    <row r="4" spans="2:7" ht="30" customHeight="1">
      <c r="B4" s="2">
        <f ca="1">TODAY()-5</f>
        <v>44854</v>
      </c>
      <c r="C4" t="s">
        <v>5</v>
      </c>
      <c r="D4" s="3">
        <v>45</v>
      </c>
      <c r="E4" t="s">
        <v>13</v>
      </c>
      <c r="F4" s="3"/>
      <c r="G4" s="4">
        <f>IFERROR(IF(ROW()-ROW(Data[[#Headers],[Balance
(does not include interest)]])=1,Data[[#This Row],[Transaction fees]]+Data[[#This Row],[Amount]],SUM(INDEX(Data[Amount],1,1):Data[[#This Row],[Amount]],INDEX(Data[Transaction fees],1,1):Data[[#This Row],[Transaction fees]])), "")</f>
        <v>45</v>
      </c>
    </row>
    <row r="5" spans="2:7" ht="30" customHeight="1">
      <c r="B5" s="2">
        <f ca="1">TODAY()-4</f>
        <v>44855</v>
      </c>
      <c r="C5" t="s">
        <v>6</v>
      </c>
      <c r="D5" s="3">
        <v>-34</v>
      </c>
      <c r="E5" t="s">
        <v>13</v>
      </c>
      <c r="F5" s="3">
        <v>2</v>
      </c>
      <c r="G5" s="4">
        <f>IFERROR(IF(ROW()-ROW(Data[[#Headers],[Balance
(does not include interest)]])=1,Data[[#This Row],[Transaction fees]]+Data[[#This Row],[Amount]],SUM(INDEX(Data[Amount],1,1):Data[[#This Row],[Amount]],INDEX(Data[Transaction fees],1,1):Data[[#This Row],[Transaction fees]])), "")</f>
        <v>13</v>
      </c>
    </row>
    <row r="6" spans="2:7" ht="30" customHeight="1">
      <c r="B6" s="2">
        <f ca="1">TODAY()-3</f>
        <v>44856</v>
      </c>
      <c r="C6" t="s">
        <v>7</v>
      </c>
      <c r="D6" s="3">
        <v>45</v>
      </c>
      <c r="E6" t="s">
        <v>14</v>
      </c>
      <c r="F6" s="3"/>
      <c r="G6" s="4">
        <f>IFERROR(IF(ROW()-ROW(Data[[#Headers],[Balance
(does not include interest)]])=1,Data[[#This Row],[Transaction fees]]+Data[[#This Row],[Amount]],SUM(INDEX(Data[Amount],1,1):Data[[#This Row],[Amount]],INDEX(Data[Transaction fees],1,1):Data[[#This Row],[Transaction fees]])), "")</f>
        <v>58</v>
      </c>
    </row>
    <row r="7" spans="2:7" ht="30" customHeight="1">
      <c r="B7" s="2">
        <f ca="1">TODAY()-2</f>
        <v>44857</v>
      </c>
      <c r="C7" t="s">
        <v>8</v>
      </c>
      <c r="D7" s="3">
        <v>600</v>
      </c>
      <c r="E7" t="s">
        <v>15</v>
      </c>
      <c r="F7" s="3">
        <v>20</v>
      </c>
      <c r="G7" s="4">
        <f>IFERROR(IF(ROW()-ROW(Data[[#Headers],[Balance
(does not include interest)]])=1,Data[[#This Row],[Transaction fees]]+Data[[#This Row],[Amount]],SUM(INDEX(Data[Amount],1,1):Data[[#This Row],[Amount]],INDEX(Data[Transaction fees],1,1):Data[[#This Row],[Transaction fees]])), "")</f>
        <v>678</v>
      </c>
    </row>
    <row r="8" spans="2:7" ht="30" customHeight="1">
      <c r="B8" s="2">
        <f ca="1">TODAY()-1</f>
        <v>44858</v>
      </c>
      <c r="C8" t="s">
        <v>9</v>
      </c>
      <c r="D8" s="3">
        <v>469</v>
      </c>
      <c r="E8" t="s">
        <v>16</v>
      </c>
      <c r="F8" s="3"/>
      <c r="G8" s="4">
        <f>IFERROR(IF(ROW()-ROW(Data[[#Headers],[Balance
(does not include interest)]])=1,Data[[#This Row],[Transaction fees]]+Data[[#This Row],[Amount]],SUM(INDEX(Data[Amount],1,1):Data[[#This Row],[Amount]],INDEX(Data[Transaction fees],1,1):Data[[#This Row],[Transaction fees]])), "")</f>
        <v>1147</v>
      </c>
    </row>
    <row r="9" spans="2:7" ht="30" customHeight="1">
      <c r="B9" s="2">
        <f ca="1">TODAY()</f>
        <v>44859</v>
      </c>
      <c r="C9" t="s">
        <v>10</v>
      </c>
      <c r="D9" s="3">
        <v>654</v>
      </c>
      <c r="E9" t="s">
        <v>13</v>
      </c>
      <c r="F9" s="3"/>
      <c r="G9" s="4">
        <f>IFERROR(IF(ROW()-ROW(Data[[#Headers],[Balance
(does not include interest)]])=1,Data[[#This Row],[Transaction fees]]+Data[[#This Row],[Amount]],SUM(INDEX(Data[Amount],1,1):Data[[#This Row],[Amount]],INDEX(Data[Transaction fees],1,1):Data[[#This Row],[Transaction fees]])), "")</f>
        <v>1801</v>
      </c>
    </row>
    <row r="10" spans="2:7" ht="30" customHeight="1">
      <c r="B10" t="s">
        <v>3</v>
      </c>
      <c r="D10" s="3">
        <f>SUBTOTAL(109,Data[Amount])</f>
        <v>1779</v>
      </c>
      <c r="F10" s="3">
        <f>SUBTOTAL(109,Data[Transaction fees])</f>
        <v>22</v>
      </c>
    </row>
  </sheetData>
  <dataValidations count="8">
    <dataValidation allowBlank="1" showInputMessage="1" showErrorMessage="1" prompt="Create a credit card log in this worksheet" sqref="A1"/>
    <dataValidation allowBlank="1" showInputMessage="1" showErrorMessage="1" prompt="Title of this worksheet is in this cell. Enter Credit Card Name to update the title" sqref="B1"/>
    <dataValidation allowBlank="1" showInputMessage="1" showErrorMessage="1" prompt="Enter Date in this column under this heading" sqref="B3"/>
    <dataValidation allowBlank="1" showInputMessage="1" showErrorMessage="1" prompt="Enter Description in this column under this heading" sqref="C3"/>
    <dataValidation allowBlank="1" showInputMessage="1" showErrorMessage="1" prompt="Enter Amount in this column under this heading" sqref="D3"/>
    <dataValidation allowBlank="1" showInputMessage="1" showErrorMessage="1" prompt="Enter Merchant Name in this column under this heading" sqref="E3"/>
    <dataValidation allowBlank="1" showInputMessage="1" showErrorMessage="1" prompt="Enter Transaction Fees in this column under this heading" sqref="F3"/>
    <dataValidation allowBlank="1" showInputMessage="1" showErrorMessage="1" prompt="Balance excluding interest is automatically calculated in this column under this heading" sqref="G3"/>
  </dataValidations>
  <printOptions horizontalCentered="1"/>
  <pageMargins left="0.4" right="0.4" top="0.4" bottom="0.4" header="0.3" footer="0.3"/>
  <pageSetup paperSize="9" fitToHeight="0" orientation="landscape" r:id="rId1"/>
  <headerFooter differentFirst="1">
    <oddFooter>Page &amp;P of &amp;N</oddFooter>
  </headerFooter>
  <ignoredErrors>
    <ignoredError sqref="B4:B8" calculatedColumn="1"/>
    <ignoredError sqref="G4:G9" emptyCellReferenc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Credit Card Log</vt:lpstr>
      <vt:lpstr>ColumnTitle1</vt:lpstr>
      <vt:lpstr>'Credit Card Log'!Print_Titles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2018-06-29T09:58:07Z</dcterms:created>
  <dcterms:modified xsi:type="dcterms:W3CDTF">2022-10-25T12:53:15Z</dcterms:modified>
</cp:coreProperties>
</file>