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D:\DATA SCIENCE\Excel Templates\files\"/>
    </mc:Choice>
  </mc:AlternateContent>
  <bookViews>
    <workbookView xWindow="0" yWindow="0" windowWidth="21600" windowHeight="8325"/>
  </bookViews>
  <sheets>
    <sheet name="Start" sheetId="2" r:id="rId1"/>
    <sheet name="Holiday Budget Planner" sheetId="1" r:id="rId2"/>
  </sheets>
  <definedNames>
    <definedName name="_xlnm._FilterDatabase" localSheetId="1" hidden="1">'Holiday Budget Planner'!$I$7:$L$7</definedName>
  </definedNames>
  <calcPr calcId="162913" concurrentCalc="0"/>
  <webPublishing codePage="1252"/>
</workbook>
</file>

<file path=xl/calcChain.xml><?xml version="1.0" encoding="utf-8"?>
<calcChain xmlns="http://schemas.openxmlformats.org/spreadsheetml/2006/main">
  <c r="K4" i="1" l="1"/>
  <c r="E18" i="1"/>
  <c r="E19" i="1"/>
  <c r="E20" i="1"/>
  <c r="E21" i="1"/>
  <c r="E22" i="1"/>
  <c r="E23" i="1"/>
  <c r="E11" i="1"/>
  <c r="E10" i="1"/>
  <c r="E9" i="1"/>
  <c r="E12" i="1"/>
  <c r="E13" i="1"/>
  <c r="E14" i="1"/>
  <c r="E15" i="1"/>
  <c r="K3" i="1"/>
  <c r="K5" i="1"/>
  <c r="L18" i="1"/>
  <c r="L12" i="1"/>
  <c r="J13" i="1"/>
  <c r="K13" i="1"/>
  <c r="L19" i="1"/>
  <c r="L20" i="1"/>
  <c r="L21" i="1"/>
  <c r="L22" i="1"/>
  <c r="L23" i="1"/>
  <c r="L24" i="1"/>
  <c r="L29" i="1"/>
  <c r="L30" i="1"/>
  <c r="J25" i="1"/>
  <c r="L11" i="1"/>
  <c r="L10" i="1"/>
  <c r="L9" i="1"/>
  <c r="E31" i="1"/>
  <c r="E28" i="1"/>
  <c r="E29" i="1"/>
  <c r="E30" i="1"/>
  <c r="C32" i="1"/>
  <c r="D32" i="1"/>
  <c r="L28" i="1"/>
  <c r="K31" i="1"/>
  <c r="J31" i="1"/>
  <c r="K25" i="1"/>
  <c r="D24" i="1"/>
  <c r="C24" i="1"/>
  <c r="D15" i="1"/>
  <c r="C15" i="1"/>
  <c r="L13" i="1"/>
  <c r="L25" i="1"/>
  <c r="E32" i="1"/>
  <c r="L31" i="1"/>
  <c r="E24" i="1"/>
</calcChain>
</file>

<file path=xl/sharedStrings.xml><?xml version="1.0" encoding="utf-8"?>
<sst xmlns="http://schemas.openxmlformats.org/spreadsheetml/2006/main" count="88" uniqueCount="57">
  <si>
    <t>Difference</t>
  </si>
  <si>
    <t>Clothing</t>
  </si>
  <si>
    <t>Total</t>
  </si>
  <si>
    <t>HOLIDAY BUDGET</t>
  </si>
  <si>
    <t>ACTUAL SPENT</t>
  </si>
  <si>
    <t>Budget</t>
  </si>
  <si>
    <t>Actual</t>
  </si>
  <si>
    <t>Gifts</t>
  </si>
  <si>
    <t>Packaging</t>
  </si>
  <si>
    <t>Item</t>
  </si>
  <si>
    <t>Gift wrap</t>
  </si>
  <si>
    <t>Tags</t>
  </si>
  <si>
    <t>Supplies (ribbon, tape, etc.)</t>
  </si>
  <si>
    <t>Boxes</t>
  </si>
  <si>
    <t>Postage</t>
  </si>
  <si>
    <t>Entertainment</t>
  </si>
  <si>
    <t>Party help (bartender, caterer, cleaners, etc.)</t>
  </si>
  <si>
    <t>Decorations</t>
  </si>
  <si>
    <t>Food and beverages</t>
  </si>
  <si>
    <t>Tickets</t>
  </si>
  <si>
    <t>Airfare</t>
  </si>
  <si>
    <t>Lodging</t>
  </si>
  <si>
    <t>Holiday photos</t>
  </si>
  <si>
    <t>Family</t>
  </si>
  <si>
    <t>Friends</t>
  </si>
  <si>
    <t>Co-workers</t>
  </si>
  <si>
    <t>Teachers, nannies, babysitters, etc.</t>
  </si>
  <si>
    <t>Charitable donations</t>
  </si>
  <si>
    <t>Travel</t>
  </si>
  <si>
    <t>Miscellaneous</t>
  </si>
  <si>
    <t>Dinners out</t>
  </si>
  <si>
    <t>Transportation</t>
  </si>
  <si>
    <t>Holiday Meals</t>
  </si>
  <si>
    <t>Groceries</t>
  </si>
  <si>
    <t>Libations</t>
  </si>
  <si>
    <t xml:space="preserve">Gas </t>
  </si>
  <si>
    <t>DIFFERENCE (over/under budget)</t>
  </si>
  <si>
    <t>Holiday Budget 
Planner</t>
  </si>
  <si>
    <t>Other (tab in last column of this row to add row)</t>
  </si>
  <si>
    <t>ABOUT THIS TEMPLATE</t>
  </si>
  <si>
    <t>Track your expenses with this Holiday Budget Planner.</t>
  </si>
  <si>
    <t>Enter Budget and Actual expenses incurred on various items in tables.</t>
  </si>
  <si>
    <t>Holiday Budget, Total Actual Amount Spent, and Difference are auto calculated for you.</t>
  </si>
  <si>
    <t>Note: </t>
  </si>
  <si>
    <t>Additional instructions have been provided in column A in HOLIDAY BUDGET PLANNER worksheet. This text has been intentionally hidden. To remove text, select column A, then select DELETE. To unhide text, select column A, then change font color.</t>
  </si>
  <si>
    <t>To learn more about tables, press SHIFT and then F10 within a table, select the TABLE option, and then select ALTERNATIVE TEXT.</t>
  </si>
  <si>
    <t xml:space="preserve">Enter Budget and Actual expenses incurred on each category in respective tables in this worksheet. Helpful instructions on how to use this worksheet are in cells in this column. Arrow down to get started. </t>
  </si>
  <si>
    <t>Title of this worksheet is in cell at right.</t>
  </si>
  <si>
    <t>Holiday Budget is auto calculated in cell K3.</t>
  </si>
  <si>
    <t>Actual Spent is auto calculated in cell K4.</t>
  </si>
  <si>
    <t>Difference is auto calculated in cell K5. Next instruction is in cell A7.</t>
  </si>
  <si>
    <t>Gifts label is in cell at right and Holiday Meals label in cell I7.</t>
  </si>
  <si>
    <t>Enter expenses on Gifts in table starting in cell at right and on Meals in table starting in cell I8. Next instruction is in cell A16.</t>
  </si>
  <si>
    <t>Packaging label is in cell at right and Entertainment label in cell I16.</t>
  </si>
  <si>
    <t>Enter expenses on Packaging in table starting in cell at right and on Entertainment in table starting in cell I17. Next instruction is in cell A26.</t>
  </si>
  <si>
    <t>Travel label is in cell at right and Miscellaneous label in cell I26.</t>
  </si>
  <si>
    <t>Enter expenses on Travel in table starting in cell at right and Miscellaneous expenses in table starting in cell I27.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</si>
</sst>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_);[Red]\(&quot;$&quot;#,##0.00\)"/>
    <numFmt numFmtId="165" formatCode="&quot;$&quot;#,##0.00"/>
  </numFmts>
  <fonts count="25" x14ac:knownFonts="1">
    <font>
      <sz val="10"/>
      <name val="Century Gothic"/>
      <family val="2"/>
      <scheme val="minor"/>
    </font>
    <font>
      <sz val="8"/>
      <color theme="1"/>
      <name val="Arial"/>
      <family val="2"/>
    </font>
    <font>
      <sz val="10"/>
      <color indexed="63"/>
      <name val="Century Gothic"/>
      <family val="2"/>
      <scheme val="minor"/>
    </font>
    <font>
      <b/>
      <sz val="10"/>
      <color indexed="63"/>
      <name val="Century Gothic"/>
      <family val="2"/>
      <scheme val="minor"/>
    </font>
    <font>
      <sz val="10"/>
      <name val="Century Gothic"/>
      <family val="2"/>
      <scheme val="minor"/>
    </font>
    <font>
      <b/>
      <sz val="10"/>
      <name val="Century Gothic"/>
      <family val="2"/>
      <scheme val="minor"/>
    </font>
    <font>
      <b/>
      <sz val="16"/>
      <name val="Century Gothic"/>
      <family val="1"/>
      <scheme val="major"/>
    </font>
    <font>
      <b/>
      <sz val="12"/>
      <color theme="0"/>
      <name val="Century Gothic"/>
      <family val="2"/>
      <scheme val="minor"/>
    </font>
    <font>
      <b/>
      <sz val="20"/>
      <color theme="5"/>
      <name val="Century Gothic"/>
      <family val="2"/>
      <scheme val="minor"/>
    </font>
    <font>
      <sz val="10"/>
      <color theme="9"/>
      <name val="Century Gothic"/>
      <family val="2"/>
      <scheme val="minor"/>
    </font>
    <font>
      <b/>
      <sz val="12"/>
      <color theme="4" tint="-0.499984740745262"/>
      <name val="Century Gothic"/>
      <family val="2"/>
      <scheme val="minor"/>
    </font>
    <font>
      <b/>
      <sz val="10"/>
      <color theme="4" tint="-0.24994659260841701"/>
      <name val="Century Gothic"/>
      <family val="2"/>
      <scheme val="minor"/>
    </font>
    <font>
      <b/>
      <sz val="60"/>
      <color theme="4" tint="-0.499984740745262"/>
      <name val="Century Gothic"/>
      <family val="2"/>
      <scheme val="minor"/>
    </font>
    <font>
      <b/>
      <sz val="18"/>
      <color theme="4" tint="-0.499984740745262"/>
      <name val="Century Gothic"/>
      <family val="2"/>
      <scheme val="minor"/>
    </font>
    <font>
      <b/>
      <sz val="48"/>
      <color theme="5"/>
      <name val="Century Gothic"/>
      <family val="2"/>
      <scheme val="minor"/>
    </font>
    <font>
      <b/>
      <sz val="20"/>
      <color theme="5" tint="-0.249977111117893"/>
      <name val="Century Gothic"/>
      <family val="2"/>
      <scheme val="minor"/>
    </font>
    <font>
      <b/>
      <sz val="18"/>
      <color theme="5" tint="-0.499984740745262"/>
      <name val="Century Gothic"/>
      <family val="2"/>
      <scheme val="minor"/>
    </font>
    <font>
      <b/>
      <sz val="13"/>
      <color theme="3"/>
      <name val="Century Gothic"/>
      <family val="2"/>
      <scheme val="minor"/>
    </font>
    <font>
      <b/>
      <sz val="16"/>
      <color theme="0"/>
      <name val="Century Gothic"/>
      <family val="2"/>
      <scheme val="major"/>
    </font>
    <font>
      <sz val="11"/>
      <name val="Calibri"/>
      <family val="2"/>
    </font>
    <font>
      <b/>
      <sz val="11"/>
      <name val="Calibri"/>
      <family val="2"/>
    </font>
    <font>
      <sz val="10"/>
      <color theme="2"/>
      <name val="Century Gothic"/>
      <family val="2"/>
      <scheme val="minor"/>
    </font>
    <font>
      <b/>
      <sz val="12"/>
      <color theme="2"/>
      <name val="Century Gothic"/>
      <family val="2"/>
      <scheme val="minor"/>
    </font>
    <font>
      <u/>
      <sz val="10"/>
      <color theme="10"/>
      <name val="Century Gothic"/>
      <family val="2"/>
      <scheme val="minor"/>
    </font>
    <font>
      <b/>
      <u/>
      <sz val="15"/>
      <color rgb="FF00B050"/>
      <name val="Century Gothic"/>
      <family val="2"/>
      <scheme val="minor"/>
    </font>
  </fonts>
  <fills count="11">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4" tint="-0.499984740745262"/>
        <bgColor indexed="64"/>
      </patternFill>
    </fill>
    <fill>
      <patternFill patternType="solid">
        <fgColor theme="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2" tint="-9.9948118533890809E-2"/>
        <bgColor indexed="64"/>
      </patternFill>
    </fill>
    <fill>
      <patternFill patternType="solid">
        <fgColor theme="2" tint="-0.249977111117893"/>
        <bgColor indexed="64"/>
      </patternFill>
    </fill>
    <fill>
      <patternFill patternType="solid">
        <fgColor theme="4" tint="-0.249977111117893"/>
        <bgColor indexed="64"/>
      </patternFill>
    </fill>
  </fills>
  <borders count="12">
    <border>
      <left/>
      <right/>
      <top/>
      <bottom/>
      <diagonal/>
    </border>
    <border>
      <left style="medium">
        <color theme="4"/>
      </left>
      <right/>
      <top/>
      <bottom/>
      <diagonal/>
    </border>
    <border>
      <left/>
      <right/>
      <top/>
      <bottom style="medium">
        <color theme="4" tint="-0.249977111117893"/>
      </bottom>
      <diagonal/>
    </border>
    <border>
      <left/>
      <right style="medium">
        <color theme="4"/>
      </right>
      <top/>
      <bottom style="medium">
        <color theme="4" tint="-0.249977111117893"/>
      </bottom>
      <diagonal/>
    </border>
    <border>
      <left/>
      <right/>
      <top/>
      <bottom style="thick">
        <color theme="4" tint="-0.499984740745262"/>
      </bottom>
      <diagonal/>
    </border>
    <border>
      <left/>
      <right/>
      <top/>
      <bottom style="medium">
        <color theme="4" tint="-0.499984740745262"/>
      </bottom>
      <diagonal/>
    </border>
    <border>
      <left/>
      <right/>
      <top style="medium">
        <color theme="4" tint="-0.499984740745262"/>
      </top>
      <bottom/>
      <diagonal/>
    </border>
    <border>
      <left/>
      <right style="medium">
        <color theme="4" tint="-0.499984740745262"/>
      </right>
      <top/>
      <bottom style="medium">
        <color theme="4" tint="-0.499984740745262"/>
      </bottom>
      <diagonal/>
    </border>
    <border>
      <left/>
      <right style="medium">
        <color theme="4" tint="-0.24994659260841701"/>
      </right>
      <top/>
      <bottom style="medium">
        <color theme="4" tint="-0.24994659260841701"/>
      </bottom>
      <diagonal/>
    </border>
    <border>
      <left/>
      <right/>
      <top/>
      <bottom style="medium">
        <color theme="4" tint="-0.24994659260841701"/>
      </bottom>
      <diagonal/>
    </border>
    <border>
      <left/>
      <right/>
      <top/>
      <bottom style="thick">
        <color theme="4" tint="0.499984740745262"/>
      </bottom>
      <diagonal/>
    </border>
    <border>
      <left/>
      <right/>
      <top style="thick">
        <color theme="4" tint="-0.499984740745262"/>
      </top>
      <bottom/>
      <diagonal/>
    </border>
  </borders>
  <cellStyleXfs count="12">
    <xf numFmtId="0" fontId="0" fillId="0" borderId="0"/>
    <xf numFmtId="0" fontId="7" fillId="2" borderId="0">
      <alignment horizontal="left" vertical="center"/>
    </xf>
    <xf numFmtId="165" fontId="11" fillId="0" borderId="0">
      <alignment horizontal="right"/>
    </xf>
    <xf numFmtId="0" fontId="11" fillId="0" borderId="0">
      <alignment horizontal="left"/>
    </xf>
    <xf numFmtId="0" fontId="8" fillId="0" borderId="0">
      <alignment horizontal="center" vertical="center"/>
    </xf>
    <xf numFmtId="0" fontId="14" fillId="0" borderId="0">
      <alignment horizontal="left" vertical="center"/>
    </xf>
    <xf numFmtId="0" fontId="13" fillId="5" borderId="0">
      <alignment vertical="center"/>
    </xf>
    <xf numFmtId="165" fontId="13" fillId="6" borderId="0">
      <alignment horizontal="right" vertical="center"/>
    </xf>
    <xf numFmtId="0" fontId="7" fillId="2" borderId="0">
      <alignment horizontal="right" vertical="center"/>
    </xf>
    <xf numFmtId="165" fontId="10" fillId="8" borderId="0">
      <alignment horizontal="right"/>
    </xf>
    <xf numFmtId="0" fontId="17" fillId="0" borderId="10" applyNumberFormat="0" applyFill="0" applyAlignment="0" applyProtection="0"/>
    <xf numFmtId="0" fontId="23" fillId="0" borderId="0" applyNumberFormat="0" applyFill="0" applyBorder="0" applyAlignment="0" applyProtection="0"/>
  </cellStyleXfs>
  <cellXfs count="64">
    <xf numFmtId="0" fontId="0" fillId="0" borderId="0" xfId="0"/>
    <xf numFmtId="0" fontId="14" fillId="4" borderId="0" xfId="5" applyFill="1" applyBorder="1">
      <alignment horizontal="left" vertical="center"/>
    </xf>
    <xf numFmtId="0" fontId="14" fillId="7" borderId="0" xfId="5" applyFill="1" applyBorder="1">
      <alignment horizontal="left" vertical="center"/>
    </xf>
    <xf numFmtId="0" fontId="13" fillId="5" borderId="0" xfId="6">
      <alignment vertical="center"/>
    </xf>
    <xf numFmtId="0" fontId="0" fillId="5" borderId="0" xfId="0" applyFill="1" applyBorder="1"/>
    <xf numFmtId="0" fontId="14" fillId="5" borderId="0" xfId="5" applyFill="1" applyBorder="1">
      <alignment horizontal="left" vertical="center"/>
    </xf>
    <xf numFmtId="0" fontId="6" fillId="5" borderId="0" xfId="0" applyFont="1" applyFill="1" applyBorder="1" applyAlignment="1">
      <alignment vertical="center"/>
    </xf>
    <xf numFmtId="165" fontId="13" fillId="5" borderId="0" xfId="7" applyFill="1" applyBorder="1">
      <alignment horizontal="right" vertical="center"/>
    </xf>
    <xf numFmtId="0" fontId="2" fillId="5" borderId="0" xfId="0" applyFont="1" applyFill="1" applyBorder="1" applyAlignment="1">
      <alignment horizontal="left" vertical="center"/>
    </xf>
    <xf numFmtId="0" fontId="3" fillId="5" borderId="0" xfId="0" applyFont="1" applyFill="1" applyBorder="1" applyAlignment="1">
      <alignment horizontal="left" vertical="center" wrapText="1"/>
    </xf>
    <xf numFmtId="0" fontId="7" fillId="5" borderId="0" xfId="1" applyFill="1" applyBorder="1">
      <alignment horizontal="left" vertical="center"/>
    </xf>
    <xf numFmtId="0" fontId="4" fillId="5" borderId="0" xfId="0" applyFont="1" applyFill="1" applyBorder="1" applyAlignment="1">
      <alignment shrinkToFit="1"/>
    </xf>
    <xf numFmtId="165" fontId="4" fillId="5" borderId="0" xfId="0" applyNumberFormat="1" applyFont="1" applyFill="1" applyBorder="1"/>
    <xf numFmtId="165" fontId="4" fillId="5" borderId="0" xfId="0" applyNumberFormat="1" applyFont="1" applyFill="1" applyBorder="1" applyAlignment="1">
      <alignment horizontal="right" vertical="center"/>
    </xf>
    <xf numFmtId="0" fontId="3" fillId="5" borderId="0" xfId="0" applyFont="1" applyFill="1" applyBorder="1" applyAlignment="1">
      <alignment vertical="center"/>
    </xf>
    <xf numFmtId="0" fontId="5" fillId="5" borderId="0" xfId="0" applyFont="1" applyFill="1" applyBorder="1" applyAlignment="1">
      <alignment horizontal="left" vertical="center" wrapText="1"/>
    </xf>
    <xf numFmtId="0" fontId="4" fillId="5" borderId="0" xfId="0" applyFont="1" applyFill="1" applyBorder="1" applyAlignment="1">
      <alignment horizontal="left" vertical="center"/>
    </xf>
    <xf numFmtId="0" fontId="9" fillId="5" borderId="0" xfId="0" applyFont="1" applyFill="1" applyBorder="1" applyAlignment="1">
      <alignment horizontal="left" vertical="center"/>
    </xf>
    <xf numFmtId="165" fontId="11" fillId="5" borderId="0" xfId="2" applyFill="1" applyBorder="1">
      <alignment horizontal="right"/>
    </xf>
    <xf numFmtId="0" fontId="9" fillId="5" borderId="0" xfId="0" applyFont="1" applyFill="1" applyBorder="1"/>
    <xf numFmtId="0" fontId="8" fillId="5" borderId="0" xfId="4" applyFill="1" applyBorder="1">
      <alignment horizontal="center" vertical="center"/>
    </xf>
    <xf numFmtId="0" fontId="5" fillId="5" borderId="0" xfId="0" applyFont="1" applyFill="1" applyBorder="1" applyAlignment="1">
      <alignment vertical="center"/>
    </xf>
    <xf numFmtId="0" fontId="7" fillId="5" borderId="1" xfId="1" applyFill="1" applyBorder="1">
      <alignment horizontal="left" vertical="center"/>
    </xf>
    <xf numFmtId="0" fontId="4" fillId="5" borderId="0" xfId="0" applyFont="1" applyFill="1" applyBorder="1" applyAlignment="1">
      <alignment vertical="center"/>
    </xf>
    <xf numFmtId="0" fontId="0" fillId="5" borderId="1" xfId="0" applyFill="1" applyBorder="1"/>
    <xf numFmtId="0" fontId="14" fillId="9" borderId="0" xfId="5" applyFill="1" applyBorder="1">
      <alignment horizontal="left" vertical="center"/>
    </xf>
    <xf numFmtId="0" fontId="8" fillId="5" borderId="0" xfId="4" applyFill="1" applyBorder="1" applyAlignment="1">
      <alignment horizontal="center" vertical="center"/>
    </xf>
    <xf numFmtId="0" fontId="8" fillId="5" borderId="0" xfId="0" applyFont="1" applyFill="1" applyBorder="1" applyAlignment="1">
      <alignment horizontal="center" vertical="center"/>
    </xf>
    <xf numFmtId="0" fontId="14" fillId="5" borderId="0" xfId="5" applyFill="1" applyBorder="1" applyAlignment="1">
      <alignment horizontal="left" vertical="top"/>
    </xf>
    <xf numFmtId="0" fontId="14" fillId="3" borderId="0" xfId="5" applyFill="1" applyBorder="1" applyAlignment="1">
      <alignment horizontal="left" vertical="top"/>
    </xf>
    <xf numFmtId="0" fontId="3" fillId="5" borderId="0" xfId="0" applyFont="1" applyFill="1" applyBorder="1" applyAlignment="1">
      <alignment horizontal="left" vertical="top" wrapText="1"/>
    </xf>
    <xf numFmtId="0" fontId="0" fillId="5" borderId="0" xfId="0" applyFill="1" applyBorder="1" applyAlignment="1">
      <alignment vertical="top"/>
    </xf>
    <xf numFmtId="165" fontId="13" fillId="5" borderId="4" xfId="7" applyFill="1" applyBorder="1" applyAlignment="1">
      <alignment horizontal="right" vertical="top"/>
    </xf>
    <xf numFmtId="0" fontId="0" fillId="5" borderId="0" xfId="0" applyFill="1" applyBorder="1" applyAlignment="1">
      <alignment vertical="center"/>
    </xf>
    <xf numFmtId="0" fontId="7" fillId="10" borderId="2" xfId="1" applyFill="1" applyBorder="1">
      <alignment horizontal="left" vertical="center"/>
    </xf>
    <xf numFmtId="0" fontId="7" fillId="10" borderId="2" xfId="8" applyFill="1" applyBorder="1">
      <alignment horizontal="right" vertical="center"/>
    </xf>
    <xf numFmtId="0" fontId="7" fillId="10" borderId="3" xfId="8" applyFill="1" applyBorder="1">
      <alignment horizontal="right" vertical="center"/>
    </xf>
    <xf numFmtId="0" fontId="7" fillId="10" borderId="5" xfId="1" applyFill="1" applyBorder="1">
      <alignment horizontal="left" vertical="center"/>
    </xf>
    <xf numFmtId="0" fontId="7" fillId="10" borderId="5" xfId="8" applyFill="1" applyBorder="1">
      <alignment horizontal="right" vertical="center"/>
    </xf>
    <xf numFmtId="0" fontId="0" fillId="5" borderId="0" xfId="0" applyFont="1" applyFill="1" applyBorder="1" applyAlignment="1">
      <alignment shrinkToFit="1"/>
    </xf>
    <xf numFmtId="0" fontId="11" fillId="5" borderId="6" xfId="3" applyFill="1" applyBorder="1">
      <alignment horizontal="left"/>
    </xf>
    <xf numFmtId="165" fontId="11" fillId="5" borderId="6" xfId="2" applyFill="1" applyBorder="1">
      <alignment horizontal="right"/>
    </xf>
    <xf numFmtId="0" fontId="0" fillId="5" borderId="0" xfId="0" applyFont="1" applyFill="1" applyBorder="1"/>
    <xf numFmtId="0" fontId="7" fillId="10" borderId="7" xfId="8" applyFill="1" applyBorder="1">
      <alignment horizontal="right" vertical="center"/>
    </xf>
    <xf numFmtId="0" fontId="7" fillId="10" borderId="9" xfId="1" applyFill="1" applyBorder="1">
      <alignment horizontal="left" vertical="center"/>
    </xf>
    <xf numFmtId="0" fontId="7" fillId="10" borderId="9" xfId="8" applyFill="1" applyBorder="1">
      <alignment horizontal="right" vertical="center"/>
    </xf>
    <xf numFmtId="0" fontId="7" fillId="10" borderId="8" xfId="8" applyFill="1" applyBorder="1">
      <alignment horizontal="right" vertical="center"/>
    </xf>
    <xf numFmtId="164" fontId="16" fillId="5" borderId="0" xfId="0" applyNumberFormat="1" applyFont="1" applyFill="1" applyBorder="1" applyAlignment="1">
      <alignment horizontal="right" vertical="center"/>
    </xf>
    <xf numFmtId="0" fontId="18" fillId="10" borderId="0" xfId="10" applyFont="1" applyFill="1" applyBorder="1" applyAlignment="1">
      <alignment horizontal="center"/>
    </xf>
    <xf numFmtId="0" fontId="19" fillId="0" borderId="0" xfId="0" applyFont="1" applyAlignment="1">
      <alignment vertical="center" wrapText="1"/>
    </xf>
    <xf numFmtId="0" fontId="20" fillId="0" borderId="0" xfId="0" applyFont="1" applyAlignment="1">
      <alignment vertical="center" wrapText="1"/>
    </xf>
    <xf numFmtId="0" fontId="21" fillId="5" borderId="0" xfId="0" applyFont="1" applyFill="1" applyBorder="1"/>
    <xf numFmtId="0" fontId="21" fillId="5" borderId="0" xfId="0" applyFont="1" applyFill="1" applyBorder="1" applyAlignment="1">
      <alignment horizontal="left"/>
    </xf>
    <xf numFmtId="0" fontId="21" fillId="5" borderId="0" xfId="0" applyFont="1" applyFill="1" applyBorder="1" applyAlignment="1">
      <alignment horizontal="left" vertical="top"/>
    </xf>
    <xf numFmtId="0" fontId="21" fillId="5" borderId="0" xfId="0" applyFont="1" applyFill="1" applyBorder="1" applyAlignment="1">
      <alignment horizontal="left" vertical="center"/>
    </xf>
    <xf numFmtId="0" fontId="22" fillId="5" borderId="0" xfId="1" applyFont="1" applyFill="1">
      <alignment horizontal="left" vertical="center"/>
    </xf>
    <xf numFmtId="0" fontId="24" fillId="0" borderId="0" xfId="11" applyFont="1" applyFill="1" applyAlignment="1">
      <alignment horizontal="left"/>
    </xf>
    <xf numFmtId="0" fontId="12" fillId="5" borderId="0" xfId="5" applyFont="1" applyFill="1" applyAlignment="1">
      <alignment horizontal="left" vertical="center" wrapText="1"/>
    </xf>
    <xf numFmtId="0" fontId="15" fillId="5" borderId="0" xfId="4" applyFont="1" applyFill="1" applyAlignment="1">
      <alignment horizontal="center" vertical="center"/>
    </xf>
    <xf numFmtId="0" fontId="15" fillId="5" borderId="0" xfId="4" applyFont="1" applyFill="1" applyBorder="1" applyAlignment="1">
      <alignment horizontal="center" vertical="center"/>
    </xf>
    <xf numFmtId="0" fontId="15" fillId="5" borderId="0" xfId="0" applyFont="1" applyFill="1" applyBorder="1" applyAlignment="1">
      <alignment horizontal="center" vertical="center"/>
    </xf>
    <xf numFmtId="0" fontId="13" fillId="5" borderId="0" xfId="6">
      <alignment vertical="center"/>
    </xf>
    <xf numFmtId="0" fontId="13" fillId="5" borderId="4" xfId="6" applyFill="1" applyBorder="1" applyAlignment="1">
      <alignment vertical="top"/>
    </xf>
    <xf numFmtId="0" fontId="13" fillId="5" borderId="11" xfId="6" applyFill="1" applyBorder="1">
      <alignment vertical="center"/>
    </xf>
  </cellXfs>
  <cellStyles count="12">
    <cellStyle name="Heading 2" xfId="10" builtinId="17"/>
    <cellStyle name="Hyperlink" xfId="11" builtinId="8"/>
    <cellStyle name="Normal" xfId="0" builtinId="0" customBuiltin="1"/>
    <cellStyle name="Normal 2" xfId="1"/>
    <cellStyle name="Normal 2 2" xfId="8"/>
    <cellStyle name="Normal 3" xfId="4"/>
    <cellStyle name="Normal 4" xfId="5"/>
    <cellStyle name="Normal 5" xfId="6"/>
    <cellStyle name="total currency" xfId="2"/>
    <cellStyle name="total currency 2" xfId="7"/>
    <cellStyle name="total currency 2 2" xfId="9"/>
    <cellStyle name="total number" xfId="3"/>
  </cellStyles>
  <dxfs count="77">
    <dxf>
      <font>
        <color theme="5" tint="-0.24994659260841701"/>
      </font>
    </dxf>
    <dxf>
      <fill>
        <patternFill patternType="solid">
          <fgColor indexed="64"/>
          <bgColor theme="2"/>
        </patternFill>
      </fill>
    </dxf>
    <dxf>
      <font>
        <strike val="0"/>
        <outline val="0"/>
        <shadow val="0"/>
        <u val="none"/>
        <vertAlign val="baseline"/>
        <sz val="10"/>
        <color auto="1"/>
        <name val="Century Gothic"/>
        <scheme val="minor"/>
      </font>
      <numFmt numFmtId="165" formatCode="&quot;$&quot;#,##0.00"/>
      <fill>
        <patternFill patternType="solid">
          <fgColor indexed="64"/>
          <bgColor theme="2"/>
        </patternFill>
      </fill>
      <alignment horizontal="right" vertical="center" textRotation="0" wrapText="0" indent="0" justifyLastLine="0" shrinkToFit="0" readingOrder="0"/>
    </dxf>
    <dxf>
      <fill>
        <patternFill patternType="solid">
          <fgColor indexed="64"/>
          <bgColor theme="2"/>
        </patternFill>
      </fill>
    </dxf>
    <dxf>
      <font>
        <strike val="0"/>
        <outline val="0"/>
        <shadow val="0"/>
        <u val="none"/>
        <vertAlign val="baseline"/>
        <sz val="10"/>
        <color auto="1"/>
        <name val="Century Gothic"/>
        <scheme val="minor"/>
      </font>
      <numFmt numFmtId="165" formatCode="&quot;$&quot;#,##0.00"/>
      <fill>
        <patternFill patternType="solid">
          <fgColor indexed="64"/>
          <bgColor theme="2"/>
        </patternFill>
      </fill>
    </dxf>
    <dxf>
      <fill>
        <patternFill patternType="solid">
          <fgColor indexed="64"/>
          <bgColor theme="2"/>
        </patternFill>
      </fill>
    </dxf>
    <dxf>
      <fill>
        <patternFill patternType="solid">
          <fgColor indexed="64"/>
          <bgColor theme="2"/>
        </patternFill>
      </fill>
    </dxf>
    <dxf>
      <border>
        <top style="medium">
          <color theme="4" tint="-0.499984740745262"/>
        </top>
      </border>
    </dxf>
    <dxf>
      <font>
        <b/>
        <strike val="0"/>
        <outline val="0"/>
        <shadow val="0"/>
        <u val="none"/>
        <vertAlign val="baseline"/>
        <sz val="10"/>
        <color theme="3"/>
        <name val="Century Gothic"/>
        <scheme val="minor"/>
      </font>
      <fill>
        <patternFill patternType="solid">
          <fgColor indexed="64"/>
          <bgColor theme="2"/>
        </patternFill>
      </fill>
    </dxf>
    <dxf>
      <font>
        <strike val="0"/>
        <outline val="0"/>
        <shadow val="0"/>
        <u val="none"/>
        <vertAlign val="baseline"/>
        <sz val="10"/>
        <color auto="1"/>
        <name val="Century Gothic"/>
        <scheme val="minor"/>
      </font>
      <fill>
        <patternFill patternType="solid">
          <fgColor indexed="64"/>
          <bgColor theme="2"/>
        </patternFill>
      </fill>
    </dxf>
    <dxf>
      <border>
        <bottom style="medium">
          <color theme="4" tint="-0.499984740745262"/>
        </bottom>
      </border>
    </dxf>
    <dxf>
      <fill>
        <patternFill patternType="solid">
          <fgColor indexed="64"/>
          <bgColor theme="4" tint="-0.249977111117893"/>
        </patternFill>
      </fill>
      <border diagonalUp="0" diagonalDown="0">
        <left/>
        <right/>
        <top/>
        <bottom/>
        <vertical/>
        <horizontal/>
      </border>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border>
        <top style="medium">
          <color theme="4" tint="-0.499984740745262"/>
        </top>
      </border>
    </dxf>
    <dxf>
      <font>
        <u val="none"/>
        <vertAlign val="baseline"/>
        <sz val="10"/>
        <name val="Century Gothic"/>
        <scheme val="minor"/>
      </font>
      <fill>
        <patternFill patternType="solid">
          <fgColor indexed="64"/>
          <bgColor theme="2"/>
        </patternFill>
      </fill>
    </dxf>
    <dxf>
      <font>
        <strike val="0"/>
        <outline val="0"/>
        <shadow val="0"/>
        <u val="none"/>
        <vertAlign val="baseline"/>
        <sz val="10"/>
        <color auto="1"/>
        <name val="Century Gothic"/>
        <scheme val="minor"/>
      </font>
      <fill>
        <patternFill patternType="solid">
          <fgColor indexed="64"/>
          <bgColor theme="2"/>
        </patternFill>
      </fill>
    </dxf>
    <dxf>
      <border>
        <bottom style="medium">
          <color theme="4" tint="-0.499984740745262"/>
        </bottom>
      </border>
    </dxf>
    <dxf>
      <fill>
        <patternFill patternType="solid">
          <fgColor indexed="64"/>
          <bgColor theme="4" tint="-0.249977111117893"/>
        </patternFill>
      </fill>
      <border diagonalUp="0" diagonalDown="0">
        <left/>
        <right/>
        <top/>
        <bottom/>
        <vertical/>
        <horizontal/>
      </border>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border>
        <top style="medium">
          <color theme="4" tint="-0.499984740745262"/>
        </top>
      </border>
    </dxf>
    <dxf>
      <font>
        <u val="none"/>
        <vertAlign val="baseline"/>
        <name val="Century Gothic"/>
        <scheme val="minor"/>
      </font>
      <fill>
        <patternFill patternType="solid">
          <fgColor indexed="64"/>
          <bgColor theme="2"/>
        </patternFill>
      </fill>
    </dxf>
    <dxf>
      <font>
        <strike val="0"/>
        <outline val="0"/>
        <shadow val="0"/>
        <u val="none"/>
        <vertAlign val="baseline"/>
        <sz val="10"/>
        <color auto="1"/>
        <name val="Century Gothic"/>
        <scheme val="minor"/>
      </font>
      <fill>
        <patternFill patternType="solid">
          <fgColor indexed="64"/>
          <bgColor theme="2"/>
        </patternFill>
      </fill>
    </dxf>
    <dxf>
      <border>
        <bottom style="medium">
          <color theme="4" tint="-0.24994659260841701"/>
        </bottom>
      </border>
    </dxf>
    <dxf>
      <fill>
        <patternFill patternType="solid">
          <fgColor indexed="64"/>
          <bgColor theme="4" tint="-0.249977111117893"/>
        </patternFill>
      </fill>
      <border diagonalUp="0" diagonalDown="0">
        <left/>
        <right/>
        <top/>
        <bottom/>
        <vertical/>
        <horizontal/>
      </border>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border>
        <top style="medium">
          <color theme="4" tint="-0.499984740745262"/>
        </top>
      </border>
    </dxf>
    <dxf>
      <font>
        <u val="none"/>
        <vertAlign val="baseline"/>
        <sz val="10"/>
        <name val="Century Gothic"/>
        <scheme val="minor"/>
      </font>
      <fill>
        <patternFill patternType="solid">
          <fgColor indexed="64"/>
          <bgColor theme="2"/>
        </patternFill>
      </fill>
    </dxf>
    <dxf>
      <font>
        <strike val="0"/>
        <outline val="0"/>
        <shadow val="0"/>
        <u val="none"/>
        <vertAlign val="baseline"/>
        <sz val="10"/>
        <color auto="1"/>
        <name val="Century Gothic"/>
        <scheme val="minor"/>
      </font>
      <fill>
        <patternFill patternType="solid">
          <fgColor indexed="64"/>
          <bgColor theme="2"/>
        </patternFill>
      </fill>
    </dxf>
    <dxf>
      <border>
        <bottom style="medium">
          <color theme="4" tint="-0.249977111117893"/>
        </bottom>
      </border>
    </dxf>
    <dxf>
      <fill>
        <patternFill patternType="solid">
          <fgColor indexed="64"/>
          <bgColor theme="4" tint="-0.249977111117893"/>
        </patternFill>
      </fill>
      <border diagonalUp="0" diagonalDown="0" outline="0">
        <left/>
        <right/>
        <top/>
        <bottom/>
      </border>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border>
        <top style="medium">
          <color theme="4" tint="-0.499984740745262"/>
        </top>
      </border>
    </dxf>
    <dxf>
      <font>
        <u val="none"/>
        <vertAlign val="baseline"/>
        <sz val="10"/>
        <name val="Century Gothic"/>
        <scheme val="minor"/>
      </font>
      <fill>
        <patternFill patternType="solid">
          <fgColor indexed="64"/>
          <bgColor theme="2"/>
        </patternFill>
      </fill>
    </dxf>
    <dxf>
      <font>
        <strike val="0"/>
        <outline val="0"/>
        <shadow val="0"/>
        <u val="none"/>
        <vertAlign val="baseline"/>
        <sz val="10"/>
        <color auto="1"/>
        <name val="Century Gothic"/>
        <scheme val="minor"/>
      </font>
      <fill>
        <patternFill patternType="solid">
          <fgColor indexed="64"/>
          <bgColor theme="2"/>
        </patternFill>
      </fill>
    </dxf>
    <dxf>
      <border>
        <bottom style="medium">
          <color theme="4" tint="-0.249977111117893"/>
        </bottom>
      </border>
    </dxf>
    <dxf>
      <fill>
        <patternFill patternType="solid">
          <fgColor indexed="64"/>
          <bgColor theme="4" tint="-0.249977111117893"/>
        </patternFill>
      </fill>
      <border diagonalUp="0" diagonalDown="0" outline="0">
        <left/>
        <right/>
        <top/>
        <bottom/>
      </border>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border>
        <top style="medium">
          <color theme="4" tint="-0.499984740745262"/>
        </top>
      </border>
    </dxf>
    <dxf>
      <font>
        <b/>
        <strike val="0"/>
        <outline val="0"/>
        <shadow val="0"/>
        <u val="none"/>
        <vertAlign val="baseline"/>
        <sz val="10"/>
        <color theme="4"/>
        <name val="Century Gothic"/>
        <scheme val="minor"/>
      </font>
      <fill>
        <patternFill patternType="solid">
          <fgColor indexed="64"/>
          <bgColor theme="2"/>
        </patternFill>
      </fill>
      <border diagonalUp="0" diagonalDown="0" outline="0">
        <left style="thin">
          <color theme="4" tint="0.39994506668294322"/>
        </left>
        <right style="thin">
          <color theme="4" tint="0.39994506668294322"/>
        </right>
        <top/>
        <bottom/>
      </border>
    </dxf>
    <dxf>
      <font>
        <strike val="0"/>
        <outline val="0"/>
        <shadow val="0"/>
        <u val="none"/>
        <vertAlign val="baseline"/>
        <sz val="10"/>
        <color auto="1"/>
        <name val="Century Gothic"/>
        <scheme val="minor"/>
      </font>
      <fill>
        <patternFill patternType="solid">
          <fgColor indexed="64"/>
          <bgColor theme="2"/>
        </patternFill>
      </fill>
    </dxf>
    <dxf>
      <border>
        <bottom style="medium">
          <color theme="4" tint="-0.499984740745262"/>
        </bottom>
      </border>
    </dxf>
    <dxf>
      <fill>
        <patternFill patternType="solid">
          <fgColor indexed="64"/>
          <bgColor theme="4" tint="-0.249977111117893"/>
        </patternFill>
      </fill>
      <border diagonalUp="0" diagonalDown="0">
        <left/>
        <right/>
        <top/>
        <bottom/>
        <vertical/>
        <horizontal/>
      </border>
    </dxf>
  </dxfs>
  <tableStyles count="0" defaultTableStyle="TableStyleMedium9"/>
  <colors>
    <indexedColors>
      <rgbColor rgb="FF000000"/>
      <rgbColor rgb="FFFFFFFF"/>
      <rgbColor rgb="FFFF0000"/>
      <rgbColor rgb="FF00FF00"/>
      <rgbColor rgb="FF0000FF"/>
      <rgbColor rgb="FFFFFF00"/>
      <rgbColor rgb="FFFF00FF"/>
      <rgbColor rgb="FF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CFD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Gifts" displayName="Gifts" ref="B8:E15" totalsRowCount="1" headerRowDxfId="76" dataDxfId="74" totalsRowDxfId="73" headerRowBorderDxfId="75" totalsRowBorderDxfId="72" headerRowCellStyle="Normal 2">
  <autoFilter ref="B8:E14">
    <filterColumn colId="0" hiddenButton="1"/>
    <filterColumn colId="1" hiddenButton="1"/>
    <filterColumn colId="2" hiddenButton="1"/>
    <filterColumn colId="3" hiddenButton="1"/>
  </autoFilter>
  <tableColumns count="4">
    <tableColumn id="1" name="Item" totalsRowLabel="Total" dataDxfId="71" totalsRowDxfId="70" dataCellStyle="total number"/>
    <tableColumn id="2" name="Budget" totalsRowFunction="sum" dataDxfId="69" totalsRowDxfId="68" dataCellStyle="total currency"/>
    <tableColumn id="3" name="Actual" totalsRowFunction="sum" dataDxfId="67" totalsRowDxfId="66" dataCellStyle="total currency"/>
    <tableColumn id="4" name="Difference" totalsRowFunction="sum" dataDxfId="65" totalsRowDxfId="64" dataCellStyle="total currency">
      <calculatedColumnFormula>Gifts[Budget]-Gifts[Actual]</calculatedColumnFormula>
    </tableColumn>
  </tableColumns>
  <tableStyleInfo showFirstColumn="1" showLastColumn="0" showRowStripes="1" showColumnStripes="0"/>
  <extLst>
    <ext xmlns:x14="http://schemas.microsoft.com/office/spreadsheetml/2009/9/main" uri="{504A1905-F514-4f6f-8877-14C23A59335A}">
      <x14:table altTextSummary="Enter Gift Items, Budget, and Actual expenses in this table. Difference is auto calculated, and icons are updated"/>
    </ext>
  </extLst>
</table>
</file>

<file path=xl/tables/table2.xml><?xml version="1.0" encoding="utf-8"?>
<table xmlns="http://schemas.openxmlformats.org/spreadsheetml/2006/main" id="4" name="Packaging" displayName="Packaging" ref="B17:E24" totalsRowCount="1" headerRowDxfId="63" dataDxfId="61" totalsRowDxfId="60" headerRowBorderDxfId="62" totalsRowBorderDxfId="59" headerRowCellStyle="Normal 2">
  <autoFilter ref="B17:E23">
    <filterColumn colId="0" hiddenButton="1"/>
    <filterColumn colId="1" hiddenButton="1"/>
    <filterColumn colId="2" hiddenButton="1"/>
    <filterColumn colId="3" hiddenButton="1"/>
  </autoFilter>
  <tableColumns count="4">
    <tableColumn id="1" name="Item" totalsRowLabel="Total" dataDxfId="58" totalsRowDxfId="57" dataCellStyle="total number"/>
    <tableColumn id="2" name="Budget" totalsRowFunction="sum" dataDxfId="56" totalsRowDxfId="55" dataCellStyle="total currency"/>
    <tableColumn id="3" name="Actual" totalsRowFunction="sum" dataDxfId="54" totalsRowDxfId="53" dataCellStyle="total currency"/>
    <tableColumn id="4" name="Difference" totalsRowFunction="sum" dataDxfId="52" totalsRowDxfId="51" dataCellStyle="total currency">
      <calculatedColumnFormula>Packaging[Budget]-Packaging[Actual]</calculatedColumnFormula>
    </tableColumn>
  </tableColumns>
  <tableStyleInfo showFirstColumn="1" showLastColumn="0" showRowStripes="1" showColumnStripes="0"/>
  <extLst>
    <ext xmlns:x14="http://schemas.microsoft.com/office/spreadsheetml/2009/9/main" uri="{504A1905-F514-4f6f-8877-14C23A59335A}">
      <x14:table altTextSummary="Enter Packaging Items, Budget, and Actual expenses in this table. Difference is auto calculated, and icons are updated"/>
    </ext>
  </extLst>
</table>
</file>

<file path=xl/tables/table3.xml><?xml version="1.0" encoding="utf-8"?>
<table xmlns="http://schemas.openxmlformats.org/spreadsheetml/2006/main" id="5" name="Entertainment" displayName="Entertainment" ref="I17:L25" totalsRowCount="1" headerRowDxfId="50" dataDxfId="48" totalsRowDxfId="47" headerRowBorderDxfId="49" totalsRowBorderDxfId="46" headerRowCellStyle="Normal 2">
  <autoFilter ref="I17:L24">
    <filterColumn colId="0" hiddenButton="1"/>
    <filterColumn colId="1" hiddenButton="1"/>
    <filterColumn colId="2" hiddenButton="1"/>
    <filterColumn colId="3" hiddenButton="1"/>
  </autoFilter>
  <tableColumns count="4">
    <tableColumn id="1" name="Item" totalsRowLabel="Total" dataDxfId="45" totalsRowDxfId="44" dataCellStyle="total number"/>
    <tableColumn id="2" name="Budget" totalsRowFunction="sum" dataDxfId="43" totalsRowDxfId="42" dataCellStyle="total currency"/>
    <tableColumn id="3" name="Actual" totalsRowFunction="sum" dataDxfId="41" totalsRowDxfId="40" dataCellStyle="total currency"/>
    <tableColumn id="4" name="Difference" totalsRowFunction="sum" dataDxfId="39" totalsRowDxfId="38" dataCellStyle="total currency">
      <calculatedColumnFormula>Entertainment[Budget]-Entertainment[Actual]</calculatedColumnFormula>
    </tableColumn>
  </tableColumns>
  <tableStyleInfo showFirstColumn="1" showLastColumn="0" showRowStripes="1" showColumnStripes="0"/>
  <extLst>
    <ext xmlns:x14="http://schemas.microsoft.com/office/spreadsheetml/2009/9/main" uri="{504A1905-F514-4f6f-8877-14C23A59335A}">
      <x14:table altTextSummary="Enter Entertainment Items, Budget, and Actual expenses in this table. Difference is auto calculated, and icons are updated"/>
    </ext>
  </extLst>
</table>
</file>

<file path=xl/tables/table4.xml><?xml version="1.0" encoding="utf-8"?>
<table xmlns="http://schemas.openxmlformats.org/spreadsheetml/2006/main" id="7" name="Miscellaneous" displayName="Miscellaneous" ref="I27:L31" totalsRowCount="1" headerRowDxfId="37" dataDxfId="35" totalsRowDxfId="34" headerRowBorderDxfId="36" totalsRowBorderDxfId="33" headerRowCellStyle="Normal 2">
  <autoFilter ref="I27:L30">
    <filterColumn colId="0" hiddenButton="1"/>
    <filterColumn colId="1" hiddenButton="1"/>
    <filterColumn colId="2" hiddenButton="1"/>
    <filterColumn colId="3" hiddenButton="1"/>
  </autoFilter>
  <tableColumns count="4">
    <tableColumn id="1" name="Item" totalsRowLabel="Total" dataDxfId="32" totalsRowDxfId="31" dataCellStyle="total number"/>
    <tableColumn id="2" name="Budget" totalsRowFunction="sum" dataDxfId="30" totalsRowDxfId="29" dataCellStyle="total currency"/>
    <tableColumn id="3" name="Actual" totalsRowFunction="sum" dataDxfId="28" totalsRowDxfId="27" dataCellStyle="total currency"/>
    <tableColumn id="4" name="Difference" totalsRowFunction="sum" dataDxfId="26" totalsRowDxfId="25" dataCellStyle="total currency">
      <calculatedColumnFormula>Miscellaneous[Budget]-Miscellaneous[Actual]</calculatedColumnFormula>
    </tableColumn>
  </tableColumns>
  <tableStyleInfo showFirstColumn="1" showLastColumn="0" showRowStripes="1" showColumnStripes="0"/>
  <extLst>
    <ext xmlns:x14="http://schemas.microsoft.com/office/spreadsheetml/2009/9/main" uri="{504A1905-F514-4f6f-8877-14C23A59335A}">
      <x14:table altTextSummary="Enter Miscellaneous Items, Budget, and Actual expenses in this table. Difference is auto calculated, and icons are updated"/>
    </ext>
  </extLst>
</table>
</file>

<file path=xl/tables/table5.xml><?xml version="1.0" encoding="utf-8"?>
<table xmlns="http://schemas.openxmlformats.org/spreadsheetml/2006/main" id="6" name="Travel" displayName="Travel" ref="B27:E32" totalsRowCount="1" headerRowDxfId="24" dataDxfId="22" totalsRowDxfId="21" headerRowBorderDxfId="23" totalsRowBorderDxfId="20" headerRowCellStyle="Normal 2">
  <autoFilter ref="B27:E31">
    <filterColumn colId="0" hiddenButton="1"/>
    <filterColumn colId="1" hiddenButton="1"/>
    <filterColumn colId="2" hiddenButton="1"/>
    <filterColumn colId="3" hiddenButton="1"/>
  </autoFilter>
  <tableColumns count="4">
    <tableColumn id="1" name="Item" totalsRowLabel="Total" dataDxfId="19" totalsRowDxfId="18" dataCellStyle="total number"/>
    <tableColumn id="2" name="Budget" totalsRowFunction="sum" dataDxfId="17" totalsRowDxfId="16" dataCellStyle="total currency"/>
    <tableColumn id="3" name="Actual" totalsRowFunction="sum" dataDxfId="15" totalsRowDxfId="14" dataCellStyle="total currency"/>
    <tableColumn id="4" name="Difference" totalsRowFunction="sum" dataDxfId="13" totalsRowDxfId="12" dataCellStyle="total currency">
      <calculatedColumnFormula>Travel[Budget]-Travel[Actual]</calculatedColumnFormula>
    </tableColumn>
  </tableColumns>
  <tableStyleInfo showFirstColumn="1" showLastColumn="0" showRowStripes="1" showColumnStripes="0"/>
  <extLst>
    <ext xmlns:x14="http://schemas.microsoft.com/office/spreadsheetml/2009/9/main" uri="{504A1905-F514-4f6f-8877-14C23A59335A}">
      <x14:table altTextSummary="Enter Travel Items, Budget, and Actual expenses in this table. Difference is auto calculated, and icons are updated"/>
    </ext>
  </extLst>
</table>
</file>

<file path=xl/tables/table6.xml><?xml version="1.0" encoding="utf-8"?>
<table xmlns="http://schemas.openxmlformats.org/spreadsheetml/2006/main" id="2" name="Meals" displayName="Meals" ref="I8:L13" totalsRowCount="1" headerRowDxfId="11" dataDxfId="9" totalsRowDxfId="8" headerRowBorderDxfId="10" totalsRowBorderDxfId="7" headerRowCellStyle="Normal 2">
  <autoFilter ref="I8:L12">
    <filterColumn colId="0" hiddenButton="1"/>
    <filterColumn colId="1" hiddenButton="1"/>
    <filterColumn colId="2" hiddenButton="1"/>
    <filterColumn colId="3" hiddenButton="1"/>
  </autoFilter>
  <tableColumns count="4">
    <tableColumn id="1" name="Item" totalsRowLabel="Total" totalsRowDxfId="6" dataCellStyle="total number"/>
    <tableColumn id="2" name="Budget" totalsRowFunction="sum" totalsRowDxfId="5" dataCellStyle="total currency"/>
    <tableColumn id="3" name="Actual" totalsRowFunction="sum" dataDxfId="4" totalsRowDxfId="3" dataCellStyle="total currency"/>
    <tableColumn id="4" name="Difference" totalsRowFunction="sum" dataDxfId="2" totalsRowDxfId="1" dataCellStyle="total currency">
      <calculatedColumnFormula>Meals[Budget]-Meals[Actual]</calculatedColumnFormula>
    </tableColumn>
  </tableColumns>
  <tableStyleInfo showFirstColumn="1" showLastColumn="0" showRowStripes="1" showColumnStripes="0"/>
  <extLst>
    <ext xmlns:x14="http://schemas.microsoft.com/office/spreadsheetml/2009/9/main" uri="{504A1905-F514-4f6f-8877-14C23A59335A}">
      <x14:table altTextSummary="Enter Meal Items, Budget, and Actual expenses in this table. Difference is auto calculated, and icons are updated"/>
    </ext>
  </extLst>
</table>
</file>

<file path=xl/theme/theme1.xml><?xml version="1.0" encoding="utf-8"?>
<a:theme xmlns:a="http://schemas.openxmlformats.org/drawingml/2006/main" name="Office Theme">
  <a:themeElements>
    <a:clrScheme name="Custom 142">
      <a:dk1>
        <a:sysClr val="windowText" lastClr="000000"/>
      </a:dk1>
      <a:lt1>
        <a:sysClr val="window" lastClr="FFFFFF"/>
      </a:lt1>
      <a:dk2>
        <a:srgbClr val="704866"/>
      </a:dk2>
      <a:lt2>
        <a:srgbClr val="EDF2F9"/>
      </a:lt2>
      <a:accent1>
        <a:srgbClr val="4579B9"/>
      </a:accent1>
      <a:accent2>
        <a:srgbClr val="EF435C"/>
      </a:accent2>
      <a:accent3>
        <a:srgbClr val="72C48E"/>
      </a:accent3>
      <a:accent4>
        <a:srgbClr val="8064A2"/>
      </a:accent4>
      <a:accent5>
        <a:srgbClr val="4AA6A6"/>
      </a:accent5>
      <a:accent6>
        <a:srgbClr val="FCB316"/>
      </a:accent6>
      <a:hlink>
        <a:srgbClr val="0000FF"/>
      </a:hlink>
      <a:folHlink>
        <a:srgbClr val="800080"/>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showGridLines="0" tabSelected="1" workbookViewId="0">
      <selection sqref="A1:XFD4"/>
    </sheetView>
  </sheetViews>
  <sheetFormatPr defaultRowHeight="13.5" x14ac:dyDescent="0.25"/>
  <cols>
    <col min="1" max="1" width="2.7109375" customWidth="1"/>
    <col min="2" max="2" width="79.5703125" customWidth="1"/>
    <col min="3" max="3" width="2.7109375" customWidth="1"/>
  </cols>
  <sheetData>
    <row r="1" spans="1:11" ht="39.950000000000003" customHeight="1" x14ac:dyDescent="0.25">
      <c r="A1" s="56"/>
      <c r="B1" s="56"/>
      <c r="C1" s="56"/>
      <c r="D1" s="56"/>
      <c r="E1" s="56"/>
      <c r="F1" s="56"/>
      <c r="G1" s="56"/>
      <c r="H1" s="56"/>
      <c r="I1" s="56"/>
      <c r="J1" s="56"/>
      <c r="K1" s="56"/>
    </row>
    <row r="2" spans="1:11" ht="53.25" customHeight="1" x14ac:dyDescent="0.3">
      <c r="B2" s="48" t="s">
        <v>39</v>
      </c>
    </row>
    <row r="3" spans="1:11" ht="39.950000000000003" customHeight="1" x14ac:dyDescent="0.25">
      <c r="B3" s="49" t="s">
        <v>40</v>
      </c>
    </row>
    <row r="4" spans="1:11" ht="15" x14ac:dyDescent="0.25">
      <c r="B4" s="49" t="s">
        <v>41</v>
      </c>
    </row>
    <row r="5" spans="1:11" ht="30" x14ac:dyDescent="0.25">
      <c r="B5" s="49" t="s">
        <v>42</v>
      </c>
    </row>
    <row r="6" spans="1:11" ht="15" x14ac:dyDescent="0.25">
      <c r="B6" s="50" t="s">
        <v>43</v>
      </c>
    </row>
    <row r="7" spans="1:11" ht="45" x14ac:dyDescent="0.25">
      <c r="B7" s="49" t="s">
        <v>44</v>
      </c>
    </row>
    <row r="8" spans="1:11" ht="30" x14ac:dyDescent="0.25">
      <c r="B8" s="49" t="s">
        <v>45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fitToPage="1"/>
  </sheetPr>
  <dimension ref="A1:Q37"/>
  <sheetViews>
    <sheetView showGridLines="0" topLeftCell="A13" zoomScale="85" zoomScaleNormal="85" workbookViewId="0"/>
  </sheetViews>
  <sheetFormatPr defaultColWidth="9.140625" defaultRowHeight="13.5" x14ac:dyDescent="0.25"/>
  <cols>
    <col min="1" max="1" width="2.7109375" style="51" customWidth="1"/>
    <col min="2" max="2" width="50.5703125" style="4" customWidth="1"/>
    <col min="3" max="3" width="22" style="4" customWidth="1"/>
    <col min="4" max="4" width="12.85546875" style="4" customWidth="1"/>
    <col min="5" max="5" width="15.42578125" style="4" customWidth="1"/>
    <col min="6" max="6" width="5" style="4" customWidth="1"/>
    <col min="7" max="7" width="1.42578125" style="4" customWidth="1"/>
    <col min="8" max="8" width="5" style="4" customWidth="1"/>
    <col min="9" max="9" width="50.5703125" style="4" customWidth="1"/>
    <col min="10" max="10" width="22" style="4" customWidth="1"/>
    <col min="11" max="11" width="15.28515625" style="4" customWidth="1"/>
    <col min="12" max="12" width="15.42578125" style="4" customWidth="1"/>
    <col min="13" max="13" width="3.7109375" style="4" customWidth="1"/>
    <col min="14" max="16384" width="9.140625" style="4"/>
  </cols>
  <sheetData>
    <row r="1" spans="1:17" ht="40.5" customHeight="1" x14ac:dyDescent="0.25">
      <c r="A1" s="51" t="s">
        <v>46</v>
      </c>
    </row>
    <row r="2" spans="1:17" ht="37.5" customHeight="1" x14ac:dyDescent="0.25">
      <c r="A2" s="51" t="s">
        <v>47</v>
      </c>
      <c r="B2" s="57" t="s">
        <v>37</v>
      </c>
      <c r="C2" s="57"/>
      <c r="D2" s="57"/>
      <c r="E2" s="57"/>
      <c r="F2" s="5"/>
      <c r="G2" s="25"/>
      <c r="Q2" s="3"/>
    </row>
    <row r="3" spans="1:17" ht="25.5" customHeight="1" x14ac:dyDescent="0.25">
      <c r="A3" s="52" t="s">
        <v>48</v>
      </c>
      <c r="B3" s="57"/>
      <c r="C3" s="57"/>
      <c r="D3" s="57"/>
      <c r="E3" s="57"/>
      <c r="F3" s="5"/>
      <c r="G3" s="1"/>
      <c r="H3" s="6"/>
      <c r="I3" s="61" t="s">
        <v>3</v>
      </c>
      <c r="J3" s="61"/>
      <c r="K3" s="7">
        <f>SUM(Gifts[Budget],Packaging[Budget],(Travel[Budget],(Meals[Budget],(Entertainment[Budget],Miscellaneous[Budget]))))</f>
        <v>750</v>
      </c>
    </row>
    <row r="4" spans="1:17" s="31" customFormat="1" ht="41.1" customHeight="1" thickBot="1" x14ac:dyDescent="0.3">
      <c r="A4" s="53" t="s">
        <v>49</v>
      </c>
      <c r="B4" s="57"/>
      <c r="C4" s="57"/>
      <c r="D4" s="57"/>
      <c r="E4" s="57"/>
      <c r="F4" s="28"/>
      <c r="G4" s="29"/>
      <c r="H4" s="30"/>
      <c r="I4" s="62" t="s">
        <v>4</v>
      </c>
      <c r="J4" s="62"/>
      <c r="K4" s="32">
        <f>SUM((Gifts[Actual],(Packaging[Actual],(Travel[Actual],(Meals[Actual],(Entertainment[Actual],(Miscellaneous[Actual])))))))</f>
        <v>820</v>
      </c>
    </row>
    <row r="5" spans="1:17" ht="29.25" customHeight="1" thickTop="1" x14ac:dyDescent="0.25">
      <c r="A5" s="54" t="s">
        <v>50</v>
      </c>
      <c r="B5" s="57"/>
      <c r="C5" s="57"/>
      <c r="D5" s="57"/>
      <c r="E5" s="57"/>
      <c r="F5" s="5"/>
      <c r="G5" s="1"/>
      <c r="H5" s="9"/>
      <c r="I5" s="63" t="s">
        <v>36</v>
      </c>
      <c r="J5" s="63"/>
      <c r="K5" s="47">
        <f>SUM(K3-K4)</f>
        <v>-70</v>
      </c>
    </row>
    <row r="6" spans="1:17" ht="36.75" customHeight="1" x14ac:dyDescent="0.25">
      <c r="A6" s="54"/>
      <c r="B6" s="57"/>
      <c r="C6" s="57"/>
      <c r="D6" s="57"/>
      <c r="E6" s="57"/>
      <c r="F6" s="5"/>
      <c r="G6" s="2"/>
      <c r="H6" s="9"/>
    </row>
    <row r="7" spans="1:17" s="33" customFormat="1" ht="80.25" customHeight="1" x14ac:dyDescent="0.25">
      <c r="A7" s="54" t="s">
        <v>51</v>
      </c>
      <c r="B7" s="60" t="s">
        <v>7</v>
      </c>
      <c r="C7" s="60"/>
      <c r="D7" s="60"/>
      <c r="E7" s="60"/>
      <c r="F7" s="27"/>
      <c r="G7" s="27"/>
      <c r="H7" s="9"/>
      <c r="I7" s="58" t="s">
        <v>32</v>
      </c>
      <c r="J7" s="58"/>
      <c r="K7" s="58"/>
      <c r="L7" s="58"/>
    </row>
    <row r="8" spans="1:17" ht="21.75" customHeight="1" thickBot="1" x14ac:dyDescent="0.3">
      <c r="A8" s="54" t="s">
        <v>52</v>
      </c>
      <c r="B8" s="37" t="s">
        <v>9</v>
      </c>
      <c r="C8" s="38" t="s">
        <v>5</v>
      </c>
      <c r="D8" s="38" t="s">
        <v>6</v>
      </c>
      <c r="E8" s="43" t="s">
        <v>0</v>
      </c>
      <c r="F8" s="10"/>
      <c r="G8" s="10"/>
      <c r="H8" s="9"/>
      <c r="I8" s="37" t="s">
        <v>9</v>
      </c>
      <c r="J8" s="38" t="s">
        <v>5</v>
      </c>
      <c r="K8" s="38" t="s">
        <v>6</v>
      </c>
      <c r="L8" s="43" t="s">
        <v>0</v>
      </c>
    </row>
    <row r="9" spans="1:17" ht="15.75" customHeight="1" x14ac:dyDescent="0.25">
      <c r="A9" s="54"/>
      <c r="B9" s="11" t="s">
        <v>23</v>
      </c>
      <c r="C9" s="12">
        <v>500</v>
      </c>
      <c r="D9" s="12">
        <v>495</v>
      </c>
      <c r="E9" s="13">
        <f>Gifts[Budget]-Gifts[Actual]</f>
        <v>5</v>
      </c>
      <c r="F9" s="13"/>
      <c r="G9" s="13"/>
      <c r="H9" s="9"/>
      <c r="I9" s="11" t="s">
        <v>33</v>
      </c>
      <c r="J9" s="12"/>
      <c r="K9" s="12"/>
      <c r="L9" s="13">
        <f>Meals[Budget]-Meals[Actual]</f>
        <v>0</v>
      </c>
    </row>
    <row r="10" spans="1:17" ht="15.75" customHeight="1" x14ac:dyDescent="0.25">
      <c r="A10" s="54"/>
      <c r="B10" s="11" t="s">
        <v>24</v>
      </c>
      <c r="C10" s="12">
        <v>250</v>
      </c>
      <c r="D10" s="12">
        <v>325</v>
      </c>
      <c r="E10" s="13">
        <f>Gifts[Budget]-Gifts[Actual]</f>
        <v>-75</v>
      </c>
      <c r="F10" s="13"/>
      <c r="G10" s="13"/>
      <c r="H10" s="14"/>
      <c r="I10" s="11" t="s">
        <v>34</v>
      </c>
      <c r="J10" s="12"/>
      <c r="K10" s="12"/>
      <c r="L10" s="13">
        <f>Meals[Budget]-Meals[Actual]</f>
        <v>0</v>
      </c>
    </row>
    <row r="11" spans="1:17" ht="15.75" customHeight="1" x14ac:dyDescent="0.25">
      <c r="A11" s="54"/>
      <c r="B11" s="11" t="s">
        <v>25</v>
      </c>
      <c r="C11" s="12"/>
      <c r="D11" s="12"/>
      <c r="E11" s="13">
        <f>Gifts[Budget]-Gifts[Actual]</f>
        <v>0</v>
      </c>
      <c r="F11" s="13"/>
      <c r="G11" s="13"/>
      <c r="H11" s="15"/>
      <c r="I11" s="11" t="s">
        <v>17</v>
      </c>
      <c r="J11" s="12"/>
      <c r="K11" s="12"/>
      <c r="L11" s="13">
        <f>Meals[Budget]-Meals[Actual]</f>
        <v>0</v>
      </c>
    </row>
    <row r="12" spans="1:17" ht="15.75" customHeight="1" thickBot="1" x14ac:dyDescent="0.3">
      <c r="A12" s="54"/>
      <c r="B12" s="11" t="s">
        <v>26</v>
      </c>
      <c r="C12" s="12"/>
      <c r="D12" s="12"/>
      <c r="E12" s="13">
        <f>Gifts[Budget]-Gifts[Actual]</f>
        <v>0</v>
      </c>
      <c r="F12" s="13"/>
      <c r="G12" s="13"/>
      <c r="H12" s="16"/>
      <c r="I12" s="42" t="s">
        <v>38</v>
      </c>
      <c r="J12" s="12"/>
      <c r="K12" s="12"/>
      <c r="L12" s="13">
        <f>Meals[Budget]-Meals[Actual]</f>
        <v>0</v>
      </c>
    </row>
    <row r="13" spans="1:17" ht="15.75" customHeight="1" x14ac:dyDescent="0.25">
      <c r="A13" s="54"/>
      <c r="B13" s="11" t="s">
        <v>27</v>
      </c>
      <c r="C13" s="12"/>
      <c r="D13" s="12"/>
      <c r="E13" s="13">
        <f>Gifts[Budget]-Gifts[Actual]</f>
        <v>0</v>
      </c>
      <c r="F13" s="13"/>
      <c r="G13" s="13"/>
      <c r="H13" s="16"/>
      <c r="I13" s="40" t="s">
        <v>2</v>
      </c>
      <c r="J13" s="41">
        <f>SUBTOTAL(109,Meals[Budget])</f>
        <v>0</v>
      </c>
      <c r="K13" s="41">
        <f>SUBTOTAL(109,Meals[Actual])</f>
        <v>0</v>
      </c>
      <c r="L13" s="41">
        <f>SUBTOTAL(109,Meals[Difference])</f>
        <v>0</v>
      </c>
    </row>
    <row r="14" spans="1:17" ht="15.75" customHeight="1" thickBot="1" x14ac:dyDescent="0.3">
      <c r="A14" s="54"/>
      <c r="B14" s="39" t="s">
        <v>38</v>
      </c>
      <c r="C14" s="12"/>
      <c r="D14" s="12"/>
      <c r="E14" s="13">
        <f>Gifts[Budget]-Gifts[Actual]</f>
        <v>0</v>
      </c>
      <c r="F14" s="13"/>
      <c r="G14" s="13"/>
      <c r="H14" s="16"/>
    </row>
    <row r="15" spans="1:17" s="19" customFormat="1" ht="15.75" customHeight="1" x14ac:dyDescent="0.25">
      <c r="A15" s="54"/>
      <c r="B15" s="40" t="s">
        <v>2</v>
      </c>
      <c r="C15" s="41">
        <f>SUBTOTAL(109,Gifts[Budget])</f>
        <v>750</v>
      </c>
      <c r="D15" s="41">
        <f>SUBTOTAL(109,Gifts[Actual])</f>
        <v>820</v>
      </c>
      <c r="E15" s="41">
        <f>SUBTOTAL(109,Gifts[Difference])</f>
        <v>-70</v>
      </c>
      <c r="F15" s="18"/>
      <c r="G15" s="18"/>
      <c r="H15" s="17"/>
    </row>
    <row r="16" spans="1:17" s="33" customFormat="1" ht="66" customHeight="1" x14ac:dyDescent="0.25">
      <c r="A16" s="54" t="s">
        <v>53</v>
      </c>
      <c r="B16" s="58" t="s">
        <v>8</v>
      </c>
      <c r="C16" s="58"/>
      <c r="D16" s="58"/>
      <c r="E16" s="58"/>
      <c r="F16" s="26"/>
      <c r="G16" s="26"/>
      <c r="H16" s="16"/>
      <c r="I16" s="58" t="s">
        <v>15</v>
      </c>
      <c r="J16" s="58"/>
      <c r="K16" s="58"/>
      <c r="L16" s="59"/>
    </row>
    <row r="17" spans="1:13" ht="21.75" customHeight="1" thickBot="1" x14ac:dyDescent="0.3">
      <c r="A17" s="55" t="s">
        <v>54</v>
      </c>
      <c r="B17" s="34" t="s">
        <v>9</v>
      </c>
      <c r="C17" s="35" t="s">
        <v>5</v>
      </c>
      <c r="D17" s="35" t="s">
        <v>6</v>
      </c>
      <c r="E17" s="36" t="s">
        <v>0</v>
      </c>
      <c r="F17" s="22"/>
      <c r="G17" s="10"/>
      <c r="H17" s="21"/>
      <c r="I17" s="34" t="s">
        <v>9</v>
      </c>
      <c r="J17" s="35" t="s">
        <v>5</v>
      </c>
      <c r="K17" s="35" t="s">
        <v>6</v>
      </c>
      <c r="L17" s="36" t="s">
        <v>0</v>
      </c>
      <c r="M17" s="24"/>
    </row>
    <row r="18" spans="1:13" ht="15.75" customHeight="1" x14ac:dyDescent="0.25">
      <c r="A18" s="54"/>
      <c r="B18" s="11" t="s">
        <v>10</v>
      </c>
      <c r="C18" s="12"/>
      <c r="D18" s="12"/>
      <c r="E18" s="13">
        <f>Packaging[Budget]-Packaging[Actual]</f>
        <v>0</v>
      </c>
      <c r="F18" s="13"/>
      <c r="G18" s="13"/>
      <c r="H18" s="16"/>
      <c r="I18" s="4" t="s">
        <v>16</v>
      </c>
      <c r="J18" s="12"/>
      <c r="K18" s="12"/>
      <c r="L18" s="13">
        <f>Entertainment[Budget]-Entertainment[Actual]</f>
        <v>0</v>
      </c>
    </row>
    <row r="19" spans="1:13" ht="15.75" customHeight="1" x14ac:dyDescent="0.25">
      <c r="A19" s="54"/>
      <c r="B19" s="11" t="s">
        <v>11</v>
      </c>
      <c r="C19" s="12"/>
      <c r="D19" s="12"/>
      <c r="E19" s="13">
        <f>Packaging[Budget]-Packaging[Actual]</f>
        <v>0</v>
      </c>
      <c r="F19" s="13"/>
      <c r="G19" s="13"/>
      <c r="H19" s="16"/>
      <c r="I19" s="11" t="s">
        <v>17</v>
      </c>
      <c r="J19" s="12"/>
      <c r="K19" s="12"/>
      <c r="L19" s="13">
        <f>Entertainment[Budget]-Entertainment[Actual]</f>
        <v>0</v>
      </c>
    </row>
    <row r="20" spans="1:13" ht="15.75" customHeight="1" x14ac:dyDescent="0.25">
      <c r="A20" s="54"/>
      <c r="B20" s="11" t="s">
        <v>12</v>
      </c>
      <c r="C20" s="12"/>
      <c r="D20" s="12"/>
      <c r="E20" s="13">
        <f>Packaging[Budget]-Packaging[Actual]</f>
        <v>0</v>
      </c>
      <c r="F20" s="13"/>
      <c r="G20" s="13"/>
      <c r="H20" s="16"/>
      <c r="I20" s="11" t="s">
        <v>18</v>
      </c>
      <c r="J20" s="12"/>
      <c r="K20" s="12"/>
      <c r="L20" s="13">
        <f>Entertainment[Budget]-Entertainment[Actual]</f>
        <v>0</v>
      </c>
    </row>
    <row r="21" spans="1:13" ht="15.75" customHeight="1" x14ac:dyDescent="0.25">
      <c r="A21" s="54"/>
      <c r="B21" s="11" t="s">
        <v>13</v>
      </c>
      <c r="C21" s="12"/>
      <c r="D21" s="12"/>
      <c r="E21" s="13">
        <f>Packaging[Budget]-Packaging[Actual]</f>
        <v>0</v>
      </c>
      <c r="F21" s="13"/>
      <c r="G21" s="13"/>
      <c r="H21" s="16"/>
      <c r="I21" s="11" t="s">
        <v>1</v>
      </c>
      <c r="J21" s="12"/>
      <c r="K21" s="12"/>
      <c r="L21" s="13">
        <f>Entertainment[Budget]-Entertainment[Actual]</f>
        <v>0</v>
      </c>
    </row>
    <row r="22" spans="1:13" ht="15.75" customHeight="1" x14ac:dyDescent="0.25">
      <c r="A22" s="54"/>
      <c r="B22" s="11" t="s">
        <v>14</v>
      </c>
      <c r="C22" s="12"/>
      <c r="D22" s="12"/>
      <c r="E22" s="13">
        <f>Packaging[Budget]-Packaging[Actual]</f>
        <v>0</v>
      </c>
      <c r="F22" s="13"/>
      <c r="G22" s="13"/>
      <c r="H22" s="16"/>
      <c r="I22" s="11" t="s">
        <v>19</v>
      </c>
      <c r="J22" s="12"/>
      <c r="K22" s="12"/>
      <c r="L22" s="13">
        <f>Entertainment[Budget]-Entertainment[Actual]</f>
        <v>0</v>
      </c>
    </row>
    <row r="23" spans="1:13" ht="15.75" customHeight="1" thickBot="1" x14ac:dyDescent="0.3">
      <c r="A23" s="54"/>
      <c r="B23" s="39" t="s">
        <v>38</v>
      </c>
      <c r="C23" s="12"/>
      <c r="D23" s="12"/>
      <c r="E23" s="13">
        <f>Packaging[Budget]-Packaging[Actual]</f>
        <v>0</v>
      </c>
      <c r="F23" s="13"/>
      <c r="G23" s="13"/>
      <c r="H23" s="16"/>
      <c r="I23" s="11" t="s">
        <v>30</v>
      </c>
      <c r="J23" s="12"/>
      <c r="K23" s="12"/>
      <c r="L23" s="13">
        <f>Entertainment[Budget]-Entertainment[Actual]</f>
        <v>0</v>
      </c>
    </row>
    <row r="24" spans="1:13" ht="15.75" customHeight="1" thickBot="1" x14ac:dyDescent="0.3">
      <c r="A24" s="54"/>
      <c r="B24" s="40" t="s">
        <v>2</v>
      </c>
      <c r="C24" s="41">
        <f>SUBTOTAL(109,Packaging[Budget])</f>
        <v>0</v>
      </c>
      <c r="D24" s="41">
        <f>SUBTOTAL(109,Packaging[Actual])</f>
        <v>0</v>
      </c>
      <c r="E24" s="41">
        <f>SUBTOTAL(109,Packaging[Difference])</f>
        <v>0</v>
      </c>
      <c r="F24" s="18"/>
      <c r="G24" s="18"/>
      <c r="H24" s="16"/>
      <c r="I24" s="39" t="s">
        <v>38</v>
      </c>
      <c r="J24" s="12"/>
      <c r="K24" s="12"/>
      <c r="L24" s="13">
        <f>Entertainment[Budget]-Entertainment[Actual]</f>
        <v>0</v>
      </c>
    </row>
    <row r="25" spans="1:13" ht="15.75" customHeight="1" x14ac:dyDescent="0.25">
      <c r="A25" s="54"/>
      <c r="B25" s="23"/>
      <c r="C25" s="23"/>
      <c r="D25" s="23"/>
      <c r="E25" s="23"/>
      <c r="F25" s="16"/>
      <c r="G25" s="16"/>
      <c r="H25" s="16"/>
      <c r="I25" s="40" t="s">
        <v>2</v>
      </c>
      <c r="J25" s="41">
        <f>SUBTOTAL(109,Entertainment[Budget])</f>
        <v>0</v>
      </c>
      <c r="K25" s="41">
        <f>SUBTOTAL(109,Entertainment[Actual])</f>
        <v>0</v>
      </c>
      <c r="L25" s="41">
        <f>SUBTOTAL(109,Entertainment[Difference])</f>
        <v>0</v>
      </c>
    </row>
    <row r="26" spans="1:13" ht="66" customHeight="1" x14ac:dyDescent="0.25">
      <c r="A26" s="54" t="s">
        <v>55</v>
      </c>
      <c r="B26" s="58" t="s">
        <v>28</v>
      </c>
      <c r="C26" s="58"/>
      <c r="D26" s="58"/>
      <c r="E26" s="58"/>
      <c r="F26" s="20"/>
      <c r="G26" s="20"/>
      <c r="H26" s="16"/>
      <c r="I26" s="58" t="s">
        <v>29</v>
      </c>
      <c r="J26" s="58"/>
      <c r="K26" s="58"/>
      <c r="L26" s="59"/>
    </row>
    <row r="27" spans="1:13" ht="21.75" customHeight="1" thickBot="1" x14ac:dyDescent="0.3">
      <c r="A27" s="54" t="s">
        <v>56</v>
      </c>
      <c r="B27" s="37" t="s">
        <v>9</v>
      </c>
      <c r="C27" s="38" t="s">
        <v>5</v>
      </c>
      <c r="D27" s="38" t="s">
        <v>6</v>
      </c>
      <c r="E27" s="43" t="s">
        <v>0</v>
      </c>
      <c r="F27" s="10"/>
      <c r="G27" s="10"/>
      <c r="H27" s="16"/>
      <c r="I27" s="44" t="s">
        <v>9</v>
      </c>
      <c r="J27" s="45" t="s">
        <v>5</v>
      </c>
      <c r="K27" s="45" t="s">
        <v>6</v>
      </c>
      <c r="L27" s="46" t="s">
        <v>0</v>
      </c>
    </row>
    <row r="28" spans="1:13" ht="15.75" customHeight="1" x14ac:dyDescent="0.25">
      <c r="A28" s="54"/>
      <c r="B28" s="11" t="s">
        <v>20</v>
      </c>
      <c r="C28" s="12"/>
      <c r="D28" s="12"/>
      <c r="E28" s="13">
        <f>Travel[Budget]-Travel[Actual]</f>
        <v>0</v>
      </c>
      <c r="F28" s="13"/>
      <c r="G28" s="13"/>
      <c r="H28" s="16"/>
      <c r="I28" s="11" t="s">
        <v>22</v>
      </c>
      <c r="J28" s="12"/>
      <c r="K28" s="12"/>
      <c r="L28" s="13">
        <f>Miscellaneous[Budget]-Miscellaneous[Actual]</f>
        <v>0</v>
      </c>
    </row>
    <row r="29" spans="1:13" ht="15.75" customHeight="1" x14ac:dyDescent="0.25">
      <c r="A29" s="54"/>
      <c r="B29" s="11" t="s">
        <v>21</v>
      </c>
      <c r="C29" s="12"/>
      <c r="D29" s="12"/>
      <c r="E29" s="13">
        <f>Travel[Budget]-Travel[Actual]</f>
        <v>0</v>
      </c>
      <c r="F29" s="13"/>
      <c r="G29" s="13"/>
      <c r="H29" s="16"/>
      <c r="I29" s="11" t="s">
        <v>35</v>
      </c>
      <c r="J29" s="12"/>
      <c r="K29" s="12"/>
      <c r="L29" s="13">
        <f>Miscellaneous[Budget]-Miscellaneous[Actual]</f>
        <v>0</v>
      </c>
    </row>
    <row r="30" spans="1:13" ht="15.75" customHeight="1" thickBot="1" x14ac:dyDescent="0.3">
      <c r="A30" s="54"/>
      <c r="B30" s="11" t="s">
        <v>31</v>
      </c>
      <c r="C30" s="12"/>
      <c r="D30" s="12"/>
      <c r="E30" s="13">
        <f>Travel[Budget]-Travel[Actual]</f>
        <v>0</v>
      </c>
      <c r="F30" s="13"/>
      <c r="G30" s="13"/>
      <c r="H30" s="16"/>
      <c r="I30" s="39" t="s">
        <v>38</v>
      </c>
      <c r="J30" s="12"/>
      <c r="K30" s="12"/>
      <c r="L30" s="13">
        <f>Miscellaneous[Budget]-Miscellaneous[Actual]</f>
        <v>0</v>
      </c>
    </row>
    <row r="31" spans="1:13" ht="15.75" customHeight="1" thickBot="1" x14ac:dyDescent="0.3">
      <c r="A31" s="54"/>
      <c r="B31" s="39" t="s">
        <v>38</v>
      </c>
      <c r="C31" s="12"/>
      <c r="D31" s="12"/>
      <c r="E31" s="13">
        <f>Travel[Budget]-Travel[Actual]</f>
        <v>0</v>
      </c>
      <c r="F31" s="13"/>
      <c r="G31" s="13"/>
      <c r="H31" s="16"/>
      <c r="I31" s="40" t="s">
        <v>2</v>
      </c>
      <c r="J31" s="41">
        <f>SUBTOTAL(109,Miscellaneous[Budget])</f>
        <v>0</v>
      </c>
      <c r="K31" s="41">
        <f>SUBTOTAL(109,Miscellaneous[Actual])</f>
        <v>0</v>
      </c>
      <c r="L31" s="41">
        <f>SUBTOTAL(109,Miscellaneous[Difference])</f>
        <v>0</v>
      </c>
    </row>
    <row r="32" spans="1:13" ht="15.75" customHeight="1" x14ac:dyDescent="0.25">
      <c r="A32" s="54"/>
      <c r="B32" s="40" t="s">
        <v>2</v>
      </c>
      <c r="C32" s="41">
        <f>SUBTOTAL(109,Travel[Budget])</f>
        <v>0</v>
      </c>
      <c r="D32" s="41">
        <f>SUBTOTAL(109,Travel[Actual])</f>
        <v>0</v>
      </c>
      <c r="E32" s="41">
        <f>SUBTOTAL(109,Travel[Difference])</f>
        <v>0</v>
      </c>
      <c r="F32" s="18"/>
      <c r="G32" s="18"/>
      <c r="H32" s="16"/>
    </row>
    <row r="33" spans="1:8" x14ac:dyDescent="0.25">
      <c r="A33" s="54"/>
      <c r="H33" s="16"/>
    </row>
    <row r="34" spans="1:8" x14ac:dyDescent="0.25">
      <c r="A34" s="54"/>
      <c r="H34" s="16"/>
    </row>
    <row r="35" spans="1:8" x14ac:dyDescent="0.25">
      <c r="A35" s="54"/>
      <c r="H35" s="16"/>
    </row>
    <row r="36" spans="1:8" x14ac:dyDescent="0.25">
      <c r="H36" s="8"/>
    </row>
    <row r="37" spans="1:8" x14ac:dyDescent="0.25">
      <c r="H37" s="8"/>
    </row>
  </sheetData>
  <mergeCells count="10">
    <mergeCell ref="B2:E6"/>
    <mergeCell ref="I26:L26"/>
    <mergeCell ref="I16:L16"/>
    <mergeCell ref="B26:E26"/>
    <mergeCell ref="B7:E7"/>
    <mergeCell ref="I7:L7"/>
    <mergeCell ref="B16:E16"/>
    <mergeCell ref="I3:J3"/>
    <mergeCell ref="I4:J4"/>
    <mergeCell ref="I5:J5"/>
  </mergeCells>
  <phoneticPr fontId="1" type="noConversion"/>
  <conditionalFormatting sqref="L9:L13">
    <cfRule type="iconSet" priority="24">
      <iconSet iconSet="3Signs">
        <cfvo type="percent" val="0"/>
        <cfvo type="num" val="-20"/>
        <cfvo type="num" val="0"/>
      </iconSet>
    </cfRule>
  </conditionalFormatting>
  <conditionalFormatting sqref="L28:L31 E28:G32 L18:L25 E18:G24 E9:G15">
    <cfRule type="iconSet" priority="25">
      <iconSet iconSet="3Signs">
        <cfvo type="percent" val="0"/>
        <cfvo type="num" val="-20"/>
        <cfvo type="num" val="0"/>
      </iconSet>
    </cfRule>
  </conditionalFormatting>
  <conditionalFormatting sqref="E9:G14">
    <cfRule type="iconSet" priority="13">
      <iconSet iconSet="3Symbols2">
        <cfvo type="percent" val="0"/>
        <cfvo type="percent" val="33"/>
        <cfvo type="percent" val="67"/>
      </iconSet>
    </cfRule>
  </conditionalFormatting>
  <conditionalFormatting sqref="E15:G15">
    <cfRule type="iconSet" priority="12">
      <iconSet iconSet="3Symbols2">
        <cfvo type="percent" val="0"/>
        <cfvo type="percent" val="33"/>
        <cfvo type="percent" val="67"/>
      </iconSet>
    </cfRule>
  </conditionalFormatting>
  <conditionalFormatting sqref="L9:L12">
    <cfRule type="iconSet" priority="11">
      <iconSet iconSet="3Symbols2">
        <cfvo type="percent" val="0"/>
        <cfvo type="percent" val="33"/>
        <cfvo type="percent" val="67"/>
      </iconSet>
    </cfRule>
  </conditionalFormatting>
  <conditionalFormatting sqref="L13">
    <cfRule type="iconSet" priority="10">
      <iconSet iconSet="3Symbols2">
        <cfvo type="percent" val="0"/>
        <cfvo type="percent" val="33"/>
        <cfvo type="percent" val="67"/>
      </iconSet>
    </cfRule>
  </conditionalFormatting>
  <conditionalFormatting sqref="E18:G23">
    <cfRule type="iconSet" priority="9">
      <iconSet iconSet="3Symbols2">
        <cfvo type="percent" val="0"/>
        <cfvo type="percent" val="33"/>
        <cfvo type="percent" val="67"/>
      </iconSet>
    </cfRule>
  </conditionalFormatting>
  <conditionalFormatting sqref="E24:G24">
    <cfRule type="iconSet" priority="8">
      <iconSet iconSet="3Symbols2">
        <cfvo type="percent" val="0"/>
        <cfvo type="percent" val="33"/>
        <cfvo type="percent" val="67"/>
      </iconSet>
    </cfRule>
  </conditionalFormatting>
  <conditionalFormatting sqref="L18:L24">
    <cfRule type="iconSet" priority="7">
      <iconSet iconSet="3Symbols2">
        <cfvo type="percent" val="0"/>
        <cfvo type="percent" val="33"/>
        <cfvo type="percent" val="67"/>
      </iconSet>
    </cfRule>
  </conditionalFormatting>
  <conditionalFormatting sqref="L28:L31 E28:G32">
    <cfRule type="iconSet" priority="5">
      <iconSet iconSet="3Symbols2">
        <cfvo type="percent" val="0"/>
        <cfvo type="percent" val="33"/>
        <cfvo type="percent" val="67"/>
      </iconSet>
    </cfRule>
  </conditionalFormatting>
  <conditionalFormatting sqref="K5">
    <cfRule type="cellIs" dxfId="0" priority="1" operator="greaterThan">
      <formula>SUM(K3-K4)</formula>
    </cfRule>
  </conditionalFormatting>
  <conditionalFormatting sqref="L25">
    <cfRule type="iconSet" priority="30">
      <iconSet iconSet="3Symbols2">
        <cfvo type="percent" val="0"/>
        <cfvo type="percent" val="33"/>
        <cfvo type="percent" val="67"/>
      </iconSet>
    </cfRule>
  </conditionalFormatting>
  <pageMargins left="0.5" right="0.5" top="0.5" bottom="0.5" header="0.5" footer="0.5"/>
  <pageSetup scale="83" orientation="landscape" horizontalDpi="4294967292" r:id="rId1"/>
  <headerFooter alignWithMargins="0"/>
  <ignoredErrors>
    <ignoredError sqref="K3:K4 E11:E14 L9:L12 L18:L24 E18:E23 E28:E31 L28:L30" emptyCellReference="1"/>
  </ignoredError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Start</vt:lpstr>
      <vt:lpstr>Holiday Budget Planner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https://templates.office.com/</dc:creator>
  <cp:lastModifiedBy>Presage Operations</cp:lastModifiedBy>
  <dcterms:created xsi:type="dcterms:W3CDTF">2018-05-25T12:20:18Z</dcterms:created>
  <dcterms:modified xsi:type="dcterms:W3CDTF">2022-11-02T11:03:38Z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2018-05-25T12:20:22.9593606Z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