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1715"/>
  </bookViews>
  <sheets>
    <sheet name="Library Book Checkout" sheetId="1" r:id="rId1"/>
  </sheets>
  <externalReferences>
    <externalReference r:id="rId2"/>
  </externalReferences>
  <definedNames>
    <definedName name="ColumnTitle1">Books[[#Headers],[Overdue]]</definedName>
    <definedName name="DayAllowance">'Library Book Checkout'!$H$1</definedName>
    <definedName name="_xlnm.Print_Titles" localSheetId="0">'Library Book Checkout'!$2:$2</definedName>
    <definedName name="Product_A_Name">[1]Summary!$C$3</definedName>
    <definedName name="Product_B_Name">[1]Summary!$D$3</definedName>
    <definedName name="RowTitleRegion1..H1">'Library Book Checkout'!$F$1</definedName>
  </definedNames>
  <calcPr calcId="162913"/>
</workbook>
</file>

<file path=xl/calcChain.xml><?xml version="1.0" encoding="utf-8"?>
<calcChain xmlns="http://schemas.openxmlformats.org/spreadsheetml/2006/main">
  <c r="F9" i="1" l="1"/>
  <c r="F7" i="1" l="1"/>
  <c r="F8" i="1"/>
  <c r="H8" i="1" s="1"/>
  <c r="G7" i="1"/>
  <c r="G6" i="1"/>
  <c r="F6" i="1"/>
  <c r="G5" i="1"/>
  <c r="F5" i="1"/>
  <c r="G4" i="1"/>
  <c r="F4" i="1"/>
  <c r="G3" i="1"/>
  <c r="F3" i="1"/>
  <c r="H6" i="1" l="1"/>
  <c r="H4" i="1"/>
  <c r="H9" i="1"/>
  <c r="H3" i="1"/>
  <c r="H5" i="1"/>
  <c r="H7" i="1"/>
  <c r="A3" i="1" l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<sst xmlns="http://schemas.openxmlformats.org/spreadsheetml/2006/main" count="38" uniqueCount="32">
  <si>
    <t>Little House on the Prairie</t>
  </si>
  <si>
    <t>Scott Haberkorn</t>
  </si>
  <si>
    <t>Charlotte's Web</t>
  </si>
  <si>
    <t>The Phantom Tollbooth</t>
  </si>
  <si>
    <t>Mrs. Frisby and the Rats of Nimh</t>
  </si>
  <si>
    <t>Matilda</t>
  </si>
  <si>
    <t>The Chronicles of Narnia</t>
  </si>
  <si>
    <t>The Witch of Blackbird Pond</t>
  </si>
  <si>
    <t>555-0100</t>
  </si>
  <si>
    <t>555-0101</t>
  </si>
  <si>
    <t>555-0102</t>
  </si>
  <si>
    <t>555-0103</t>
  </si>
  <si>
    <t>555-0104</t>
  </si>
  <si>
    <t>555-0105</t>
  </si>
  <si>
    <t>555-0106</t>
  </si>
  <si>
    <t>STUDENT</t>
  </si>
  <si>
    <t>CONTACT EMAIL</t>
  </si>
  <si>
    <t>CONTACT PHONE</t>
  </si>
  <si>
    <t>BOOK TITLE</t>
  </si>
  <si>
    <t>DATE BORROWED</t>
  </si>
  <si>
    <t>DATE RETURNED</t>
  </si>
  <si>
    <t>Stephen Deming</t>
  </si>
  <si>
    <t>Maria Cameron</t>
  </si>
  <si>
    <t>Karel Florian</t>
  </si>
  <si>
    <t>Lola Jacobsen</t>
  </si>
  <si>
    <t>Melissa Kerr</t>
  </si>
  <si>
    <t>Sharon Salavaria</t>
  </si>
  <si>
    <t>someone@example.com</t>
  </si>
  <si>
    <t>Overdue</t>
  </si>
  <si>
    <t xml:space="preserve">DAYS UNTIL OVERDUE: </t>
  </si>
  <si>
    <t>DAYS</t>
  </si>
  <si>
    <t>Library Book Checkout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</si>
</sst>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&quot;Overdue&quot;;&quot;&quot;;&quot;&quot;"/>
  </numFmts>
  <fonts count="10" x14ac:knownFonts="1">
    <font>
      <sz val="11"/>
      <color theme="3" tint="-0.24994659260841701"/>
      <name val="Georgia"/>
      <family val="2"/>
      <scheme val="minor"/>
    </font>
    <font>
      <sz val="11"/>
      <color theme="1"/>
      <name val="Georgia"/>
      <family val="2"/>
      <scheme val="minor"/>
    </font>
    <font>
      <sz val="22.5"/>
      <color theme="3" tint="-0.24994659260841701"/>
      <name val="Franklin Gothic Medium"/>
      <family val="2"/>
      <scheme val="major"/>
    </font>
    <font>
      <b/>
      <sz val="9"/>
      <color theme="4"/>
      <name val="Georgia"/>
      <family val="2"/>
      <scheme val="minor"/>
    </font>
    <font>
      <sz val="11"/>
      <color theme="3" tint="-0.24994659260841701"/>
      <name val="Georgia"/>
      <family val="2"/>
      <scheme val="minor"/>
    </font>
    <font>
      <sz val="11"/>
      <color theme="0" tint="-4.9989318521683403E-2"/>
      <name val="Franklin Gothic Medium"/>
      <family val="2"/>
      <scheme val="major"/>
    </font>
    <font>
      <sz val="11"/>
      <color theme="3" tint="-0.24994659260841701"/>
      <name val="Georgia"/>
      <family val="1"/>
      <scheme val="minor"/>
    </font>
    <font>
      <b/>
      <sz val="11"/>
      <color theme="4" tint="-0.24994659260841701"/>
      <name val="Georgia"/>
      <family val="2"/>
      <scheme val="minor"/>
    </font>
    <font>
      <sz val="11"/>
      <color theme="0"/>
      <name val="Georgia"/>
      <family val="2"/>
      <scheme val="minor"/>
    </font>
    <font>
      <u/>
      <sz val="11"/>
      <color theme="10"/>
      <name val="Georgi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double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</borders>
  <cellStyleXfs count="14">
    <xf numFmtId="0" fontId="0" fillId="0" borderId="0">
      <alignment horizontal="left" vertical="center" wrapText="1" indent="1"/>
    </xf>
    <xf numFmtId="0" fontId="4" fillId="0" borderId="0" applyNumberFormat="0" applyFill="0" applyBorder="0" applyAlignment="0" applyProtection="0"/>
    <xf numFmtId="0" fontId="6" fillId="0" borderId="2" applyNumberFormat="0" applyFill="0">
      <alignment horizontal="right" vertical="center"/>
    </xf>
    <xf numFmtId="0" fontId="3" fillId="2" borderId="1" applyNumberFormat="0" applyFill="0" applyProtection="0">
      <alignment horizontal="center" vertical="center"/>
    </xf>
    <xf numFmtId="0" fontId="5" fillId="3" borderId="0" applyNumberFormat="0" applyAlignment="0" applyProtection="0"/>
    <xf numFmtId="0" fontId="4" fillId="0" borderId="0" applyNumberFormat="0" applyFill="0" applyBorder="0" applyAlignment="0" applyProtection="0">
      <alignment horizontal="left" vertical="center" indent="1"/>
    </xf>
    <xf numFmtId="1" fontId="7" fillId="0" borderId="2">
      <alignment horizontal="center" vertical="center"/>
    </xf>
    <xf numFmtId="0" fontId="2" fillId="0" borderId="2" applyNumberFormat="0" applyFill="0">
      <alignment horizontal="left" vertical="center" indent="5"/>
    </xf>
    <xf numFmtId="164" fontId="4" fillId="0" borderId="0" applyFont="0" applyFill="0" applyBorder="0" applyAlignment="0">
      <alignment horizontal="left" vertical="center" wrapText="1" indent="1"/>
    </xf>
    <xf numFmtId="14" fontId="4" fillId="0" borderId="0" applyFont="0" applyFill="0" applyBorder="0" applyAlignment="0">
      <alignment horizontal="left" vertical="center" wrapText="1" indent="1"/>
    </xf>
    <xf numFmtId="1" fontId="4" fillId="0" borderId="0" applyFont="0" applyFill="0" applyBorder="0" applyProtection="0">
      <alignment horizontal="center" vertical="center"/>
    </xf>
    <xf numFmtId="165" fontId="8" fillId="0" borderId="0" applyFill="0" applyBorder="0" applyAlignment="0">
      <alignment horizontal="left" vertical="center" wrapText="1" indent="1"/>
    </xf>
    <xf numFmtId="0" fontId="1" fillId="0" borderId="0"/>
    <xf numFmtId="0" fontId="9" fillId="0" borderId="0" applyNumberFormat="0" applyFill="0" applyBorder="0" applyAlignment="0" applyProtection="0"/>
  </cellStyleXfs>
  <cellXfs count="12">
    <xf numFmtId="0" fontId="0" fillId="0" borderId="0" xfId="0">
      <alignment horizontal="left" vertical="center" wrapText="1" indent="1"/>
    </xf>
    <xf numFmtId="0" fontId="0" fillId="0" borderId="0" xfId="0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1" applyFont="1" applyFill="1" applyBorder="1" applyAlignment="1">
      <alignment horizontal="left" vertical="center" indent="1"/>
    </xf>
    <xf numFmtId="1" fontId="7" fillId="0" borderId="2" xfId="6" applyFill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165" fontId="0" fillId="0" borderId="0" xfId="11" applyFont="1">
      <alignment horizontal="left" vertical="center" wrapText="1" indent="1"/>
    </xf>
    <xf numFmtId="164" fontId="0" fillId="0" borderId="0" xfId="8" applyFont="1">
      <alignment horizontal="left" vertical="center" wrapText="1" indent="1"/>
    </xf>
    <xf numFmtId="14" fontId="0" fillId="0" borderId="0" xfId="9" applyFont="1">
      <alignment horizontal="left" vertical="center" wrapText="1" indent="1"/>
    </xf>
    <xf numFmtId="1" fontId="0" fillId="0" borderId="0" xfId="10" applyFont="1">
      <alignment horizontal="center" vertical="center"/>
    </xf>
    <xf numFmtId="0" fontId="6" fillId="0" borderId="2" xfId="2">
      <alignment horizontal="right" vertical="center"/>
    </xf>
    <xf numFmtId="0" fontId="2" fillId="0" borderId="2" xfId="7">
      <alignment horizontal="left" vertical="center" indent="5"/>
    </xf>
  </cellXfs>
  <cellStyles count="14">
    <cellStyle name="Comma" xfId="6" builtinId="3" customBuiltin="1"/>
    <cellStyle name="Comma [0]" xfId="10" builtinId="6" customBuiltin="1"/>
    <cellStyle name="Date" xfId="9"/>
    <cellStyle name="Followed Hyperlink" xfId="5" builtinId="9" customBuiltin="1"/>
    <cellStyle name="Heading 1" xfId="2" builtinId="16" customBuiltin="1"/>
    <cellStyle name="Heading 2" xfId="4" builtinId="17" customBuiltin="1"/>
    <cellStyle name="Hyperlink" xfId="1" builtinId="8" customBuiltin="1"/>
    <cellStyle name="Hyperlink 2" xfId="13"/>
    <cellStyle name="Icon Set" xfId="11"/>
    <cellStyle name="Input" xfId="3" builtinId="20" customBuiltin="1"/>
    <cellStyle name="Normal" xfId="0" builtinId="0" customBuiltin="1"/>
    <cellStyle name="Normal 2" xfId="12"/>
    <cellStyle name="Phone" xfId="8"/>
    <cellStyle name="Title" xfId="7" builtinId="15" customBuiltin="1"/>
  </cellStyles>
  <dxfs count="5">
    <dxf>
      <font>
        <b/>
        <i val="0"/>
        <color theme="4" tint="-0.24994659260841701"/>
      </font>
    </dxf>
    <dxf>
      <font>
        <color theme="0"/>
      </font>
      <fill>
        <patternFill patternType="none">
          <bgColor auto="1"/>
        </patternFill>
      </fill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font>
        <b val="0"/>
        <i val="0"/>
        <color theme="2"/>
      </font>
      <fill>
        <patternFill>
          <bgColor theme="4" tint="-0.499984740745262"/>
        </patternFill>
      </fill>
      <border>
        <bottom/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</dxfs>
  <tableStyles count="1" defaultTableStyle="Library Book Checkout Sheet" defaultPivotStyle="PivotStyleMedium9">
    <tableStyle name="Library Book Checkout Sheet" pivot="0" count="4">
      <tableStyleElement type="wholeTable" dxfId="4"/>
      <tableStyleElement type="headerRow" dxfId="3"/>
      <tableStyleElement type="firstColumn" dxfId="2"/>
      <tableStyleElement type="firstHeaderCell" dxfId="1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295275</xdr:rowOff>
    </xdr:from>
    <xdr:to>
      <xdr:col>1</xdr:col>
      <xdr:colOff>514350</xdr:colOff>
      <xdr:row>0</xdr:row>
      <xdr:rowOff>714375</xdr:rowOff>
    </xdr:to>
    <xdr:grpSp>
      <xdr:nvGrpSpPr>
        <xdr:cNvPr id="3" name="Book Icon" descr="Boo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33375" y="295275"/>
          <a:ext cx="419100" cy="419100"/>
          <a:chOff x="2457447" y="228602"/>
          <a:chExt cx="419100" cy="419100"/>
        </a:xfrm>
      </xdr:grpSpPr>
      <xdr:sp macro="" textlink="">
        <xdr:nvSpPr>
          <xdr:cNvPr id="1029" name="Circle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457447" y="228602"/>
            <a:ext cx="419100" cy="419100"/>
          </a:xfrm>
          <a:custGeom>
            <a:avLst/>
            <a:gdLst>
              <a:gd name="T0" fmla="*/ 1773 w 3344"/>
              <a:gd name="T1" fmla="*/ 3 h 3344"/>
              <a:gd name="T2" fmla="*/ 1972 w 3344"/>
              <a:gd name="T3" fmla="*/ 27 h 3344"/>
              <a:gd name="T4" fmla="*/ 2163 w 3344"/>
              <a:gd name="T5" fmla="*/ 74 h 3344"/>
              <a:gd name="T6" fmla="*/ 2345 w 3344"/>
              <a:gd name="T7" fmla="*/ 141 h 3344"/>
              <a:gd name="T8" fmla="*/ 2516 w 3344"/>
              <a:gd name="T9" fmla="*/ 228 h 3344"/>
              <a:gd name="T10" fmla="*/ 2675 w 3344"/>
              <a:gd name="T11" fmla="*/ 334 h 3344"/>
              <a:gd name="T12" fmla="*/ 2820 w 3344"/>
              <a:gd name="T13" fmla="*/ 457 h 3344"/>
              <a:gd name="T14" fmla="*/ 2951 w 3344"/>
              <a:gd name="T15" fmla="*/ 595 h 3344"/>
              <a:gd name="T16" fmla="*/ 3065 w 3344"/>
              <a:gd name="T17" fmla="*/ 747 h 3344"/>
              <a:gd name="T18" fmla="*/ 3162 w 3344"/>
              <a:gd name="T19" fmla="*/ 912 h 3344"/>
              <a:gd name="T20" fmla="*/ 3240 w 3344"/>
              <a:gd name="T21" fmla="*/ 1088 h 3344"/>
              <a:gd name="T22" fmla="*/ 3296 w 3344"/>
              <a:gd name="T23" fmla="*/ 1275 h 3344"/>
              <a:gd name="T24" fmla="*/ 3332 w 3344"/>
              <a:gd name="T25" fmla="*/ 1470 h 3344"/>
              <a:gd name="T26" fmla="*/ 3344 w 3344"/>
              <a:gd name="T27" fmla="*/ 1672 h 3344"/>
              <a:gd name="T28" fmla="*/ 3332 w 3344"/>
              <a:gd name="T29" fmla="*/ 1875 h 3344"/>
              <a:gd name="T30" fmla="*/ 3296 w 3344"/>
              <a:gd name="T31" fmla="*/ 2069 h 3344"/>
              <a:gd name="T32" fmla="*/ 3240 w 3344"/>
              <a:gd name="T33" fmla="*/ 2256 h 3344"/>
              <a:gd name="T34" fmla="*/ 3162 w 3344"/>
              <a:gd name="T35" fmla="*/ 2432 h 3344"/>
              <a:gd name="T36" fmla="*/ 3065 w 3344"/>
              <a:gd name="T37" fmla="*/ 2597 h 3344"/>
              <a:gd name="T38" fmla="*/ 2951 w 3344"/>
              <a:gd name="T39" fmla="*/ 2749 h 3344"/>
              <a:gd name="T40" fmla="*/ 2820 w 3344"/>
              <a:gd name="T41" fmla="*/ 2887 h 3344"/>
              <a:gd name="T42" fmla="*/ 2675 w 3344"/>
              <a:gd name="T43" fmla="*/ 3010 h 3344"/>
              <a:gd name="T44" fmla="*/ 2516 w 3344"/>
              <a:gd name="T45" fmla="*/ 3116 h 3344"/>
              <a:gd name="T46" fmla="*/ 2345 w 3344"/>
              <a:gd name="T47" fmla="*/ 3203 h 3344"/>
              <a:gd name="T48" fmla="*/ 2163 w 3344"/>
              <a:gd name="T49" fmla="*/ 3271 h 3344"/>
              <a:gd name="T50" fmla="*/ 1972 w 3344"/>
              <a:gd name="T51" fmla="*/ 3317 h 3344"/>
              <a:gd name="T52" fmla="*/ 1773 w 3344"/>
              <a:gd name="T53" fmla="*/ 3341 h 3344"/>
              <a:gd name="T54" fmla="*/ 1570 w 3344"/>
              <a:gd name="T55" fmla="*/ 3341 h 3344"/>
              <a:gd name="T56" fmla="*/ 1371 w 3344"/>
              <a:gd name="T57" fmla="*/ 3317 h 3344"/>
              <a:gd name="T58" fmla="*/ 1181 w 3344"/>
              <a:gd name="T59" fmla="*/ 3271 h 3344"/>
              <a:gd name="T60" fmla="*/ 999 w 3344"/>
              <a:gd name="T61" fmla="*/ 3203 h 3344"/>
              <a:gd name="T62" fmla="*/ 828 w 3344"/>
              <a:gd name="T63" fmla="*/ 3116 h 3344"/>
              <a:gd name="T64" fmla="*/ 669 w 3344"/>
              <a:gd name="T65" fmla="*/ 3010 h 3344"/>
              <a:gd name="T66" fmla="*/ 524 w 3344"/>
              <a:gd name="T67" fmla="*/ 2887 h 3344"/>
              <a:gd name="T68" fmla="*/ 393 w 3344"/>
              <a:gd name="T69" fmla="*/ 2749 h 3344"/>
              <a:gd name="T70" fmla="*/ 279 w 3344"/>
              <a:gd name="T71" fmla="*/ 2597 h 3344"/>
              <a:gd name="T72" fmla="*/ 182 w 3344"/>
              <a:gd name="T73" fmla="*/ 2432 h 3344"/>
              <a:gd name="T74" fmla="*/ 104 w 3344"/>
              <a:gd name="T75" fmla="*/ 2256 h 3344"/>
              <a:gd name="T76" fmla="*/ 48 w 3344"/>
              <a:gd name="T77" fmla="*/ 2069 h 3344"/>
              <a:gd name="T78" fmla="*/ 12 w 3344"/>
              <a:gd name="T79" fmla="*/ 1875 h 3344"/>
              <a:gd name="T80" fmla="*/ 0 w 3344"/>
              <a:gd name="T81" fmla="*/ 1672 h 3344"/>
              <a:gd name="T82" fmla="*/ 12 w 3344"/>
              <a:gd name="T83" fmla="*/ 1470 h 3344"/>
              <a:gd name="T84" fmla="*/ 48 w 3344"/>
              <a:gd name="T85" fmla="*/ 1275 h 3344"/>
              <a:gd name="T86" fmla="*/ 104 w 3344"/>
              <a:gd name="T87" fmla="*/ 1088 h 3344"/>
              <a:gd name="T88" fmla="*/ 182 w 3344"/>
              <a:gd name="T89" fmla="*/ 912 h 3344"/>
              <a:gd name="T90" fmla="*/ 279 w 3344"/>
              <a:gd name="T91" fmla="*/ 747 h 3344"/>
              <a:gd name="T92" fmla="*/ 393 w 3344"/>
              <a:gd name="T93" fmla="*/ 595 h 3344"/>
              <a:gd name="T94" fmla="*/ 524 w 3344"/>
              <a:gd name="T95" fmla="*/ 457 h 3344"/>
              <a:gd name="T96" fmla="*/ 669 w 3344"/>
              <a:gd name="T97" fmla="*/ 334 h 3344"/>
              <a:gd name="T98" fmla="*/ 828 w 3344"/>
              <a:gd name="T99" fmla="*/ 228 h 3344"/>
              <a:gd name="T100" fmla="*/ 999 w 3344"/>
              <a:gd name="T101" fmla="*/ 141 h 3344"/>
              <a:gd name="T102" fmla="*/ 1181 w 3344"/>
              <a:gd name="T103" fmla="*/ 74 h 3344"/>
              <a:gd name="T104" fmla="*/ 1371 w 3344"/>
              <a:gd name="T105" fmla="*/ 27 h 3344"/>
              <a:gd name="T106" fmla="*/ 1570 w 3344"/>
              <a:gd name="T107" fmla="*/ 3 h 3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344" h="3344">
                <a:moveTo>
                  <a:pt x="1671" y="0"/>
                </a:moveTo>
                <a:lnTo>
                  <a:pt x="1773" y="3"/>
                </a:lnTo>
                <a:lnTo>
                  <a:pt x="1874" y="12"/>
                </a:lnTo>
                <a:lnTo>
                  <a:pt x="1972" y="27"/>
                </a:lnTo>
                <a:lnTo>
                  <a:pt x="2069" y="48"/>
                </a:lnTo>
                <a:lnTo>
                  <a:pt x="2163" y="74"/>
                </a:lnTo>
                <a:lnTo>
                  <a:pt x="2256" y="104"/>
                </a:lnTo>
                <a:lnTo>
                  <a:pt x="2345" y="141"/>
                </a:lnTo>
                <a:lnTo>
                  <a:pt x="2432" y="182"/>
                </a:lnTo>
                <a:lnTo>
                  <a:pt x="2516" y="228"/>
                </a:lnTo>
                <a:lnTo>
                  <a:pt x="2597" y="279"/>
                </a:lnTo>
                <a:lnTo>
                  <a:pt x="2675" y="334"/>
                </a:lnTo>
                <a:lnTo>
                  <a:pt x="2749" y="393"/>
                </a:lnTo>
                <a:lnTo>
                  <a:pt x="2820" y="457"/>
                </a:lnTo>
                <a:lnTo>
                  <a:pt x="2887" y="524"/>
                </a:lnTo>
                <a:lnTo>
                  <a:pt x="2951" y="595"/>
                </a:lnTo>
                <a:lnTo>
                  <a:pt x="3010" y="670"/>
                </a:lnTo>
                <a:lnTo>
                  <a:pt x="3065" y="747"/>
                </a:lnTo>
                <a:lnTo>
                  <a:pt x="3116" y="828"/>
                </a:lnTo>
                <a:lnTo>
                  <a:pt x="3162" y="912"/>
                </a:lnTo>
                <a:lnTo>
                  <a:pt x="3203" y="999"/>
                </a:lnTo>
                <a:lnTo>
                  <a:pt x="3240" y="1088"/>
                </a:lnTo>
                <a:lnTo>
                  <a:pt x="3271" y="1181"/>
                </a:lnTo>
                <a:lnTo>
                  <a:pt x="3296" y="1275"/>
                </a:lnTo>
                <a:lnTo>
                  <a:pt x="3317" y="1372"/>
                </a:lnTo>
                <a:lnTo>
                  <a:pt x="3332" y="1470"/>
                </a:lnTo>
                <a:lnTo>
                  <a:pt x="3341" y="1571"/>
                </a:lnTo>
                <a:lnTo>
                  <a:pt x="3344" y="1672"/>
                </a:lnTo>
                <a:lnTo>
                  <a:pt x="3341" y="1774"/>
                </a:lnTo>
                <a:lnTo>
                  <a:pt x="3332" y="1875"/>
                </a:lnTo>
                <a:lnTo>
                  <a:pt x="3317" y="1973"/>
                </a:lnTo>
                <a:lnTo>
                  <a:pt x="3296" y="2069"/>
                </a:lnTo>
                <a:lnTo>
                  <a:pt x="3271" y="2163"/>
                </a:lnTo>
                <a:lnTo>
                  <a:pt x="3240" y="2256"/>
                </a:lnTo>
                <a:lnTo>
                  <a:pt x="3203" y="2345"/>
                </a:lnTo>
                <a:lnTo>
                  <a:pt x="3162" y="2432"/>
                </a:lnTo>
                <a:lnTo>
                  <a:pt x="3116" y="2516"/>
                </a:lnTo>
                <a:lnTo>
                  <a:pt x="3065" y="2597"/>
                </a:lnTo>
                <a:lnTo>
                  <a:pt x="3010" y="2675"/>
                </a:lnTo>
                <a:lnTo>
                  <a:pt x="2951" y="2749"/>
                </a:lnTo>
                <a:lnTo>
                  <a:pt x="2887" y="2820"/>
                </a:lnTo>
                <a:lnTo>
                  <a:pt x="2820" y="2887"/>
                </a:lnTo>
                <a:lnTo>
                  <a:pt x="2749" y="2951"/>
                </a:lnTo>
                <a:lnTo>
                  <a:pt x="2675" y="3010"/>
                </a:lnTo>
                <a:lnTo>
                  <a:pt x="2597" y="3065"/>
                </a:lnTo>
                <a:lnTo>
                  <a:pt x="2516" y="3116"/>
                </a:lnTo>
                <a:lnTo>
                  <a:pt x="2432" y="3162"/>
                </a:lnTo>
                <a:lnTo>
                  <a:pt x="2345" y="3203"/>
                </a:lnTo>
                <a:lnTo>
                  <a:pt x="2256" y="3240"/>
                </a:lnTo>
                <a:lnTo>
                  <a:pt x="2163" y="3271"/>
                </a:lnTo>
                <a:lnTo>
                  <a:pt x="2069" y="3296"/>
                </a:lnTo>
                <a:lnTo>
                  <a:pt x="1972" y="3317"/>
                </a:lnTo>
                <a:lnTo>
                  <a:pt x="1874" y="3332"/>
                </a:lnTo>
                <a:lnTo>
                  <a:pt x="1773" y="3341"/>
                </a:lnTo>
                <a:lnTo>
                  <a:pt x="1671" y="3344"/>
                </a:lnTo>
                <a:lnTo>
                  <a:pt x="1570" y="3341"/>
                </a:lnTo>
                <a:lnTo>
                  <a:pt x="1469" y="3332"/>
                </a:lnTo>
                <a:lnTo>
                  <a:pt x="1371" y="3317"/>
                </a:lnTo>
                <a:lnTo>
                  <a:pt x="1275" y="3296"/>
                </a:lnTo>
                <a:lnTo>
                  <a:pt x="1181" y="3271"/>
                </a:lnTo>
                <a:lnTo>
                  <a:pt x="1088" y="3240"/>
                </a:lnTo>
                <a:lnTo>
                  <a:pt x="999" y="3203"/>
                </a:lnTo>
                <a:lnTo>
                  <a:pt x="912" y="3162"/>
                </a:lnTo>
                <a:lnTo>
                  <a:pt x="828" y="3116"/>
                </a:lnTo>
                <a:lnTo>
                  <a:pt x="747" y="3065"/>
                </a:lnTo>
                <a:lnTo>
                  <a:pt x="669" y="3010"/>
                </a:lnTo>
                <a:lnTo>
                  <a:pt x="595" y="2951"/>
                </a:lnTo>
                <a:lnTo>
                  <a:pt x="524" y="2887"/>
                </a:lnTo>
                <a:lnTo>
                  <a:pt x="457" y="2820"/>
                </a:lnTo>
                <a:lnTo>
                  <a:pt x="393" y="2749"/>
                </a:lnTo>
                <a:lnTo>
                  <a:pt x="334" y="2675"/>
                </a:lnTo>
                <a:lnTo>
                  <a:pt x="279" y="2597"/>
                </a:lnTo>
                <a:lnTo>
                  <a:pt x="228" y="2516"/>
                </a:lnTo>
                <a:lnTo>
                  <a:pt x="182" y="2432"/>
                </a:lnTo>
                <a:lnTo>
                  <a:pt x="141" y="2345"/>
                </a:lnTo>
                <a:lnTo>
                  <a:pt x="104" y="2256"/>
                </a:lnTo>
                <a:lnTo>
                  <a:pt x="73" y="2163"/>
                </a:lnTo>
                <a:lnTo>
                  <a:pt x="48" y="2069"/>
                </a:lnTo>
                <a:lnTo>
                  <a:pt x="27" y="1973"/>
                </a:lnTo>
                <a:lnTo>
                  <a:pt x="12" y="1875"/>
                </a:lnTo>
                <a:lnTo>
                  <a:pt x="3" y="1774"/>
                </a:lnTo>
                <a:lnTo>
                  <a:pt x="0" y="1672"/>
                </a:lnTo>
                <a:lnTo>
                  <a:pt x="3" y="1571"/>
                </a:lnTo>
                <a:lnTo>
                  <a:pt x="12" y="1470"/>
                </a:lnTo>
                <a:lnTo>
                  <a:pt x="27" y="1372"/>
                </a:lnTo>
                <a:lnTo>
                  <a:pt x="48" y="1275"/>
                </a:lnTo>
                <a:lnTo>
                  <a:pt x="73" y="1181"/>
                </a:lnTo>
                <a:lnTo>
                  <a:pt x="104" y="1088"/>
                </a:lnTo>
                <a:lnTo>
                  <a:pt x="141" y="999"/>
                </a:lnTo>
                <a:lnTo>
                  <a:pt x="182" y="912"/>
                </a:lnTo>
                <a:lnTo>
                  <a:pt x="228" y="828"/>
                </a:lnTo>
                <a:lnTo>
                  <a:pt x="279" y="747"/>
                </a:lnTo>
                <a:lnTo>
                  <a:pt x="334" y="670"/>
                </a:lnTo>
                <a:lnTo>
                  <a:pt x="393" y="595"/>
                </a:lnTo>
                <a:lnTo>
                  <a:pt x="457" y="524"/>
                </a:lnTo>
                <a:lnTo>
                  <a:pt x="524" y="457"/>
                </a:lnTo>
                <a:lnTo>
                  <a:pt x="595" y="393"/>
                </a:lnTo>
                <a:lnTo>
                  <a:pt x="669" y="334"/>
                </a:lnTo>
                <a:lnTo>
                  <a:pt x="747" y="279"/>
                </a:lnTo>
                <a:lnTo>
                  <a:pt x="828" y="228"/>
                </a:lnTo>
                <a:lnTo>
                  <a:pt x="912" y="182"/>
                </a:lnTo>
                <a:lnTo>
                  <a:pt x="999" y="141"/>
                </a:lnTo>
                <a:lnTo>
                  <a:pt x="1088" y="104"/>
                </a:lnTo>
                <a:lnTo>
                  <a:pt x="1181" y="74"/>
                </a:lnTo>
                <a:lnTo>
                  <a:pt x="1275" y="48"/>
                </a:lnTo>
                <a:lnTo>
                  <a:pt x="1371" y="27"/>
                </a:lnTo>
                <a:lnTo>
                  <a:pt x="1469" y="12"/>
                </a:lnTo>
                <a:lnTo>
                  <a:pt x="1570" y="3"/>
                </a:lnTo>
                <a:lnTo>
                  <a:pt x="1671" y="0"/>
                </a:lnTo>
                <a:close/>
              </a:path>
            </a:pathLst>
          </a:custGeom>
          <a:solidFill>
            <a:schemeClr val="tx2">
              <a:lumMod val="75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Book pages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 noEditPoints="1"/>
          </xdr:cNvSpPr>
        </xdr:nvSpPr>
        <xdr:spPr bwMode="auto">
          <a:xfrm>
            <a:off x="2536028" y="333377"/>
            <a:ext cx="257175" cy="171450"/>
          </a:xfrm>
          <a:custGeom>
            <a:avLst/>
            <a:gdLst>
              <a:gd name="T0" fmla="*/ 586 w 2074"/>
              <a:gd name="T1" fmla="*/ 19 h 1332"/>
              <a:gd name="T2" fmla="*/ 666 w 2074"/>
              <a:gd name="T3" fmla="*/ 30 h 1332"/>
              <a:gd name="T4" fmla="*/ 737 w 2074"/>
              <a:gd name="T5" fmla="*/ 48 h 1332"/>
              <a:gd name="T6" fmla="*/ 798 w 2074"/>
              <a:gd name="T7" fmla="*/ 71 h 1332"/>
              <a:gd name="T8" fmla="*/ 850 w 2074"/>
              <a:gd name="T9" fmla="*/ 96 h 1332"/>
              <a:gd name="T10" fmla="*/ 893 w 2074"/>
              <a:gd name="T11" fmla="*/ 122 h 1332"/>
              <a:gd name="T12" fmla="*/ 925 w 2074"/>
              <a:gd name="T13" fmla="*/ 145 h 1332"/>
              <a:gd name="T14" fmla="*/ 947 w 2074"/>
              <a:gd name="T15" fmla="*/ 162 h 1332"/>
              <a:gd name="T16" fmla="*/ 958 w 2074"/>
              <a:gd name="T17" fmla="*/ 172 h 1332"/>
              <a:gd name="T18" fmla="*/ 960 w 2074"/>
              <a:gd name="T19" fmla="*/ 1305 h 1332"/>
              <a:gd name="T20" fmla="*/ 954 w 2074"/>
              <a:gd name="T21" fmla="*/ 1300 h 1332"/>
              <a:gd name="T22" fmla="*/ 939 w 2074"/>
              <a:gd name="T23" fmla="*/ 1287 h 1332"/>
              <a:gd name="T24" fmla="*/ 915 w 2074"/>
              <a:gd name="T25" fmla="*/ 1267 h 1332"/>
              <a:gd name="T26" fmla="*/ 881 w 2074"/>
              <a:gd name="T27" fmla="*/ 1242 h 1332"/>
              <a:gd name="T28" fmla="*/ 836 w 2074"/>
              <a:gd name="T29" fmla="*/ 1217 h 1332"/>
              <a:gd name="T30" fmla="*/ 782 w 2074"/>
              <a:gd name="T31" fmla="*/ 1193 h 1332"/>
              <a:gd name="T32" fmla="*/ 718 w 2074"/>
              <a:gd name="T33" fmla="*/ 1172 h 1332"/>
              <a:gd name="T34" fmla="*/ 646 w 2074"/>
              <a:gd name="T35" fmla="*/ 1155 h 1332"/>
              <a:gd name="T36" fmla="*/ 563 w 2074"/>
              <a:gd name="T37" fmla="*/ 1148 h 1332"/>
              <a:gd name="T38" fmla="*/ 472 w 2074"/>
              <a:gd name="T39" fmla="*/ 1150 h 1332"/>
              <a:gd name="T40" fmla="*/ 371 w 2074"/>
              <a:gd name="T41" fmla="*/ 1166 h 1332"/>
              <a:gd name="T42" fmla="*/ 261 w 2074"/>
              <a:gd name="T43" fmla="*/ 1197 h 1332"/>
              <a:gd name="T44" fmla="*/ 142 w 2074"/>
              <a:gd name="T45" fmla="*/ 1245 h 1332"/>
              <a:gd name="T46" fmla="*/ 13 w 2074"/>
              <a:gd name="T47" fmla="*/ 1312 h 1332"/>
              <a:gd name="T48" fmla="*/ 63 w 2074"/>
              <a:gd name="T49" fmla="*/ 165 h 1332"/>
              <a:gd name="T50" fmla="*/ 182 w 2074"/>
              <a:gd name="T51" fmla="*/ 101 h 1332"/>
              <a:gd name="T52" fmla="*/ 295 w 2074"/>
              <a:gd name="T53" fmla="*/ 57 h 1332"/>
              <a:gd name="T54" fmla="*/ 400 w 2074"/>
              <a:gd name="T55" fmla="*/ 31 h 1332"/>
              <a:gd name="T56" fmla="*/ 497 w 2074"/>
              <a:gd name="T57" fmla="*/ 18 h 1332"/>
              <a:gd name="T58" fmla="*/ 1557 w 2074"/>
              <a:gd name="T59" fmla="*/ 0 h 1332"/>
              <a:gd name="T60" fmla="*/ 1659 w 2074"/>
              <a:gd name="T61" fmla="*/ 9 h 1332"/>
              <a:gd name="T62" fmla="*/ 1769 w 2074"/>
              <a:gd name="T63" fmla="*/ 34 h 1332"/>
              <a:gd name="T64" fmla="*/ 1886 w 2074"/>
              <a:gd name="T65" fmla="*/ 76 h 1332"/>
              <a:gd name="T66" fmla="*/ 2009 w 2074"/>
              <a:gd name="T67" fmla="*/ 139 h 1332"/>
              <a:gd name="T68" fmla="*/ 2074 w 2074"/>
              <a:gd name="T69" fmla="*/ 1332 h 1332"/>
              <a:gd name="T70" fmla="*/ 1937 w 2074"/>
              <a:gd name="T71" fmla="*/ 1264 h 1332"/>
              <a:gd name="T72" fmla="*/ 1812 w 2074"/>
              <a:gd name="T73" fmla="*/ 1215 h 1332"/>
              <a:gd name="T74" fmla="*/ 1696 w 2074"/>
              <a:gd name="T75" fmla="*/ 1182 h 1332"/>
              <a:gd name="T76" fmla="*/ 1591 w 2074"/>
              <a:gd name="T77" fmla="*/ 1161 h 1332"/>
              <a:gd name="T78" fmla="*/ 1496 w 2074"/>
              <a:gd name="T79" fmla="*/ 1154 h 1332"/>
              <a:gd name="T80" fmla="*/ 1410 w 2074"/>
              <a:gd name="T81" fmla="*/ 1156 h 1332"/>
              <a:gd name="T82" fmla="*/ 1336 w 2074"/>
              <a:gd name="T83" fmla="*/ 1168 h 1332"/>
              <a:gd name="T84" fmla="*/ 1270 w 2074"/>
              <a:gd name="T85" fmla="*/ 1184 h 1332"/>
              <a:gd name="T86" fmla="*/ 1213 w 2074"/>
              <a:gd name="T87" fmla="*/ 1205 h 1332"/>
              <a:gd name="T88" fmla="*/ 1165 w 2074"/>
              <a:gd name="T89" fmla="*/ 1228 h 1332"/>
              <a:gd name="T90" fmla="*/ 1128 w 2074"/>
              <a:gd name="T91" fmla="*/ 1251 h 1332"/>
              <a:gd name="T92" fmla="*/ 1098 w 2074"/>
              <a:gd name="T93" fmla="*/ 1273 h 1332"/>
              <a:gd name="T94" fmla="*/ 1077 w 2074"/>
              <a:gd name="T95" fmla="*/ 1290 h 1332"/>
              <a:gd name="T96" fmla="*/ 1065 w 2074"/>
              <a:gd name="T97" fmla="*/ 1302 h 1332"/>
              <a:gd name="T98" fmla="*/ 1061 w 2074"/>
              <a:gd name="T99" fmla="*/ 1306 h 1332"/>
              <a:gd name="T100" fmla="*/ 1062 w 2074"/>
              <a:gd name="T101" fmla="*/ 177 h 1332"/>
              <a:gd name="T102" fmla="*/ 1074 w 2074"/>
              <a:gd name="T103" fmla="*/ 167 h 1332"/>
              <a:gd name="T104" fmla="*/ 1098 w 2074"/>
              <a:gd name="T105" fmla="*/ 148 h 1332"/>
              <a:gd name="T106" fmla="*/ 1134 w 2074"/>
              <a:gd name="T107" fmla="*/ 123 h 1332"/>
              <a:gd name="T108" fmla="*/ 1179 w 2074"/>
              <a:gd name="T109" fmla="*/ 94 h 1332"/>
              <a:gd name="T110" fmla="*/ 1236 w 2074"/>
              <a:gd name="T111" fmla="*/ 66 h 1332"/>
              <a:gd name="T112" fmla="*/ 1302 w 2074"/>
              <a:gd name="T113" fmla="*/ 40 h 1332"/>
              <a:gd name="T114" fmla="*/ 1378 w 2074"/>
              <a:gd name="T115" fmla="*/ 17 h 1332"/>
              <a:gd name="T116" fmla="*/ 1463 w 2074"/>
              <a:gd name="T117" fmla="*/ 4 h 1332"/>
              <a:gd name="T118" fmla="*/ 1557 w 2074"/>
              <a:gd name="T119" fmla="*/ 0 h 13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074" h="1332">
                <a:moveTo>
                  <a:pt x="542" y="17"/>
                </a:moveTo>
                <a:lnTo>
                  <a:pt x="586" y="19"/>
                </a:lnTo>
                <a:lnTo>
                  <a:pt x="626" y="23"/>
                </a:lnTo>
                <a:lnTo>
                  <a:pt x="666" y="30"/>
                </a:lnTo>
                <a:lnTo>
                  <a:pt x="702" y="39"/>
                </a:lnTo>
                <a:lnTo>
                  <a:pt x="737" y="48"/>
                </a:lnTo>
                <a:lnTo>
                  <a:pt x="769" y="59"/>
                </a:lnTo>
                <a:lnTo>
                  <a:pt x="798" y="71"/>
                </a:lnTo>
                <a:lnTo>
                  <a:pt x="826" y="84"/>
                </a:lnTo>
                <a:lnTo>
                  <a:pt x="850" y="96"/>
                </a:lnTo>
                <a:lnTo>
                  <a:pt x="873" y="110"/>
                </a:lnTo>
                <a:lnTo>
                  <a:pt x="893" y="122"/>
                </a:lnTo>
                <a:lnTo>
                  <a:pt x="910" y="134"/>
                </a:lnTo>
                <a:lnTo>
                  <a:pt x="925" y="145"/>
                </a:lnTo>
                <a:lnTo>
                  <a:pt x="937" y="154"/>
                </a:lnTo>
                <a:lnTo>
                  <a:pt x="947" y="162"/>
                </a:lnTo>
                <a:lnTo>
                  <a:pt x="953" y="168"/>
                </a:lnTo>
                <a:lnTo>
                  <a:pt x="958" y="172"/>
                </a:lnTo>
                <a:lnTo>
                  <a:pt x="960" y="173"/>
                </a:lnTo>
                <a:lnTo>
                  <a:pt x="960" y="1305"/>
                </a:lnTo>
                <a:lnTo>
                  <a:pt x="959" y="1304"/>
                </a:lnTo>
                <a:lnTo>
                  <a:pt x="954" y="1300"/>
                </a:lnTo>
                <a:lnTo>
                  <a:pt x="948" y="1294"/>
                </a:lnTo>
                <a:lnTo>
                  <a:pt x="939" y="1287"/>
                </a:lnTo>
                <a:lnTo>
                  <a:pt x="928" y="1277"/>
                </a:lnTo>
                <a:lnTo>
                  <a:pt x="915" y="1267"/>
                </a:lnTo>
                <a:lnTo>
                  <a:pt x="899" y="1255"/>
                </a:lnTo>
                <a:lnTo>
                  <a:pt x="881" y="1242"/>
                </a:lnTo>
                <a:lnTo>
                  <a:pt x="859" y="1230"/>
                </a:lnTo>
                <a:lnTo>
                  <a:pt x="836" y="1217"/>
                </a:lnTo>
                <a:lnTo>
                  <a:pt x="811" y="1205"/>
                </a:lnTo>
                <a:lnTo>
                  <a:pt x="782" y="1193"/>
                </a:lnTo>
                <a:lnTo>
                  <a:pt x="752" y="1182"/>
                </a:lnTo>
                <a:lnTo>
                  <a:pt x="718" y="1172"/>
                </a:lnTo>
                <a:lnTo>
                  <a:pt x="684" y="1162"/>
                </a:lnTo>
                <a:lnTo>
                  <a:pt x="646" y="1155"/>
                </a:lnTo>
                <a:lnTo>
                  <a:pt x="606" y="1150"/>
                </a:lnTo>
                <a:lnTo>
                  <a:pt x="563" y="1148"/>
                </a:lnTo>
                <a:lnTo>
                  <a:pt x="519" y="1148"/>
                </a:lnTo>
                <a:lnTo>
                  <a:pt x="472" y="1150"/>
                </a:lnTo>
                <a:lnTo>
                  <a:pt x="422" y="1156"/>
                </a:lnTo>
                <a:lnTo>
                  <a:pt x="371" y="1166"/>
                </a:lnTo>
                <a:lnTo>
                  <a:pt x="317" y="1180"/>
                </a:lnTo>
                <a:lnTo>
                  <a:pt x="261" y="1197"/>
                </a:lnTo>
                <a:lnTo>
                  <a:pt x="203" y="1218"/>
                </a:lnTo>
                <a:lnTo>
                  <a:pt x="142" y="1245"/>
                </a:lnTo>
                <a:lnTo>
                  <a:pt x="79" y="1276"/>
                </a:lnTo>
                <a:lnTo>
                  <a:pt x="13" y="1312"/>
                </a:lnTo>
                <a:lnTo>
                  <a:pt x="0" y="206"/>
                </a:lnTo>
                <a:lnTo>
                  <a:pt x="63" y="165"/>
                </a:lnTo>
                <a:lnTo>
                  <a:pt x="124" y="131"/>
                </a:lnTo>
                <a:lnTo>
                  <a:pt x="182" y="101"/>
                </a:lnTo>
                <a:lnTo>
                  <a:pt x="240" y="77"/>
                </a:lnTo>
                <a:lnTo>
                  <a:pt x="295" y="57"/>
                </a:lnTo>
                <a:lnTo>
                  <a:pt x="349" y="42"/>
                </a:lnTo>
                <a:lnTo>
                  <a:pt x="400" y="31"/>
                </a:lnTo>
                <a:lnTo>
                  <a:pt x="450" y="22"/>
                </a:lnTo>
                <a:lnTo>
                  <a:pt x="497" y="18"/>
                </a:lnTo>
                <a:lnTo>
                  <a:pt x="542" y="17"/>
                </a:lnTo>
                <a:close/>
                <a:moveTo>
                  <a:pt x="1557" y="0"/>
                </a:moveTo>
                <a:lnTo>
                  <a:pt x="1607" y="3"/>
                </a:lnTo>
                <a:lnTo>
                  <a:pt x="1659" y="9"/>
                </a:lnTo>
                <a:lnTo>
                  <a:pt x="1713" y="19"/>
                </a:lnTo>
                <a:lnTo>
                  <a:pt x="1769" y="34"/>
                </a:lnTo>
                <a:lnTo>
                  <a:pt x="1826" y="52"/>
                </a:lnTo>
                <a:lnTo>
                  <a:pt x="1886" y="76"/>
                </a:lnTo>
                <a:lnTo>
                  <a:pt x="1947" y="105"/>
                </a:lnTo>
                <a:lnTo>
                  <a:pt x="2009" y="139"/>
                </a:lnTo>
                <a:lnTo>
                  <a:pt x="2074" y="180"/>
                </a:lnTo>
                <a:lnTo>
                  <a:pt x="2074" y="1332"/>
                </a:lnTo>
                <a:lnTo>
                  <a:pt x="2004" y="1295"/>
                </a:lnTo>
                <a:lnTo>
                  <a:pt x="1937" y="1264"/>
                </a:lnTo>
                <a:lnTo>
                  <a:pt x="1874" y="1237"/>
                </a:lnTo>
                <a:lnTo>
                  <a:pt x="1812" y="1215"/>
                </a:lnTo>
                <a:lnTo>
                  <a:pt x="1753" y="1196"/>
                </a:lnTo>
                <a:lnTo>
                  <a:pt x="1696" y="1182"/>
                </a:lnTo>
                <a:lnTo>
                  <a:pt x="1643" y="1170"/>
                </a:lnTo>
                <a:lnTo>
                  <a:pt x="1591" y="1161"/>
                </a:lnTo>
                <a:lnTo>
                  <a:pt x="1542" y="1156"/>
                </a:lnTo>
                <a:lnTo>
                  <a:pt x="1496" y="1154"/>
                </a:lnTo>
                <a:lnTo>
                  <a:pt x="1452" y="1154"/>
                </a:lnTo>
                <a:lnTo>
                  <a:pt x="1410" y="1156"/>
                </a:lnTo>
                <a:lnTo>
                  <a:pt x="1372" y="1161"/>
                </a:lnTo>
                <a:lnTo>
                  <a:pt x="1336" y="1168"/>
                </a:lnTo>
                <a:lnTo>
                  <a:pt x="1301" y="1175"/>
                </a:lnTo>
                <a:lnTo>
                  <a:pt x="1270" y="1184"/>
                </a:lnTo>
                <a:lnTo>
                  <a:pt x="1240" y="1194"/>
                </a:lnTo>
                <a:lnTo>
                  <a:pt x="1213" y="1205"/>
                </a:lnTo>
                <a:lnTo>
                  <a:pt x="1189" y="1216"/>
                </a:lnTo>
                <a:lnTo>
                  <a:pt x="1165" y="1228"/>
                </a:lnTo>
                <a:lnTo>
                  <a:pt x="1145" y="1239"/>
                </a:lnTo>
                <a:lnTo>
                  <a:pt x="1128" y="1251"/>
                </a:lnTo>
                <a:lnTo>
                  <a:pt x="1112" y="1262"/>
                </a:lnTo>
                <a:lnTo>
                  <a:pt x="1098" y="1273"/>
                </a:lnTo>
                <a:lnTo>
                  <a:pt x="1086" y="1282"/>
                </a:lnTo>
                <a:lnTo>
                  <a:pt x="1077" y="1290"/>
                </a:lnTo>
                <a:lnTo>
                  <a:pt x="1070" y="1297"/>
                </a:lnTo>
                <a:lnTo>
                  <a:pt x="1065" y="1302"/>
                </a:lnTo>
                <a:lnTo>
                  <a:pt x="1062" y="1305"/>
                </a:lnTo>
                <a:lnTo>
                  <a:pt x="1061" y="1306"/>
                </a:lnTo>
                <a:lnTo>
                  <a:pt x="1061" y="180"/>
                </a:lnTo>
                <a:lnTo>
                  <a:pt x="1062" y="177"/>
                </a:lnTo>
                <a:lnTo>
                  <a:pt x="1067" y="173"/>
                </a:lnTo>
                <a:lnTo>
                  <a:pt x="1074" y="167"/>
                </a:lnTo>
                <a:lnTo>
                  <a:pt x="1085" y="158"/>
                </a:lnTo>
                <a:lnTo>
                  <a:pt x="1098" y="148"/>
                </a:lnTo>
                <a:lnTo>
                  <a:pt x="1115" y="136"/>
                </a:lnTo>
                <a:lnTo>
                  <a:pt x="1134" y="123"/>
                </a:lnTo>
                <a:lnTo>
                  <a:pt x="1155" y="109"/>
                </a:lnTo>
                <a:lnTo>
                  <a:pt x="1179" y="94"/>
                </a:lnTo>
                <a:lnTo>
                  <a:pt x="1207" y="80"/>
                </a:lnTo>
                <a:lnTo>
                  <a:pt x="1236" y="66"/>
                </a:lnTo>
                <a:lnTo>
                  <a:pt x="1268" y="52"/>
                </a:lnTo>
                <a:lnTo>
                  <a:pt x="1302" y="40"/>
                </a:lnTo>
                <a:lnTo>
                  <a:pt x="1340" y="28"/>
                </a:lnTo>
                <a:lnTo>
                  <a:pt x="1378" y="17"/>
                </a:lnTo>
                <a:lnTo>
                  <a:pt x="1420" y="9"/>
                </a:lnTo>
                <a:lnTo>
                  <a:pt x="1463" y="4"/>
                </a:lnTo>
                <a:lnTo>
                  <a:pt x="1510" y="0"/>
                </a:lnTo>
                <a:lnTo>
                  <a:pt x="155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Book outline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EditPoints="1"/>
          </xdr:cNvSpPr>
        </xdr:nvSpPr>
        <xdr:spPr bwMode="auto">
          <a:xfrm>
            <a:off x="2516978" y="361952"/>
            <a:ext cx="295275" cy="171450"/>
          </a:xfrm>
          <a:custGeom>
            <a:avLst/>
            <a:gdLst>
              <a:gd name="T0" fmla="*/ 1709 w 2333"/>
              <a:gd name="T1" fmla="*/ 987 h 1374"/>
              <a:gd name="T2" fmla="*/ 1873 w 2333"/>
              <a:gd name="T3" fmla="*/ 1022 h 1374"/>
              <a:gd name="T4" fmla="*/ 2057 w 2333"/>
              <a:gd name="T5" fmla="*/ 1096 h 1374"/>
              <a:gd name="T6" fmla="*/ 2294 w 2333"/>
              <a:gd name="T7" fmla="*/ 1374 h 1374"/>
              <a:gd name="T8" fmla="*/ 2093 w 2333"/>
              <a:gd name="T9" fmla="*/ 1250 h 1374"/>
              <a:gd name="T10" fmla="*/ 1907 w 2333"/>
              <a:gd name="T11" fmla="*/ 1177 h 1374"/>
              <a:gd name="T12" fmla="*/ 1736 w 2333"/>
              <a:gd name="T13" fmla="*/ 1146 h 1374"/>
              <a:gd name="T14" fmla="*/ 1584 w 2333"/>
              <a:gd name="T15" fmla="*/ 1148 h 1374"/>
              <a:gd name="T16" fmla="*/ 1453 w 2333"/>
              <a:gd name="T17" fmla="*/ 1173 h 1374"/>
              <a:gd name="T18" fmla="*/ 1344 w 2333"/>
              <a:gd name="T19" fmla="*/ 1211 h 1374"/>
              <a:gd name="T20" fmla="*/ 1260 w 2333"/>
              <a:gd name="T21" fmla="*/ 1254 h 1374"/>
              <a:gd name="T22" fmla="*/ 1204 w 2333"/>
              <a:gd name="T23" fmla="*/ 1289 h 1374"/>
              <a:gd name="T24" fmla="*/ 1178 w 2333"/>
              <a:gd name="T25" fmla="*/ 1309 h 1374"/>
              <a:gd name="T26" fmla="*/ 1176 w 2333"/>
              <a:gd name="T27" fmla="*/ 1143 h 1374"/>
              <a:gd name="T28" fmla="*/ 1182 w 2333"/>
              <a:gd name="T29" fmla="*/ 1136 h 1374"/>
              <a:gd name="T30" fmla="*/ 1183 w 2333"/>
              <a:gd name="T31" fmla="*/ 1137 h 1374"/>
              <a:gd name="T32" fmla="*/ 1188 w 2333"/>
              <a:gd name="T33" fmla="*/ 1131 h 1374"/>
              <a:gd name="T34" fmla="*/ 1214 w 2333"/>
              <a:gd name="T35" fmla="*/ 1108 h 1374"/>
              <a:gd name="T36" fmla="*/ 1269 w 2333"/>
              <a:gd name="T37" fmla="*/ 1071 h 1374"/>
              <a:gd name="T38" fmla="*/ 1346 w 2333"/>
              <a:gd name="T39" fmla="*/ 1033 h 1374"/>
              <a:gd name="T40" fmla="*/ 1445 w 2333"/>
              <a:gd name="T41" fmla="*/ 1001 h 1374"/>
              <a:gd name="T42" fmla="*/ 1567 w 2333"/>
              <a:gd name="T43" fmla="*/ 983 h 1374"/>
              <a:gd name="T44" fmla="*/ 711 w 2333"/>
              <a:gd name="T45" fmla="*/ 975 h 1374"/>
              <a:gd name="T46" fmla="*/ 825 w 2333"/>
              <a:gd name="T47" fmla="*/ 996 h 1374"/>
              <a:gd name="T48" fmla="*/ 920 w 2333"/>
              <a:gd name="T49" fmla="*/ 1031 h 1374"/>
              <a:gd name="T50" fmla="*/ 991 w 2333"/>
              <a:gd name="T51" fmla="*/ 1071 h 1374"/>
              <a:gd name="T52" fmla="*/ 1042 w 2333"/>
              <a:gd name="T53" fmla="*/ 1108 h 1374"/>
              <a:gd name="T54" fmla="*/ 1069 w 2333"/>
              <a:gd name="T55" fmla="*/ 1132 h 1374"/>
              <a:gd name="T56" fmla="*/ 1075 w 2333"/>
              <a:gd name="T57" fmla="*/ 1305 h 1374"/>
              <a:gd name="T58" fmla="*/ 1061 w 2333"/>
              <a:gd name="T59" fmla="*/ 1293 h 1374"/>
              <a:gd name="T60" fmla="*/ 1025 w 2333"/>
              <a:gd name="T61" fmla="*/ 1264 h 1374"/>
              <a:gd name="T62" fmla="*/ 964 w 2333"/>
              <a:gd name="T63" fmla="*/ 1224 h 1374"/>
              <a:gd name="T64" fmla="*/ 880 w 2333"/>
              <a:gd name="T65" fmla="*/ 1185 h 1374"/>
              <a:gd name="T66" fmla="*/ 776 w 2333"/>
              <a:gd name="T67" fmla="*/ 1152 h 1374"/>
              <a:gd name="T68" fmla="*/ 649 w 2333"/>
              <a:gd name="T69" fmla="*/ 1135 h 1374"/>
              <a:gd name="T70" fmla="*/ 503 w 2333"/>
              <a:gd name="T71" fmla="*/ 1143 h 1374"/>
              <a:gd name="T72" fmla="*/ 338 w 2333"/>
              <a:gd name="T73" fmla="*/ 1184 h 1374"/>
              <a:gd name="T74" fmla="*/ 155 w 2333"/>
              <a:gd name="T75" fmla="*/ 1266 h 1374"/>
              <a:gd name="T76" fmla="*/ 116 w 2333"/>
              <a:gd name="T77" fmla="*/ 1157 h 1374"/>
              <a:gd name="T78" fmla="*/ 304 w 2333"/>
              <a:gd name="T79" fmla="*/ 1053 h 1374"/>
              <a:gd name="T80" fmla="*/ 473 w 2333"/>
              <a:gd name="T81" fmla="*/ 994 h 1374"/>
              <a:gd name="T82" fmla="*/ 622 w 2333"/>
              <a:gd name="T83" fmla="*/ 973 h 1374"/>
              <a:gd name="T84" fmla="*/ 96 w 2333"/>
              <a:gd name="T85" fmla="*/ 1116 h 1374"/>
              <a:gd name="T86" fmla="*/ 93 w 2333"/>
              <a:gd name="T87" fmla="*/ 1 h 1374"/>
              <a:gd name="T88" fmla="*/ 2333 w 2333"/>
              <a:gd name="T89" fmla="*/ 1348 h 13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2333" h="1374">
                <a:moveTo>
                  <a:pt x="1612" y="981"/>
                </a:moveTo>
                <a:lnTo>
                  <a:pt x="1659" y="983"/>
                </a:lnTo>
                <a:lnTo>
                  <a:pt x="1709" y="987"/>
                </a:lnTo>
                <a:lnTo>
                  <a:pt x="1762" y="995"/>
                </a:lnTo>
                <a:lnTo>
                  <a:pt x="1816" y="1006"/>
                </a:lnTo>
                <a:lnTo>
                  <a:pt x="1873" y="1022"/>
                </a:lnTo>
                <a:lnTo>
                  <a:pt x="1932" y="1042"/>
                </a:lnTo>
                <a:lnTo>
                  <a:pt x="1994" y="1066"/>
                </a:lnTo>
                <a:lnTo>
                  <a:pt x="2057" y="1096"/>
                </a:lnTo>
                <a:lnTo>
                  <a:pt x="2123" y="1130"/>
                </a:lnTo>
                <a:lnTo>
                  <a:pt x="2192" y="1171"/>
                </a:lnTo>
                <a:lnTo>
                  <a:pt x="2294" y="1374"/>
                </a:lnTo>
                <a:lnTo>
                  <a:pt x="2226" y="1326"/>
                </a:lnTo>
                <a:lnTo>
                  <a:pt x="2159" y="1285"/>
                </a:lnTo>
                <a:lnTo>
                  <a:pt x="2093" y="1250"/>
                </a:lnTo>
                <a:lnTo>
                  <a:pt x="2029" y="1220"/>
                </a:lnTo>
                <a:lnTo>
                  <a:pt x="1967" y="1196"/>
                </a:lnTo>
                <a:lnTo>
                  <a:pt x="1907" y="1177"/>
                </a:lnTo>
                <a:lnTo>
                  <a:pt x="1848" y="1163"/>
                </a:lnTo>
                <a:lnTo>
                  <a:pt x="1791" y="1152"/>
                </a:lnTo>
                <a:lnTo>
                  <a:pt x="1736" y="1146"/>
                </a:lnTo>
                <a:lnTo>
                  <a:pt x="1684" y="1143"/>
                </a:lnTo>
                <a:lnTo>
                  <a:pt x="1633" y="1144"/>
                </a:lnTo>
                <a:lnTo>
                  <a:pt x="1584" y="1148"/>
                </a:lnTo>
                <a:lnTo>
                  <a:pt x="1538" y="1154"/>
                </a:lnTo>
                <a:lnTo>
                  <a:pt x="1494" y="1163"/>
                </a:lnTo>
                <a:lnTo>
                  <a:pt x="1453" y="1173"/>
                </a:lnTo>
                <a:lnTo>
                  <a:pt x="1414" y="1185"/>
                </a:lnTo>
                <a:lnTo>
                  <a:pt x="1378" y="1198"/>
                </a:lnTo>
                <a:lnTo>
                  <a:pt x="1344" y="1211"/>
                </a:lnTo>
                <a:lnTo>
                  <a:pt x="1313" y="1225"/>
                </a:lnTo>
                <a:lnTo>
                  <a:pt x="1285" y="1240"/>
                </a:lnTo>
                <a:lnTo>
                  <a:pt x="1260" y="1254"/>
                </a:lnTo>
                <a:lnTo>
                  <a:pt x="1239" y="1266"/>
                </a:lnTo>
                <a:lnTo>
                  <a:pt x="1219" y="1278"/>
                </a:lnTo>
                <a:lnTo>
                  <a:pt x="1204" y="1289"/>
                </a:lnTo>
                <a:lnTo>
                  <a:pt x="1192" y="1298"/>
                </a:lnTo>
                <a:lnTo>
                  <a:pt x="1183" y="1304"/>
                </a:lnTo>
                <a:lnTo>
                  <a:pt x="1178" y="1309"/>
                </a:lnTo>
                <a:lnTo>
                  <a:pt x="1176" y="1310"/>
                </a:lnTo>
                <a:lnTo>
                  <a:pt x="1176" y="1143"/>
                </a:lnTo>
                <a:lnTo>
                  <a:pt x="1176" y="1143"/>
                </a:lnTo>
                <a:lnTo>
                  <a:pt x="1177" y="1141"/>
                </a:lnTo>
                <a:lnTo>
                  <a:pt x="1179" y="1139"/>
                </a:lnTo>
                <a:lnTo>
                  <a:pt x="1182" y="1136"/>
                </a:lnTo>
                <a:lnTo>
                  <a:pt x="1182" y="1137"/>
                </a:lnTo>
                <a:lnTo>
                  <a:pt x="1182" y="1138"/>
                </a:lnTo>
                <a:lnTo>
                  <a:pt x="1183" y="1137"/>
                </a:lnTo>
                <a:lnTo>
                  <a:pt x="1183" y="1136"/>
                </a:lnTo>
                <a:lnTo>
                  <a:pt x="1185" y="1134"/>
                </a:lnTo>
                <a:lnTo>
                  <a:pt x="1188" y="1131"/>
                </a:lnTo>
                <a:lnTo>
                  <a:pt x="1191" y="1127"/>
                </a:lnTo>
                <a:lnTo>
                  <a:pt x="1201" y="1119"/>
                </a:lnTo>
                <a:lnTo>
                  <a:pt x="1214" y="1108"/>
                </a:lnTo>
                <a:lnTo>
                  <a:pt x="1231" y="1097"/>
                </a:lnTo>
                <a:lnTo>
                  <a:pt x="1249" y="1085"/>
                </a:lnTo>
                <a:lnTo>
                  <a:pt x="1269" y="1071"/>
                </a:lnTo>
                <a:lnTo>
                  <a:pt x="1292" y="1059"/>
                </a:lnTo>
                <a:lnTo>
                  <a:pt x="1318" y="1046"/>
                </a:lnTo>
                <a:lnTo>
                  <a:pt x="1346" y="1033"/>
                </a:lnTo>
                <a:lnTo>
                  <a:pt x="1377" y="1022"/>
                </a:lnTo>
                <a:lnTo>
                  <a:pt x="1410" y="1011"/>
                </a:lnTo>
                <a:lnTo>
                  <a:pt x="1445" y="1001"/>
                </a:lnTo>
                <a:lnTo>
                  <a:pt x="1484" y="993"/>
                </a:lnTo>
                <a:lnTo>
                  <a:pt x="1523" y="987"/>
                </a:lnTo>
                <a:lnTo>
                  <a:pt x="1567" y="983"/>
                </a:lnTo>
                <a:lnTo>
                  <a:pt x="1612" y="981"/>
                </a:lnTo>
                <a:close/>
                <a:moveTo>
                  <a:pt x="667" y="973"/>
                </a:moveTo>
                <a:lnTo>
                  <a:pt x="711" y="975"/>
                </a:lnTo>
                <a:lnTo>
                  <a:pt x="751" y="980"/>
                </a:lnTo>
                <a:lnTo>
                  <a:pt x="790" y="987"/>
                </a:lnTo>
                <a:lnTo>
                  <a:pt x="825" y="996"/>
                </a:lnTo>
                <a:lnTo>
                  <a:pt x="859" y="1006"/>
                </a:lnTo>
                <a:lnTo>
                  <a:pt x="890" y="1019"/>
                </a:lnTo>
                <a:lnTo>
                  <a:pt x="920" y="1031"/>
                </a:lnTo>
                <a:lnTo>
                  <a:pt x="946" y="1044"/>
                </a:lnTo>
                <a:lnTo>
                  <a:pt x="970" y="1057"/>
                </a:lnTo>
                <a:lnTo>
                  <a:pt x="991" y="1071"/>
                </a:lnTo>
                <a:lnTo>
                  <a:pt x="1011" y="1083"/>
                </a:lnTo>
                <a:lnTo>
                  <a:pt x="1028" y="1097"/>
                </a:lnTo>
                <a:lnTo>
                  <a:pt x="1042" y="1108"/>
                </a:lnTo>
                <a:lnTo>
                  <a:pt x="1053" y="1118"/>
                </a:lnTo>
                <a:lnTo>
                  <a:pt x="1062" y="1126"/>
                </a:lnTo>
                <a:lnTo>
                  <a:pt x="1069" y="1132"/>
                </a:lnTo>
                <a:lnTo>
                  <a:pt x="1074" y="1136"/>
                </a:lnTo>
                <a:lnTo>
                  <a:pt x="1075" y="1137"/>
                </a:lnTo>
                <a:lnTo>
                  <a:pt x="1075" y="1305"/>
                </a:lnTo>
                <a:lnTo>
                  <a:pt x="1073" y="1303"/>
                </a:lnTo>
                <a:lnTo>
                  <a:pt x="1068" y="1299"/>
                </a:lnTo>
                <a:lnTo>
                  <a:pt x="1061" y="1293"/>
                </a:lnTo>
                <a:lnTo>
                  <a:pt x="1052" y="1285"/>
                </a:lnTo>
                <a:lnTo>
                  <a:pt x="1040" y="1275"/>
                </a:lnTo>
                <a:lnTo>
                  <a:pt x="1025" y="1264"/>
                </a:lnTo>
                <a:lnTo>
                  <a:pt x="1007" y="1252"/>
                </a:lnTo>
                <a:lnTo>
                  <a:pt x="986" y="1239"/>
                </a:lnTo>
                <a:lnTo>
                  <a:pt x="964" y="1224"/>
                </a:lnTo>
                <a:lnTo>
                  <a:pt x="939" y="1211"/>
                </a:lnTo>
                <a:lnTo>
                  <a:pt x="910" y="1197"/>
                </a:lnTo>
                <a:lnTo>
                  <a:pt x="880" y="1185"/>
                </a:lnTo>
                <a:lnTo>
                  <a:pt x="848" y="1173"/>
                </a:lnTo>
                <a:lnTo>
                  <a:pt x="812" y="1162"/>
                </a:lnTo>
                <a:lnTo>
                  <a:pt x="776" y="1152"/>
                </a:lnTo>
                <a:lnTo>
                  <a:pt x="735" y="1144"/>
                </a:lnTo>
                <a:lnTo>
                  <a:pt x="694" y="1138"/>
                </a:lnTo>
                <a:lnTo>
                  <a:pt x="649" y="1135"/>
                </a:lnTo>
                <a:lnTo>
                  <a:pt x="602" y="1135"/>
                </a:lnTo>
                <a:lnTo>
                  <a:pt x="554" y="1137"/>
                </a:lnTo>
                <a:lnTo>
                  <a:pt x="503" y="1143"/>
                </a:lnTo>
                <a:lnTo>
                  <a:pt x="450" y="1152"/>
                </a:lnTo>
                <a:lnTo>
                  <a:pt x="396" y="1167"/>
                </a:lnTo>
                <a:lnTo>
                  <a:pt x="338" y="1184"/>
                </a:lnTo>
                <a:lnTo>
                  <a:pt x="279" y="1206"/>
                </a:lnTo>
                <a:lnTo>
                  <a:pt x="218" y="1233"/>
                </a:lnTo>
                <a:lnTo>
                  <a:pt x="155" y="1266"/>
                </a:lnTo>
                <a:lnTo>
                  <a:pt x="91" y="1303"/>
                </a:lnTo>
                <a:lnTo>
                  <a:pt x="24" y="1348"/>
                </a:lnTo>
                <a:lnTo>
                  <a:pt x="116" y="1157"/>
                </a:lnTo>
                <a:lnTo>
                  <a:pt x="181" y="1117"/>
                </a:lnTo>
                <a:lnTo>
                  <a:pt x="244" y="1082"/>
                </a:lnTo>
                <a:lnTo>
                  <a:pt x="304" y="1053"/>
                </a:lnTo>
                <a:lnTo>
                  <a:pt x="362" y="1029"/>
                </a:lnTo>
                <a:lnTo>
                  <a:pt x="419" y="1010"/>
                </a:lnTo>
                <a:lnTo>
                  <a:pt x="473" y="994"/>
                </a:lnTo>
                <a:lnTo>
                  <a:pt x="525" y="984"/>
                </a:lnTo>
                <a:lnTo>
                  <a:pt x="575" y="977"/>
                </a:lnTo>
                <a:lnTo>
                  <a:pt x="622" y="973"/>
                </a:lnTo>
                <a:lnTo>
                  <a:pt x="667" y="973"/>
                </a:lnTo>
                <a:close/>
                <a:moveTo>
                  <a:pt x="93" y="1"/>
                </a:moveTo>
                <a:lnTo>
                  <a:pt x="96" y="1116"/>
                </a:lnTo>
                <a:lnTo>
                  <a:pt x="0" y="1342"/>
                </a:lnTo>
                <a:lnTo>
                  <a:pt x="4" y="151"/>
                </a:lnTo>
                <a:lnTo>
                  <a:pt x="93" y="1"/>
                </a:lnTo>
                <a:close/>
                <a:moveTo>
                  <a:pt x="2226" y="0"/>
                </a:moveTo>
                <a:lnTo>
                  <a:pt x="2314" y="139"/>
                </a:lnTo>
                <a:lnTo>
                  <a:pt x="2333" y="1348"/>
                </a:lnTo>
                <a:lnTo>
                  <a:pt x="2239" y="1144"/>
                </a:lnTo>
                <a:lnTo>
                  <a:pt x="2226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209550</xdr:colOff>
      <xdr:row>0</xdr:row>
      <xdr:rowOff>323850</xdr:rowOff>
    </xdr:from>
    <xdr:to>
      <xdr:col>7</xdr:col>
      <xdr:colOff>809625</xdr:colOff>
      <xdr:row>0</xdr:row>
      <xdr:rowOff>735330</xdr:rowOff>
    </xdr:to>
    <xdr:sp macro="" textlink="">
      <xdr:nvSpPr>
        <xdr:cNvPr id="2" name="Rectangle 1" descr="Border box">
          <a:extLst>
            <a:ext uri="{FF2B5EF4-FFF2-40B4-BE49-F238E27FC236}">
              <a16:creationId xmlns:a16="http://schemas.microsoft.com/office/drawing/2014/main" id="{8039A31A-7D17-4C1A-A378-4953411A1E71}"/>
            </a:ext>
          </a:extLst>
        </xdr:cNvPr>
        <xdr:cNvSpPr>
          <a:spLocks noChangeAspect="1"/>
        </xdr:cNvSpPr>
      </xdr:nvSpPr>
      <xdr:spPr>
        <a:xfrm>
          <a:off x="11391900" y="323850"/>
          <a:ext cx="600075" cy="411480"/>
        </a:xfrm>
        <a:prstGeom prst="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Business\Activity%20costs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Summary"/>
      <sheetName val="Direct"/>
      <sheetName val="Indirect"/>
      <sheetName val="General and Administrative"/>
    </sheetNames>
    <sheetDataSet>
      <sheetData sheetId="0"/>
      <sheetData sheetId="1">
        <row r="3">
          <cell r="C3" t="str">
            <v>Economy Car</v>
          </cell>
          <cell r="D3" t="str">
            <v>Sports Car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Books" displayName="Books" ref="A2:H9" totalsRowShown="0">
  <autoFilter ref="A2:H9"/>
  <tableColumns count="8">
    <tableColumn id="8" name="Overdue" dataCellStyle="Icon Set">
      <calculatedColumnFormula>IFERROR(((Books[[#This Row],[DATE BORROWED]]+DayAllowance)&lt;TODAY())*(LEN(Books[[#This Row],[DATE RETURNED]])=0)*(LEN(Books[[#This Row],[DATE BORROWED]])&gt;0),0)</calculatedColumnFormula>
    </tableColumn>
    <tableColumn id="1" name="STUDENT"/>
    <tableColumn id="3" name="CONTACT EMAIL"/>
    <tableColumn id="2" name="CONTACT PHONE" dataCellStyle="Phone"/>
    <tableColumn id="4" name="BOOK TITLE"/>
    <tableColumn id="6" name="DATE BORROWED" dataCellStyle="Date"/>
    <tableColumn id="5" name="DATE RETURNED" dataCellStyle="Date"/>
    <tableColumn id="7" name="DAYS" dataCellStyle="Comma [0]">
      <calculatedColumnFormula>IFERROR(IF(Books[[#This Row],[DATE RETURNED]]="",IF(Books[[#This Row],[DATE BORROWED]]&lt;&gt;"", TODAY()-Books[[#This Row],[DATE BORROWED]],""),Books[[#This Row],[DATE RETURNED]]-Books[[#This Row],[DATE BORROWED]]), "")</calculatedColumnFormula>
    </tableColumn>
  </tableColumns>
  <tableStyleInfo name="Library Book Checkout Sheet" showFirstColumn="1" showLastColumn="0" showRowStripes="1" showColumnStripes="0"/>
  <extLst>
    <ext xmlns:x14="http://schemas.microsoft.com/office/spreadsheetml/2009/9/main" uri="{504A1905-F514-4f6f-8877-14C23A59335A}">
      <x14:table altTextSummary="Enter Student name, Contact Email, Contact Phone, Book Title, Date Borrowed, and Date Returned in this table. Days overdue are automatically calculated"/>
    </ext>
  </extLst>
</table>
</file>

<file path=xl/theme/theme1.xml><?xml version="1.0" encoding="utf-8"?>
<a:theme xmlns:a="http://schemas.openxmlformats.org/drawingml/2006/main" name="Library Orig">
  <a:themeElements>
    <a:clrScheme name="Library Book Checkout">
      <a:dk1>
        <a:sysClr val="windowText" lastClr="000000"/>
      </a:dk1>
      <a:lt1>
        <a:sysClr val="window" lastClr="FFFFFF"/>
      </a:lt1>
      <a:dk2>
        <a:srgbClr val="473837"/>
      </a:dk2>
      <a:lt2>
        <a:srgbClr val="EFEFED"/>
      </a:lt2>
      <a:accent1>
        <a:srgbClr val="F26649"/>
      </a:accent1>
      <a:accent2>
        <a:srgbClr val="236FA7"/>
      </a:accent2>
      <a:accent3>
        <a:srgbClr val="D44A32"/>
      </a:accent3>
      <a:accent4>
        <a:srgbClr val="6EA47A"/>
      </a:accent4>
      <a:accent5>
        <a:srgbClr val="F2A81F"/>
      </a:accent5>
      <a:accent6>
        <a:srgbClr val="946B9C"/>
      </a:accent6>
      <a:hlink>
        <a:srgbClr val="236FA7"/>
      </a:hlink>
      <a:folHlink>
        <a:srgbClr val="946B9C"/>
      </a:folHlink>
    </a:clrScheme>
    <a:fontScheme name="Library Book Checkout">
      <a:majorFont>
        <a:latin typeface="Franklin Gothic Medium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>
              <a:lumMod val="50000"/>
              <a:lumOff val="50000"/>
            </a:schemeClr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someone@example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someone@example.com" TargetMode="External"/><Relationship Id="rId1" Type="http://schemas.openxmlformats.org/officeDocument/2006/relationships/hyperlink" Target="mailto:someone@exampl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meone@example.com" TargetMode="External"/><Relationship Id="rId4" Type="http://schemas.openxmlformats.org/officeDocument/2006/relationships/hyperlink" Target="mailto:someon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H9"/>
  <sheetViews>
    <sheetView showGridLines="0" tabSelected="1" zoomScaleNormal="100" workbookViewId="0"/>
  </sheetViews>
  <sheetFormatPr defaultRowHeight="30" customHeight="1" x14ac:dyDescent="0.2"/>
  <cols>
    <col min="1" max="1" width="2.77734375" style="1" customWidth="1"/>
    <col min="2" max="2" width="21.44140625" customWidth="1"/>
    <col min="3" max="3" width="27.109375" customWidth="1"/>
    <col min="4" max="4" width="16.44140625" customWidth="1"/>
    <col min="5" max="5" width="30.44140625" customWidth="1"/>
    <col min="6" max="7" width="16.109375" customWidth="1"/>
    <col min="8" max="8" width="11.77734375" customWidth="1"/>
    <col min="9" max="9" width="2.77734375" customWidth="1"/>
  </cols>
  <sheetData>
    <row r="1" spans="1:8" ht="80.25" customHeight="1" thickTop="1" x14ac:dyDescent="0.2">
      <c r="B1" s="11" t="s">
        <v>31</v>
      </c>
      <c r="C1" s="11"/>
      <c r="D1" s="11"/>
      <c r="E1" s="11"/>
      <c r="F1" s="10" t="s">
        <v>29</v>
      </c>
      <c r="G1" s="10"/>
      <c r="H1" s="4">
        <v>10</v>
      </c>
    </row>
    <row r="2" spans="1:8" ht="30" customHeight="1" x14ac:dyDescent="0.2">
      <c r="A2" s="1" t="s">
        <v>28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30</v>
      </c>
    </row>
    <row r="3" spans="1:8" ht="30" customHeight="1" x14ac:dyDescent="0.2">
      <c r="A3" s="6">
        <f ca="1">IFERROR(((Books[[#This Row],[DATE BORROWED]]+DayAllowance)&lt;TODAY())*(LEN(Books[[#This Row],[DATE RETURNED]])=0)*(LEN(Books[[#This Row],[DATE BORROWED]])&gt;0),0)</f>
        <v>0</v>
      </c>
      <c r="B3" s="2" t="s">
        <v>22</v>
      </c>
      <c r="C3" s="3" t="s">
        <v>27</v>
      </c>
      <c r="D3" s="7" t="s">
        <v>8</v>
      </c>
      <c r="E3" s="5" t="s">
        <v>0</v>
      </c>
      <c r="F3" s="8">
        <f ca="1">DATE(YEAR(TODAY()),1,14)</f>
        <v>44575</v>
      </c>
      <c r="G3" s="8">
        <f ca="1">DATE(YEAR(TODAY()),1,21)</f>
        <v>44582</v>
      </c>
      <c r="H3" s="9">
        <f ca="1">IFERROR(IF(Books[[#This Row],[DATE RETURNED]]="",IF(Books[[#This Row],[DATE BORROWED]]&lt;&gt;"", TODAY()-Books[[#This Row],[DATE BORROWED]],""),Books[[#This Row],[DATE RETURNED]]-Books[[#This Row],[DATE BORROWED]]), "")</f>
        <v>7</v>
      </c>
    </row>
    <row r="4" spans="1:8" ht="30" customHeight="1" x14ac:dyDescent="0.2">
      <c r="A4" s="6">
        <f ca="1">IFERROR(((Books[[#This Row],[DATE BORROWED]]+DayAllowance)&lt;TODAY())*(LEN(Books[[#This Row],[DATE RETURNED]])=0)*(LEN(Books[[#This Row],[DATE BORROWED]])&gt;0),0)</f>
        <v>0</v>
      </c>
      <c r="B4" s="2" t="s">
        <v>21</v>
      </c>
      <c r="C4" s="3" t="s">
        <v>27</v>
      </c>
      <c r="D4" s="7" t="s">
        <v>9</v>
      </c>
      <c r="E4" s="2" t="s">
        <v>2</v>
      </c>
      <c r="F4" s="8">
        <f ca="1">DATE(YEAR(TODAY()),2,15)</f>
        <v>44607</v>
      </c>
      <c r="G4" s="8">
        <f ca="1">DATE(YEAR(TODAY()),2,18)</f>
        <v>44610</v>
      </c>
      <c r="H4" s="9">
        <f ca="1">IFERROR(IF(Books[[#This Row],[DATE RETURNED]]="",IF(Books[[#This Row],[DATE BORROWED]]&lt;&gt;"", TODAY()-Books[[#This Row],[DATE BORROWED]],""),Books[[#This Row],[DATE RETURNED]]-Books[[#This Row],[DATE BORROWED]]), "")</f>
        <v>3</v>
      </c>
    </row>
    <row r="5" spans="1:8" ht="30" customHeight="1" x14ac:dyDescent="0.2">
      <c r="A5" s="6">
        <f ca="1">IFERROR(((Books[[#This Row],[DATE BORROWED]]+DayAllowance)&lt;TODAY())*(LEN(Books[[#This Row],[DATE RETURNED]])=0)*(LEN(Books[[#This Row],[DATE BORROWED]])&gt;0),0)</f>
        <v>0</v>
      </c>
      <c r="B5" s="2" t="s">
        <v>23</v>
      </c>
      <c r="C5" s="3" t="s">
        <v>27</v>
      </c>
      <c r="D5" s="7" t="s">
        <v>10</v>
      </c>
      <c r="E5" s="2" t="s">
        <v>3</v>
      </c>
      <c r="F5" s="8">
        <f ca="1">DATE(YEAR(TODAY()),2,17)</f>
        <v>44609</v>
      </c>
      <c r="G5" s="8">
        <f ca="1">DATE(YEAR(TODAY()),2,22)</f>
        <v>44614</v>
      </c>
      <c r="H5" s="9">
        <f ca="1">IFERROR(IF(Books[[#This Row],[DATE RETURNED]]="",IF(Books[[#This Row],[DATE BORROWED]]&lt;&gt;"", TODAY()-Books[[#This Row],[DATE BORROWED]],""),Books[[#This Row],[DATE RETURNED]]-Books[[#This Row],[DATE BORROWED]]), "")</f>
        <v>5</v>
      </c>
    </row>
    <row r="6" spans="1:8" ht="30" customHeight="1" x14ac:dyDescent="0.2">
      <c r="A6" s="6">
        <f ca="1">IFERROR(((Books[[#This Row],[DATE BORROWED]]+DayAllowance)&lt;TODAY())*(LEN(Books[[#This Row],[DATE RETURNED]])=0)*(LEN(Books[[#This Row],[DATE BORROWED]])&gt;0),0)</f>
        <v>0</v>
      </c>
      <c r="B6" s="2" t="s">
        <v>1</v>
      </c>
      <c r="C6" s="3" t="s">
        <v>27</v>
      </c>
      <c r="D6" s="7" t="s">
        <v>11</v>
      </c>
      <c r="E6" s="2" t="s">
        <v>4</v>
      </c>
      <c r="F6" s="8">
        <f ca="1">DATE(YEAR(TODAY()),2,17)</f>
        <v>44609</v>
      </c>
      <c r="G6" s="8">
        <f ca="1">DATE(YEAR(TODAY()),2,25)</f>
        <v>44617</v>
      </c>
      <c r="H6" s="9">
        <f ca="1">IFERROR(IF(Books[[#This Row],[DATE RETURNED]]="",IF(Books[[#This Row],[DATE BORROWED]]&lt;&gt;"", TODAY()-Books[[#This Row],[DATE BORROWED]],""),Books[[#This Row],[DATE RETURNED]]-Books[[#This Row],[DATE BORROWED]]), "")</f>
        <v>8</v>
      </c>
    </row>
    <row r="7" spans="1:8" ht="30" customHeight="1" x14ac:dyDescent="0.2">
      <c r="A7" s="6">
        <f ca="1">IFERROR(((Books[[#This Row],[DATE BORROWED]]+DayAllowance)&lt;TODAY())*(LEN(Books[[#This Row],[DATE RETURNED]])=0)*(LEN(Books[[#This Row],[DATE BORROWED]])&gt;0),0)</f>
        <v>0</v>
      </c>
      <c r="B7" s="2" t="s">
        <v>24</v>
      </c>
      <c r="C7" s="3" t="s">
        <v>27</v>
      </c>
      <c r="D7" s="7" t="s">
        <v>12</v>
      </c>
      <c r="E7" s="2" t="s">
        <v>5</v>
      </c>
      <c r="F7" s="8">
        <f ca="1">DATE(YEAR(TODAY()),2,18)</f>
        <v>44610</v>
      </c>
      <c r="G7" s="8">
        <f ca="1">DATE(YEAR(TODAY()),2,28)</f>
        <v>44620</v>
      </c>
      <c r="H7" s="9">
        <f ca="1">IFERROR(IF(Books[[#This Row],[DATE RETURNED]]="",IF(Books[[#This Row],[DATE BORROWED]]&lt;&gt;"", TODAY()-Books[[#This Row],[DATE BORROWED]],""),Books[[#This Row],[DATE RETURNED]]-Books[[#This Row],[DATE BORROWED]]), "")</f>
        <v>10</v>
      </c>
    </row>
    <row r="8" spans="1:8" ht="30" customHeight="1" x14ac:dyDescent="0.2">
      <c r="A8" s="6">
        <f ca="1">IFERROR(((Books[[#This Row],[DATE BORROWED]]+DayAllowance)&lt;TODAY())*(LEN(Books[[#This Row],[DATE RETURNED]])=0)*(LEN(Books[[#This Row],[DATE BORROWED]])&gt;0),0)</f>
        <v>1</v>
      </c>
      <c r="B8" s="2" t="s">
        <v>25</v>
      </c>
      <c r="C8" s="3" t="s">
        <v>27</v>
      </c>
      <c r="D8" s="7" t="s">
        <v>13</v>
      </c>
      <c r="E8" s="2" t="s">
        <v>6</v>
      </c>
      <c r="F8" s="8">
        <f ca="1">DATE(YEAR(TODAY()),1,23)</f>
        <v>44584</v>
      </c>
      <c r="G8" s="8"/>
      <c r="H8" s="9">
        <f ca="1">IFERROR(IF(Books[[#This Row],[DATE RETURNED]]="",IF(Books[[#This Row],[DATE BORROWED]]&lt;&gt;"", TODAY()-Books[[#This Row],[DATE BORROWED]],""),Books[[#This Row],[DATE RETURNED]]-Books[[#This Row],[DATE BORROWED]]), "")</f>
        <v>284</v>
      </c>
    </row>
    <row r="9" spans="1:8" ht="30" customHeight="1" x14ac:dyDescent="0.2">
      <c r="A9" s="6">
        <f ca="1">IFERROR(((Books[[#This Row],[DATE BORROWED]]+DayAllowance)&lt;TODAY())*(LEN(Books[[#This Row],[DATE RETURNED]])=0)*(LEN(Books[[#This Row],[DATE BORROWED]])&gt;0),0)</f>
        <v>0</v>
      </c>
      <c r="B9" s="2" t="s">
        <v>26</v>
      </c>
      <c r="C9" s="3" t="s">
        <v>27</v>
      </c>
      <c r="D9" s="7" t="s">
        <v>14</v>
      </c>
      <c r="E9" s="2" t="s">
        <v>7</v>
      </c>
      <c r="F9" s="8">
        <f ca="1">TODAY()</f>
        <v>44868</v>
      </c>
      <c r="G9" s="8"/>
      <c r="H9" s="9">
        <f ca="1">IFERROR(IF(Books[[#This Row],[DATE RETURNED]]="",IF(Books[[#This Row],[DATE BORROWED]]&lt;&gt;"", TODAY()-Books[[#This Row],[DATE BORROWED]],""),Books[[#This Row],[DATE RETURNED]]-Books[[#This Row],[DATE BORROWED]]), "")</f>
        <v>0</v>
      </c>
    </row>
  </sheetData>
  <mergeCells count="2">
    <mergeCell ref="F1:G1"/>
    <mergeCell ref="B1:E1"/>
  </mergeCells>
  <conditionalFormatting sqref="B3:H9">
    <cfRule type="expression" dxfId="0" priority="2">
      <formula>$A3=1</formula>
    </cfRule>
  </conditionalFormatting>
  <dataValidations count="12">
    <dataValidation allowBlank="1" showInputMessage="1" showErrorMessage="1" prompt="Create a Library Book Checkout tracker in this worksheet. Enter Days Until Overdue in cell H1" sqref="A1"/>
    <dataValidation allowBlank="1" showInputMessage="1" showErrorMessage="1" prompt="Title of this worksheet is in this cell. Enter Days Until Overdue in cell at right" sqref="B1:E1"/>
    <dataValidation allowBlank="1" showInputMessage="1" showErrorMessage="1" prompt="Enter Days Until Overdue in cell at right" sqref="F1:G1"/>
    <dataValidation allowBlank="1" showInputMessage="1" showErrorMessage="1" prompt="Enter Days Until Overdue in this cell" sqref="H1"/>
    <dataValidation allowBlank="1" showInputMessage="1" showErrorMessage="1" prompt="Overdue icon is automatically updated in this column under this heading" sqref="A2"/>
    <dataValidation allowBlank="1" showInputMessage="1" showErrorMessage="1" prompt="Enter Student name in this column under this heading. Use heading filters to find specific entries" sqref="B2"/>
    <dataValidation allowBlank="1" showInputMessage="1" showErrorMessage="1" prompt="Enter Contact Email address in this column under this heading" sqref="C2"/>
    <dataValidation allowBlank="1" showInputMessage="1" showErrorMessage="1" prompt="Enter Contact Phone number in this column under this heading" sqref="D2"/>
    <dataValidation allowBlank="1" showInputMessage="1" showErrorMessage="1" prompt="Enter Book Title in this column under this heading" sqref="E2"/>
    <dataValidation allowBlank="1" showInputMessage="1" showErrorMessage="1" prompt="Enter Date Borrowed in this column under this heading" sqref="F2"/>
    <dataValidation allowBlank="1" showInputMessage="1" showErrorMessage="1" prompt="Enter Date Returned in this column under this heading" sqref="G2"/>
    <dataValidation allowBlank="1" showInputMessage="1" showErrorMessage="1" prompt="Days overdue are automatically calculated in this column under this heading" sqref="H2"/>
  </dataValidations>
  <hyperlinks>
    <hyperlink ref="C3" r:id="rId1"/>
    <hyperlink ref="C4:C5" r:id="rId2" display="someone@example.com"/>
    <hyperlink ref="C6" r:id="rId3"/>
    <hyperlink ref="C9" r:id="rId4"/>
    <hyperlink ref="C7" r:id="rId5"/>
  </hyperlinks>
  <printOptions horizontalCentered="1"/>
  <pageMargins left="0.5" right="0.5" top="0.5" bottom="0.5" header="0.5" footer="0.5"/>
  <pageSetup scale="75" fitToHeight="0" orientation="landscape" r:id="rId6"/>
  <headerFooter differentFirst="1">
    <oddFooter>Page &amp;P of &amp;N</oddFooter>
  </headerFooter>
  <ignoredErrors>
    <ignoredError sqref="F4:F5 G5 F8" formula="1"/>
    <ignoredError sqref="H8:H9 A8:A9" emptyCellReference="1"/>
  </ignoredErrors>
  <drawing r:id="rId7"/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353DF604-C072-4D8D-9327-E043529CE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A3:A9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Library Book Checkout</vt:lpstr>
      <vt:lpstr>ColumnTitle1</vt:lpstr>
      <vt:lpstr>DayAllowance</vt:lpstr>
      <vt:lpstr>'Library Book Checkout'!Print_Titles</vt:lpstr>
      <vt:lpstr>RowTitleRegion1..H1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2017-06-24T00:19:32Z</dcterms:created>
  <dcterms:modified xsi:type="dcterms:W3CDTF">2022-11-03T11:47:45Z</dcterms:modified>
</cp:coreProperties>
</file>