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ksinasi" sheetId="1" r:id="rId4"/>
    <sheet state="visible" name="Vaksinasi Wilayah" sheetId="2" r:id="rId5"/>
    <sheet state="visible" name="Data Indonesia dan Jakarta" sheetId="3" r:id="rId6"/>
    <sheet state="visible" name="Combined" sheetId="4" r:id="rId7"/>
  </sheets>
  <definedNames/>
  <calcPr/>
  <extLst>
    <ext uri="GoogleSheetsCustomDataVersion1">
      <go:sheetsCustomData xmlns:go="http://customooxmlschemas.google.com/" r:id="rId8" roundtripDataSignature="AMtx7mj2OmYfe53IRHS9LTcmqLXaxAx2Tg=="/>
    </ext>
  </extLst>
</workbook>
</file>

<file path=xl/sharedStrings.xml><?xml version="1.0" encoding="utf-8"?>
<sst xmlns="http://schemas.openxmlformats.org/spreadsheetml/2006/main" count="446" uniqueCount="103">
  <si>
    <t>Tanggal</t>
  </si>
  <si>
    <t>Target Vaksinasi Tenaga Kesehatan</t>
  </si>
  <si>
    <t>Vaksinasi 1 Tenaga Kesehatan</t>
  </si>
  <si>
    <t>Vaksinasi 2 Tenaga Kesehatan</t>
  </si>
  <si>
    <t>Persentase 1 Tenaga Kesehatan</t>
  </si>
  <si>
    <t>Persentase 2 Tenaga Kesehatan</t>
  </si>
  <si>
    <t>Target Vaksinasi Lansia</t>
  </si>
  <si>
    <t>Vaksinasi 1 Lansia</t>
  </si>
  <si>
    <t>Vaksinasi 2 Lansia</t>
  </si>
  <si>
    <t>Persentase 1 Lansia</t>
  </si>
  <si>
    <t>Persentase 2 Lansia</t>
  </si>
  <si>
    <t>Target Vaksinasi Pelayan Publik</t>
  </si>
  <si>
    <t>Vaksinasi 1 Pelayan Publik</t>
  </si>
  <si>
    <t>Vaksinasi 2 Pelayan Publik</t>
  </si>
  <si>
    <t>Persentase 1 Pelayan Publik</t>
  </si>
  <si>
    <t>Persentase 2 Pelayan Publik</t>
  </si>
  <si>
    <t>Target Vaksinasi Total</t>
  </si>
  <si>
    <t>Vaksinasi 1 Total</t>
  </si>
  <si>
    <t>Vaksinasi 2 Total</t>
  </si>
  <si>
    <t>Persentase 1 Total</t>
  </si>
  <si>
    <t>Persentase 2 Total</t>
  </si>
  <si>
    <t>Vaksinasi 1 Harian</t>
  </si>
  <si>
    <t>Vaksinasi 2 Harian</t>
  </si>
  <si>
    <t>Kecamatan</t>
  </si>
  <si>
    <t>Kota / Kabupaten</t>
  </si>
  <si>
    <t>Target Total per Kecamatan</t>
  </si>
  <si>
    <t>Target Harian per Kecamatan</t>
  </si>
  <si>
    <t>Cakupan Suntik 1 13 Jan - 11 Juni 2021</t>
  </si>
  <si>
    <t>Keterangan</t>
  </si>
  <si>
    <t>Cakupan Suntik 2 13 Jan - 11 Juni 2021</t>
  </si>
  <si>
    <t>Cakupan Suntik 1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</si>
  <si>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</si>
  <si>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</si>
  <si>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</si>
  <si>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</si>
  <si>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</si>
  <si>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</si>
  <si>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</si>
  <si>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</si>
  <si>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</si>
  <si>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</si>
  <si>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</si>
  <si>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</si>
  <si>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</si>
  <si>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</si>
  <si>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</si>
  <si>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</si>
  <si>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</si>
  <si>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</si>
  <si>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</si>
  <si>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</si>
  <si>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</si>
  <si>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</si>
  <si>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</si>
  <si>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</si>
  <si>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</si>
  <si>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</si>
  <si>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</si>
  <si>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</si>
  <si>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</si>
  <si>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</si>
  <si>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</si>
  <si>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</si>
  <si>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</si>
  <si>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</si>
  <si>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</si>
  <si>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</si>
  <si>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</si>
  <si>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</si>
  <si>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</si>
  <si>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</si>
  <si>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</si>
  <si>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</si>
  <si>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</si>
  <si>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</si>
  <si>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</si>
  <si>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</si>
  <si>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</si>
  <si>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</si>
  <si>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</si>
  <si>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</si>
  <si>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</si>
  <si>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</si>
  <si>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Positif (Indonesia)</t>
  </si>
  <si>
    <t>Dirawat (Indonesia)</t>
  </si>
  <si>
    <t>Sembuh (Indonesia)</t>
  </si>
  <si>
    <t>Meninggal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</si>
  <si>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</si>
  <si>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</si>
  <si>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</si>
  <si>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</si>
  <si>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</si>
  <si>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</si>
  <si>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Positif Harian (Indonesia)</t>
  </si>
  <si>
    <t>Dirawat Harian (Indonesia)</t>
  </si>
  <si>
    <t>Sembuh Harian (Indonesia)</t>
  </si>
  <si>
    <t>Meninggal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</si>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</sst>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0"/>
    <numFmt numFmtId="165" formatCode="0.0%"/>
    <numFmt numFmtId="166" formatCode="d\ mmmm\ yyyy"/>
    <numFmt numFmtId="167" formatCode="mm/dd/yyyy"/>
  </numFmts>
  <fonts count="11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color rgb="FF000000"/>
      <name val="Arial"/>
    </font>
    <font>
      <sz val="12.0"/>
      <color rgb="FF000000"/>
      <name val="Calibri"/>
    </font>
    <font>
      <sz val="12.0"/>
      <color rgb="FF000000"/>
      <name val="Arial"/>
    </font>
    <font>
      <b/>
      <sz val="10.0"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164" xfId="0" applyAlignment="1" applyBorder="1" applyFill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166" xfId="0" applyAlignment="1" applyBorder="1" applyFont="1" applyNumberFormat="1">
      <alignment horizontal="left" vertical="top"/>
    </xf>
    <xf borderId="2" fillId="0" fontId="2" numFmtId="164" xfId="0" applyAlignment="1" applyBorder="1" applyFont="1" applyNumberFormat="1">
      <alignment horizontal="left" vertical="top"/>
    </xf>
    <xf borderId="2" fillId="0" fontId="2" numFmtId="165" xfId="0" applyAlignment="1" applyBorder="1" applyFont="1" applyNumberFormat="1">
      <alignment horizontal="left" vertical="top"/>
    </xf>
    <xf borderId="2" fillId="0" fontId="2" numFmtId="10" xfId="0" applyAlignment="1" applyBorder="1" applyFont="1" applyNumberFormat="1">
      <alignment horizontal="left" vertical="top"/>
    </xf>
    <xf borderId="2" fillId="0" fontId="2" numFmtId="164" xfId="0" applyAlignment="1" applyBorder="1" applyFont="1" applyNumberFormat="1">
      <alignment horizontal="left" shrinkToFit="0" vertical="center" wrapText="1"/>
    </xf>
    <xf borderId="2" fillId="0" fontId="2" numFmtId="165" xfId="0" applyAlignment="1" applyBorder="1" applyFont="1" applyNumberFormat="1">
      <alignment horizontal="left" shrinkToFit="0" vertical="center" wrapText="1"/>
    </xf>
    <xf borderId="2" fillId="0" fontId="3" numFmtId="164" xfId="0" applyAlignment="1" applyBorder="1" applyFont="1" applyNumberFormat="1">
      <alignment horizontal="left" vertical="top"/>
    </xf>
    <xf borderId="2" fillId="2" fontId="2" numFmtId="166" xfId="0" applyAlignment="1" applyBorder="1" applyFont="1" applyNumberFormat="1">
      <alignment horizontal="left" vertical="top"/>
    </xf>
    <xf borderId="3" fillId="0" fontId="2" numFmtId="164" xfId="0" applyAlignment="1" applyBorder="1" applyFont="1" applyNumberFormat="1">
      <alignment horizontal="left" vertical="top"/>
    </xf>
    <xf borderId="3" fillId="0" fontId="3" numFmtId="164" xfId="0" applyAlignment="1" applyBorder="1" applyFont="1" applyNumberFormat="1">
      <alignment horizontal="left" vertical="top"/>
    </xf>
    <xf borderId="3" fillId="0" fontId="2" numFmtId="164" xfId="0" applyAlignment="1" applyBorder="1" applyFont="1" applyNumberFormat="1">
      <alignment horizontal="left" shrinkToFit="0" vertical="center" wrapText="1"/>
    </xf>
    <xf borderId="2" fillId="3" fontId="2" numFmtId="166" xfId="0" applyAlignment="1" applyBorder="1" applyFill="1" applyFont="1" applyNumberFormat="1">
      <alignment horizontal="left" vertical="top"/>
    </xf>
    <xf borderId="4" fillId="3" fontId="2" numFmtId="164" xfId="0" applyAlignment="1" applyBorder="1" applyFont="1" applyNumberFormat="1">
      <alignment horizontal="left" vertical="top"/>
    </xf>
    <xf borderId="4" fillId="3" fontId="3" numFmtId="164" xfId="0" applyAlignment="1" applyBorder="1" applyFont="1" applyNumberFormat="1">
      <alignment horizontal="left" vertical="top"/>
    </xf>
    <xf borderId="2" fillId="3" fontId="2" numFmtId="10" xfId="0" applyAlignment="1" applyBorder="1" applyFont="1" applyNumberFormat="1">
      <alignment horizontal="left" vertical="top"/>
    </xf>
    <xf borderId="2" fillId="3" fontId="2" numFmtId="165" xfId="0" applyAlignment="1" applyBorder="1" applyFont="1" applyNumberFormat="1">
      <alignment horizontal="left" vertical="top"/>
    </xf>
    <xf borderId="4" fillId="3" fontId="2" numFmtId="164" xfId="0" applyAlignment="1" applyBorder="1" applyFont="1" applyNumberFormat="1">
      <alignment horizontal="left" shrinkToFit="0" vertical="center" wrapText="1"/>
    </xf>
    <xf borderId="2" fillId="3" fontId="2" numFmtId="165" xfId="0" applyAlignment="1" applyBorder="1" applyFont="1" applyNumberFormat="1">
      <alignment horizontal="left" shrinkToFit="0" vertical="center" wrapText="1"/>
    </xf>
    <xf borderId="4" fillId="3" fontId="4" numFmtId="164" xfId="0" applyAlignment="1" applyBorder="1" applyFont="1" applyNumberFormat="1">
      <alignment horizontal="left" shrinkToFit="0" vertical="center" wrapText="1"/>
    </xf>
    <xf borderId="4" fillId="4" fontId="3" numFmtId="164" xfId="0" applyAlignment="1" applyBorder="1" applyFill="1" applyFont="1" applyNumberFormat="1">
      <alignment horizontal="left" vertical="top"/>
    </xf>
    <xf borderId="4" fillId="4" fontId="4" numFmtId="164" xfId="0" applyAlignment="1" applyBorder="1" applyFont="1" applyNumberFormat="1">
      <alignment horizontal="left" shrinkToFit="0" vertical="center" wrapText="1"/>
    </xf>
    <xf borderId="4" fillId="4" fontId="2" numFmtId="164" xfId="0" applyAlignment="1" applyBorder="1" applyFont="1" applyNumberFormat="1">
      <alignment horizontal="left" vertical="top"/>
    </xf>
    <xf borderId="2" fillId="4" fontId="2" numFmtId="10" xfId="0" applyAlignment="1" applyBorder="1" applyFont="1" applyNumberFormat="1">
      <alignment horizontal="left" vertical="top"/>
    </xf>
    <xf borderId="2" fillId="4" fontId="2" numFmtId="165" xfId="0" applyAlignment="1" applyBorder="1" applyFont="1" applyNumberFormat="1">
      <alignment horizontal="left" vertical="top"/>
    </xf>
    <xf borderId="4" fillId="4" fontId="2" numFmtId="164" xfId="0" applyAlignment="1" applyBorder="1" applyFont="1" applyNumberFormat="1">
      <alignment horizontal="left" shrinkToFit="0" vertical="center" wrapText="1"/>
    </xf>
    <xf borderId="2" fillId="4" fontId="2" numFmtId="165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left" vertical="top"/>
    </xf>
    <xf borderId="0" fillId="0" fontId="3" numFmtId="164" xfId="0" applyAlignment="1" applyFont="1" applyNumberFormat="1">
      <alignment horizontal="left" vertical="top"/>
    </xf>
    <xf borderId="0" fillId="0" fontId="3" numFmtId="165" xfId="0" applyAlignment="1" applyFont="1" applyNumberFormat="1">
      <alignment horizontal="left" vertical="top"/>
    </xf>
    <xf borderId="0" fillId="0" fontId="3" numFmtId="10" xfId="0" applyAlignment="1" applyFont="1" applyNumberFormat="1">
      <alignment horizontal="left" vertical="top"/>
    </xf>
    <xf borderId="2" fillId="0" fontId="1" numFmtId="0" xfId="0" applyAlignment="1" applyBorder="1" applyFont="1">
      <alignment shrinkToFit="0" vertical="bottom" wrapText="1"/>
    </xf>
    <xf borderId="2" fillId="4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4" fontId="2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1" xfId="0" applyAlignment="1" applyBorder="1" applyFont="1" applyNumberFormat="1">
      <alignment horizontal="right" vertical="bottom"/>
    </xf>
    <xf borderId="2" fillId="4" fontId="7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4" fontId="5" numFmtId="0" xfId="0" applyAlignment="1" applyFont="1">
      <alignment vertical="bottom"/>
    </xf>
    <xf borderId="5" fillId="4" fontId="9" numFmtId="0" xfId="0" applyAlignment="1" applyBorder="1" applyFont="1">
      <alignment horizontal="center" shrinkToFit="0" vertical="center" wrapText="1"/>
    </xf>
    <xf borderId="5" fillId="4" fontId="9" numFmtId="3" xfId="0" applyAlignment="1" applyBorder="1" applyFont="1" applyNumberFormat="1">
      <alignment horizontal="center" shrinkToFit="0" vertical="center" wrapText="1"/>
    </xf>
    <xf borderId="0" fillId="0" fontId="3" numFmtId="167" xfId="0" applyFont="1" applyNumberFormat="1"/>
    <xf borderId="0" fillId="0" fontId="3" numFmtId="3" xfId="0" applyFont="1" applyNumberFormat="1"/>
    <xf borderId="0" fillId="0" fontId="3" numFmtId="0" xfId="0" applyFont="1"/>
    <xf borderId="2" fillId="4" fontId="9" numFmtId="0" xfId="0" applyAlignment="1" applyBorder="1" applyFont="1">
      <alignment horizontal="center" shrinkToFit="0" vertical="center" wrapText="1"/>
    </xf>
    <xf borderId="2" fillId="4" fontId="9" numFmtId="3" xfId="0" applyAlignment="1" applyBorder="1" applyFont="1" applyNumberFormat="1">
      <alignment horizontal="center" shrinkToFit="0" vertical="center" wrapText="1"/>
    </xf>
    <xf borderId="0" fillId="0" fontId="6" numFmtId="167" xfId="0" applyAlignment="1" applyFont="1" applyNumberFormat="1">
      <alignment horizontal="right"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2" fillId="0" fontId="10" numFmtId="0" xfId="0" applyBorder="1" applyFont="1"/>
    <xf borderId="2" fillId="3" fontId="2" numFmtId="164" xfId="0" applyAlignment="1" applyBorder="1" applyFont="1" applyNumberFormat="1">
      <alignment horizontal="left" vertical="top"/>
    </xf>
    <xf borderId="2" fillId="3" fontId="3" numFmtId="164" xfId="0" applyAlignment="1" applyBorder="1" applyFont="1" applyNumberFormat="1">
      <alignment horizontal="left" vertical="top"/>
    </xf>
    <xf borderId="2" fillId="3" fontId="2" numFmtId="164" xfId="0" applyAlignment="1" applyBorder="1" applyFont="1" applyNumberFormat="1">
      <alignment horizontal="left" shrinkToFit="0" vertical="center" wrapText="1"/>
    </xf>
    <xf borderId="2" fillId="3" fontId="4" numFmtId="164" xfId="0" applyAlignment="1" applyBorder="1" applyFont="1" applyNumberFormat="1">
      <alignment horizontal="left" shrinkToFit="0" vertical="center" wrapText="1"/>
    </xf>
    <xf borderId="2" fillId="4" fontId="3" numFmtId="164" xfId="0" applyAlignment="1" applyBorder="1" applyFont="1" applyNumberFormat="1">
      <alignment horizontal="left" vertical="top"/>
    </xf>
    <xf borderId="2" fillId="4" fontId="4" numFmtId="164" xfId="0" applyAlignment="1" applyBorder="1" applyFont="1" applyNumberFormat="1">
      <alignment horizontal="left" shrinkToFit="0" vertical="center" wrapText="1"/>
    </xf>
    <xf borderId="2" fillId="4" fontId="2" numFmtId="164" xfId="0" applyAlignment="1" applyBorder="1" applyFont="1" applyNumberFormat="1">
      <alignment horizontal="left" vertical="top"/>
    </xf>
    <xf borderId="2" fillId="4" fontId="2" numFmtId="164" xfId="0" applyAlignment="1" applyBorder="1" applyFont="1" applyNumberFormat="1">
      <alignment horizontal="left" shrinkToFit="0" vertical="center" wrapText="1"/>
    </xf>
    <xf borderId="6" fillId="4" fontId="2" numFmtId="164" xfId="0" applyAlignment="1" applyBorder="1" applyFont="1" applyNumberFormat="1">
      <alignment horizontal="left" vertical="top"/>
    </xf>
    <xf borderId="6" fillId="4" fontId="3" numFmtId="164" xfId="0" applyAlignment="1" applyBorder="1" applyFont="1" applyNumberFormat="1">
      <alignment horizontal="left" vertical="top"/>
    </xf>
    <xf borderId="7" fillId="0" fontId="2" numFmtId="165" xfId="0" applyAlignment="1" applyBorder="1" applyFont="1" applyNumberFormat="1">
      <alignment horizontal="left" vertical="top"/>
    </xf>
    <xf borderId="8" fillId="4" fontId="2" numFmtId="10" xfId="0" applyAlignment="1" applyBorder="1" applyFont="1" applyNumberFormat="1">
      <alignment horizontal="left" vertical="top"/>
    </xf>
    <xf borderId="7" fillId="0" fontId="3" numFmtId="164" xfId="0" applyAlignment="1" applyBorder="1" applyFont="1" applyNumberFormat="1">
      <alignment horizontal="left" vertical="top"/>
    </xf>
    <xf borderId="8" fillId="4" fontId="2" numFmtId="165" xfId="0" applyAlignment="1" applyBorder="1" applyFont="1" applyNumberFormat="1">
      <alignment horizontal="left" vertical="top"/>
    </xf>
    <xf borderId="6" fillId="4" fontId="2" numFmtId="164" xfId="0" applyAlignment="1" applyBorder="1" applyFont="1" applyNumberFormat="1">
      <alignment horizontal="left" shrinkToFit="0" vertical="center" wrapText="1"/>
    </xf>
    <xf borderId="6" fillId="4" fontId="4" numFmtId="164" xfId="0" applyAlignment="1" applyBorder="1" applyFont="1" applyNumberFormat="1">
      <alignment horizontal="left" shrinkToFit="0" vertical="center" wrapText="1"/>
    </xf>
    <xf borderId="8" fillId="4" fontId="2" numFmtId="165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12.5"/>
    <col customWidth="1" min="3" max="3" width="9.13"/>
    <col customWidth="1" min="4" max="4" width="9.25"/>
    <col customWidth="1" min="5" max="5" width="8.88"/>
    <col customWidth="1" min="6" max="6" width="9.0"/>
    <col customWidth="1" min="7" max="7" width="8.0"/>
    <col customWidth="1" min="8" max="8" width="9.25"/>
    <col customWidth="1" min="9" max="9" width="8.88"/>
    <col customWidth="1" min="10" max="10" width="10.13"/>
    <col customWidth="1" min="11" max="11" width="9.75"/>
    <col customWidth="1" min="12" max="12" width="12.13"/>
    <col customWidth="1" min="13" max="13" width="9.63"/>
    <col customWidth="1" min="14" max="14" width="9.38"/>
    <col customWidth="1" min="15" max="15" width="10.0"/>
    <col customWidth="1" min="16" max="16" width="10.38"/>
    <col customWidth="1" min="17" max="17" width="11.13"/>
    <col customWidth="1" min="18" max="18" width="9.13"/>
    <col customWidth="1" min="19" max="19" width="9.5"/>
    <col customWidth="1" min="20" max="20" width="11.0"/>
    <col customWidth="1" min="21" max="21" width="10.0"/>
    <col customWidth="1" min="22" max="23" width="8.88"/>
    <col customWidth="1" min="24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5" t="s">
        <v>21</v>
      </c>
      <c r="W1" s="5" t="s">
        <v>22</v>
      </c>
    </row>
    <row r="2" ht="14.25" customHeight="1">
      <c r="A2" s="6">
        <v>44260.0</v>
      </c>
      <c r="B2" s="7">
        <v>112301.0</v>
      </c>
      <c r="C2" s="7">
        <v>141425.0</v>
      </c>
      <c r="D2" s="7">
        <v>91078.0</v>
      </c>
      <c r="E2" s="8">
        <f t="shared" ref="E2:E174" si="2">C2/B2</f>
        <v>1.259338741</v>
      </c>
      <c r="F2" s="8">
        <f t="shared" ref="F2:F174" si="3">D2/B2</f>
        <v>0.8110168209</v>
      </c>
      <c r="G2" s="7">
        <v>911631.0</v>
      </c>
      <c r="H2" s="7">
        <v>76451.0</v>
      </c>
      <c r="I2" s="7">
        <v>0.0</v>
      </c>
      <c r="J2" s="9">
        <f t="shared" ref="J2:J174" si="4">H2/G2</f>
        <v>0.0838617818</v>
      </c>
      <c r="K2" s="9">
        <f t="shared" ref="K2:K174" si="5">I2/G2</f>
        <v>0</v>
      </c>
      <c r="L2" s="7">
        <v>1976757.0</v>
      </c>
      <c r="M2" s="7">
        <v>64121.0</v>
      </c>
      <c r="N2" s="7">
        <v>0.0</v>
      </c>
      <c r="O2" s="8">
        <f t="shared" ref="O2:O174" si="6">M2/L2</f>
        <v>0.03243747208</v>
      </c>
      <c r="P2" s="8">
        <f t="shared" ref="P2:P174" si="7">N2/L2</f>
        <v>0</v>
      </c>
      <c r="Q2" s="10">
        <f t="shared" ref="Q2:Q3" si="8">SUM(B2,G2,L2)</f>
        <v>3000689</v>
      </c>
      <c r="R2" s="10">
        <f t="shared" ref="R2:S2" si="1">C2+H2+M2</f>
        <v>281997</v>
      </c>
      <c r="S2" s="10">
        <f t="shared" si="1"/>
        <v>91078</v>
      </c>
      <c r="T2" s="11">
        <f t="shared" ref="T2:T174" si="10">R2/Q2</f>
        <v>0.09397741652</v>
      </c>
      <c r="U2" s="11">
        <f t="shared" ref="U2:U174" si="11">S2/Q2</f>
        <v>0.03035236241</v>
      </c>
      <c r="V2" s="7"/>
      <c r="W2" s="7"/>
    </row>
    <row r="3" ht="14.25" customHeight="1">
      <c r="A3" s="6">
        <v>44261.0</v>
      </c>
      <c r="B3" s="7">
        <v>112301.0</v>
      </c>
      <c r="C3" s="12">
        <v>144046.0</v>
      </c>
      <c r="D3" s="12">
        <v>91379.0</v>
      </c>
      <c r="E3" s="8">
        <f t="shared" si="2"/>
        <v>1.282677803</v>
      </c>
      <c r="F3" s="8">
        <f t="shared" si="3"/>
        <v>0.8136971176</v>
      </c>
      <c r="G3" s="7">
        <v>911631.0</v>
      </c>
      <c r="H3" s="12">
        <v>79421.0</v>
      </c>
      <c r="I3" s="12">
        <v>0.0</v>
      </c>
      <c r="J3" s="9">
        <f t="shared" si="4"/>
        <v>0.08711967891</v>
      </c>
      <c r="K3" s="9">
        <f t="shared" si="5"/>
        <v>0</v>
      </c>
      <c r="L3" s="7">
        <v>1976757.0</v>
      </c>
      <c r="M3" s="12">
        <v>66484.0</v>
      </c>
      <c r="N3" s="12">
        <v>0.0</v>
      </c>
      <c r="O3" s="8">
        <f t="shared" si="6"/>
        <v>0.03363286433</v>
      </c>
      <c r="P3" s="8">
        <f t="shared" si="7"/>
        <v>0</v>
      </c>
      <c r="Q3" s="10">
        <f t="shared" si="8"/>
        <v>3000689</v>
      </c>
      <c r="R3" s="10">
        <f t="shared" ref="R3:S3" si="9">C3+H3+M3</f>
        <v>289951</v>
      </c>
      <c r="S3" s="10">
        <f t="shared" si="9"/>
        <v>91379</v>
      </c>
      <c r="T3" s="11">
        <f t="shared" si="10"/>
        <v>0.09662814107</v>
      </c>
      <c r="U3" s="11">
        <f t="shared" si="11"/>
        <v>0.0304526727</v>
      </c>
      <c r="V3" s="7"/>
      <c r="W3" s="7"/>
    </row>
    <row r="4" ht="14.25" customHeight="1">
      <c r="A4" s="6">
        <v>44262.0</v>
      </c>
      <c r="B4" s="7">
        <v>112301.0</v>
      </c>
      <c r="C4" s="12">
        <v>177126.0</v>
      </c>
      <c r="D4" s="12">
        <v>91460.0</v>
      </c>
      <c r="E4" s="8">
        <f t="shared" si="2"/>
        <v>1.577243301</v>
      </c>
      <c r="F4" s="8">
        <f t="shared" si="3"/>
        <v>0.8144183934</v>
      </c>
      <c r="G4" s="7">
        <v>911631.0</v>
      </c>
      <c r="H4" s="12">
        <v>83628.0</v>
      </c>
      <c r="I4" s="12">
        <v>0.0</v>
      </c>
      <c r="J4" s="9">
        <f t="shared" si="4"/>
        <v>0.09173448468</v>
      </c>
      <c r="K4" s="9">
        <f t="shared" si="5"/>
        <v>0</v>
      </c>
      <c r="L4" s="7">
        <v>1976757.0</v>
      </c>
      <c r="M4" s="12">
        <v>73752.0</v>
      </c>
      <c r="N4" s="12">
        <v>2514.0</v>
      </c>
      <c r="O4" s="8">
        <f t="shared" si="6"/>
        <v>0.03730959344</v>
      </c>
      <c r="P4" s="8">
        <f t="shared" si="7"/>
        <v>0.001271779991</v>
      </c>
      <c r="Q4" s="10">
        <v>3000689.0</v>
      </c>
      <c r="R4" s="10">
        <f t="shared" ref="R4:S4" si="12">C4+H4+M4</f>
        <v>334506</v>
      </c>
      <c r="S4" s="10">
        <f t="shared" si="12"/>
        <v>93974</v>
      </c>
      <c r="T4" s="11">
        <f t="shared" si="10"/>
        <v>0.1114763976</v>
      </c>
      <c r="U4" s="11">
        <f t="shared" si="11"/>
        <v>0.03131747409</v>
      </c>
      <c r="V4" s="7"/>
      <c r="W4" s="7"/>
    </row>
    <row r="5" ht="14.25" customHeight="1">
      <c r="A5" s="6">
        <v>44263.0</v>
      </c>
      <c r="B5" s="7">
        <v>112301.0</v>
      </c>
      <c r="C5" s="12">
        <v>181237.0</v>
      </c>
      <c r="D5" s="12">
        <v>92988.0</v>
      </c>
      <c r="E5" s="8">
        <f t="shared" si="2"/>
        <v>1.613850277</v>
      </c>
      <c r="F5" s="8">
        <f t="shared" si="3"/>
        <v>0.8280246837</v>
      </c>
      <c r="G5" s="7">
        <v>911631.0</v>
      </c>
      <c r="H5" s="12">
        <v>95140.0</v>
      </c>
      <c r="I5" s="12">
        <v>1.0</v>
      </c>
      <c r="J5" s="9">
        <f t="shared" si="4"/>
        <v>0.104362401</v>
      </c>
      <c r="K5" s="9">
        <f t="shared" si="5"/>
        <v>0.000001096935054</v>
      </c>
      <c r="L5" s="7">
        <v>1976757.0</v>
      </c>
      <c r="M5" s="12">
        <v>85333.0</v>
      </c>
      <c r="N5" s="12">
        <v>3989.0</v>
      </c>
      <c r="O5" s="8">
        <f t="shared" si="6"/>
        <v>0.04316817899</v>
      </c>
      <c r="P5" s="8">
        <f t="shared" si="7"/>
        <v>0.002017951625</v>
      </c>
      <c r="Q5" s="10">
        <v>3000689.0</v>
      </c>
      <c r="R5" s="10">
        <f t="shared" ref="R5:S5" si="13">C5+H5+M5</f>
        <v>361710</v>
      </c>
      <c r="S5" s="10">
        <f t="shared" si="13"/>
        <v>96978</v>
      </c>
      <c r="T5" s="11">
        <f t="shared" si="10"/>
        <v>0.1205423154</v>
      </c>
      <c r="U5" s="11">
        <f t="shared" si="11"/>
        <v>0.0323185775</v>
      </c>
      <c r="V5" s="7"/>
      <c r="W5" s="7"/>
    </row>
    <row r="6" ht="14.25" customHeight="1">
      <c r="A6" s="6">
        <v>44264.0</v>
      </c>
      <c r="B6" s="7">
        <v>112301.0</v>
      </c>
      <c r="C6" s="12">
        <v>113326.0</v>
      </c>
      <c r="D6" s="12">
        <v>89984.0</v>
      </c>
      <c r="E6" s="8">
        <f t="shared" si="2"/>
        <v>1.009127256</v>
      </c>
      <c r="F6" s="8">
        <f t="shared" si="3"/>
        <v>0.8012751445</v>
      </c>
      <c r="G6" s="7">
        <v>911631.0</v>
      </c>
      <c r="H6" s="12">
        <v>135128.0</v>
      </c>
      <c r="I6" s="12">
        <v>675.0</v>
      </c>
      <c r="J6" s="9">
        <f t="shared" si="4"/>
        <v>0.1482266399</v>
      </c>
      <c r="K6" s="9">
        <f t="shared" si="5"/>
        <v>0.0007404311613</v>
      </c>
      <c r="L6" s="7">
        <v>1976757.0</v>
      </c>
      <c r="M6" s="12">
        <v>174685.0</v>
      </c>
      <c r="N6" s="12">
        <v>29195.0</v>
      </c>
      <c r="O6" s="8">
        <f t="shared" si="6"/>
        <v>0.08836948598</v>
      </c>
      <c r="P6" s="8">
        <f t="shared" si="7"/>
        <v>0.01476913956</v>
      </c>
      <c r="Q6" s="10">
        <v>3000689.0</v>
      </c>
      <c r="R6" s="10">
        <f t="shared" ref="R6:S6" si="14">C6+H6+M6</f>
        <v>423139</v>
      </c>
      <c r="S6" s="10">
        <f t="shared" si="14"/>
        <v>119854</v>
      </c>
      <c r="T6" s="11">
        <f t="shared" si="10"/>
        <v>0.1410139471</v>
      </c>
      <c r="U6" s="11">
        <f t="shared" si="11"/>
        <v>0.03994215995</v>
      </c>
      <c r="V6" s="7"/>
      <c r="W6" s="7"/>
    </row>
    <row r="7" ht="14.25" customHeight="1">
      <c r="A7" s="6">
        <v>44265.0</v>
      </c>
      <c r="B7" s="7">
        <v>112301.0</v>
      </c>
      <c r="C7" s="12">
        <v>116791.0</v>
      </c>
      <c r="D7" s="12">
        <v>90681.0</v>
      </c>
      <c r="E7" s="8">
        <f t="shared" si="2"/>
        <v>1.039981835</v>
      </c>
      <c r="F7" s="8">
        <f t="shared" si="3"/>
        <v>0.8074816787</v>
      </c>
      <c r="G7" s="7">
        <v>911631.0</v>
      </c>
      <c r="H7" s="12">
        <v>154251.0</v>
      </c>
      <c r="I7" s="12">
        <v>1100.0</v>
      </c>
      <c r="J7" s="9">
        <f t="shared" si="4"/>
        <v>0.169203329</v>
      </c>
      <c r="K7" s="9">
        <f t="shared" si="5"/>
        <v>0.001206628559</v>
      </c>
      <c r="L7" s="7">
        <v>1976757.0</v>
      </c>
      <c r="M7" s="12">
        <v>202452.0</v>
      </c>
      <c r="N7" s="12">
        <v>17773.0</v>
      </c>
      <c r="O7" s="8">
        <f t="shared" si="6"/>
        <v>0.1024162302</v>
      </c>
      <c r="P7" s="8">
        <f t="shared" si="7"/>
        <v>0.008990988776</v>
      </c>
      <c r="Q7" s="10">
        <v>3000689.0</v>
      </c>
      <c r="R7" s="10">
        <f t="shared" ref="R7:S7" si="15">C7+H7+M7</f>
        <v>473494</v>
      </c>
      <c r="S7" s="10">
        <f t="shared" si="15"/>
        <v>109554</v>
      </c>
      <c r="T7" s="11">
        <f t="shared" si="10"/>
        <v>0.1577950931</v>
      </c>
      <c r="U7" s="11">
        <f t="shared" si="11"/>
        <v>0.03650961496</v>
      </c>
      <c r="V7" s="7"/>
      <c r="W7" s="7"/>
    </row>
    <row r="8" ht="14.25" customHeight="1">
      <c r="A8" s="6">
        <v>44266.0</v>
      </c>
      <c r="B8" s="7">
        <v>112301.0</v>
      </c>
      <c r="C8" s="12">
        <v>116823.0</v>
      </c>
      <c r="D8" s="12">
        <v>90693.0</v>
      </c>
      <c r="E8" s="8">
        <f t="shared" si="2"/>
        <v>1.040266783</v>
      </c>
      <c r="F8" s="8">
        <f t="shared" si="3"/>
        <v>0.8075885344</v>
      </c>
      <c r="G8" s="7">
        <v>911631.0</v>
      </c>
      <c r="H8" s="12">
        <v>154915.0</v>
      </c>
      <c r="I8" s="12">
        <v>1103.0</v>
      </c>
      <c r="J8" s="9">
        <f t="shared" si="4"/>
        <v>0.1699316939</v>
      </c>
      <c r="K8" s="9">
        <f t="shared" si="5"/>
        <v>0.001209919364</v>
      </c>
      <c r="L8" s="7">
        <v>1976757.0</v>
      </c>
      <c r="M8" s="12">
        <v>211754.0</v>
      </c>
      <c r="N8" s="12">
        <v>17903.0</v>
      </c>
      <c r="O8" s="8">
        <f t="shared" si="6"/>
        <v>0.1071219174</v>
      </c>
      <c r="P8" s="8">
        <f t="shared" si="7"/>
        <v>0.009056753056</v>
      </c>
      <c r="Q8" s="10">
        <v>3000689.0</v>
      </c>
      <c r="R8" s="10">
        <f t="shared" ref="R8:S8" si="16">C8+H8+M8</f>
        <v>483492</v>
      </c>
      <c r="S8" s="10">
        <f t="shared" si="16"/>
        <v>109699</v>
      </c>
      <c r="T8" s="11">
        <f t="shared" si="10"/>
        <v>0.1611269945</v>
      </c>
      <c r="U8" s="11">
        <f t="shared" si="11"/>
        <v>0.03655793719</v>
      </c>
      <c r="V8" s="7"/>
      <c r="W8" s="7"/>
    </row>
    <row r="9" ht="14.25" customHeight="1">
      <c r="A9" s="6">
        <v>44267.0</v>
      </c>
      <c r="B9" s="7">
        <v>112301.0</v>
      </c>
      <c r="C9" s="12">
        <v>118086.0</v>
      </c>
      <c r="D9" s="12">
        <v>91521.0</v>
      </c>
      <c r="E9" s="8">
        <f t="shared" si="2"/>
        <v>1.051513344</v>
      </c>
      <c r="F9" s="8">
        <f t="shared" si="3"/>
        <v>0.8149615765</v>
      </c>
      <c r="G9" s="7">
        <v>911631.0</v>
      </c>
      <c r="H9" s="12">
        <v>167086.0</v>
      </c>
      <c r="I9" s="12">
        <v>1291.0</v>
      </c>
      <c r="J9" s="9">
        <f t="shared" si="4"/>
        <v>0.1832824904</v>
      </c>
      <c r="K9" s="9">
        <f t="shared" si="5"/>
        <v>0.001416143154</v>
      </c>
      <c r="L9" s="7">
        <v>1976757.0</v>
      </c>
      <c r="M9" s="12">
        <v>234403.0</v>
      </c>
      <c r="N9" s="12">
        <v>20226.0</v>
      </c>
      <c r="O9" s="8">
        <f t="shared" si="6"/>
        <v>0.1185795725</v>
      </c>
      <c r="P9" s="8">
        <f t="shared" si="7"/>
        <v>0.01023191014</v>
      </c>
      <c r="Q9" s="10">
        <v>3000689.0</v>
      </c>
      <c r="R9" s="10">
        <f t="shared" ref="R9:S9" si="17">C9+H9+M9</f>
        <v>519575</v>
      </c>
      <c r="S9" s="10">
        <f t="shared" si="17"/>
        <v>113038</v>
      </c>
      <c r="T9" s="11">
        <f t="shared" si="10"/>
        <v>0.1731518994</v>
      </c>
      <c r="U9" s="11">
        <f t="shared" si="11"/>
        <v>0.03767068163</v>
      </c>
      <c r="V9" s="7"/>
      <c r="W9" s="7"/>
    </row>
    <row r="10" ht="14.25" customHeight="1">
      <c r="A10" s="6">
        <v>44268.0</v>
      </c>
      <c r="B10" s="7">
        <v>112301.0</v>
      </c>
      <c r="C10" s="12">
        <v>118283.0</v>
      </c>
      <c r="D10" s="12">
        <v>91748.0</v>
      </c>
      <c r="E10" s="8">
        <f t="shared" si="2"/>
        <v>1.053267558</v>
      </c>
      <c r="F10" s="8">
        <f t="shared" si="3"/>
        <v>0.8169829298</v>
      </c>
      <c r="G10" s="7">
        <v>911631.0</v>
      </c>
      <c r="H10" s="12">
        <v>174327.0</v>
      </c>
      <c r="I10" s="12">
        <v>1444.0</v>
      </c>
      <c r="J10" s="9">
        <f t="shared" si="4"/>
        <v>0.1912253971</v>
      </c>
      <c r="K10" s="9">
        <f t="shared" si="5"/>
        <v>0.001583974218</v>
      </c>
      <c r="L10" s="7">
        <v>1976757.0</v>
      </c>
      <c r="M10" s="12">
        <v>245355.0</v>
      </c>
      <c r="N10" s="12">
        <v>21272.0</v>
      </c>
      <c r="O10" s="8">
        <f t="shared" si="6"/>
        <v>0.1241199601</v>
      </c>
      <c r="P10" s="8">
        <f t="shared" si="7"/>
        <v>0.01076105965</v>
      </c>
      <c r="Q10" s="10">
        <v>3000689.0</v>
      </c>
      <c r="R10" s="10">
        <f t="shared" ref="R10:S10" si="18">C10+H10+M10</f>
        <v>537965</v>
      </c>
      <c r="S10" s="10">
        <f t="shared" si="18"/>
        <v>114464</v>
      </c>
      <c r="T10" s="11">
        <f t="shared" si="10"/>
        <v>0.1792804919</v>
      </c>
      <c r="U10" s="11">
        <f t="shared" si="11"/>
        <v>0.03814590582</v>
      </c>
      <c r="V10" s="7"/>
      <c r="W10" s="7"/>
    </row>
    <row r="11" ht="14.25" customHeight="1">
      <c r="A11" s="6">
        <v>44269.0</v>
      </c>
      <c r="B11" s="7">
        <v>112301.0</v>
      </c>
      <c r="C11" s="12">
        <v>118301.0</v>
      </c>
      <c r="D11" s="12">
        <v>91764.0</v>
      </c>
      <c r="E11" s="8">
        <f t="shared" si="2"/>
        <v>1.053427841</v>
      </c>
      <c r="F11" s="8">
        <f t="shared" si="3"/>
        <v>0.817125404</v>
      </c>
      <c r="G11" s="7">
        <v>911631.0</v>
      </c>
      <c r="H11" s="12">
        <v>179024.0</v>
      </c>
      <c r="I11" s="12">
        <v>1444.0</v>
      </c>
      <c r="J11" s="9">
        <f t="shared" si="4"/>
        <v>0.1963777011</v>
      </c>
      <c r="K11" s="9">
        <f t="shared" si="5"/>
        <v>0.001583974218</v>
      </c>
      <c r="L11" s="7">
        <v>1976757.0</v>
      </c>
      <c r="M11" s="12">
        <v>252763.0</v>
      </c>
      <c r="N11" s="12">
        <v>21413.0</v>
      </c>
      <c r="O11" s="8">
        <f t="shared" si="6"/>
        <v>0.1278675123</v>
      </c>
      <c r="P11" s="8">
        <f t="shared" si="7"/>
        <v>0.0108323886</v>
      </c>
      <c r="Q11" s="10">
        <v>3000689.0</v>
      </c>
      <c r="R11" s="10">
        <f t="shared" ref="R11:S11" si="19">C11+H11+M11</f>
        <v>550088</v>
      </c>
      <c r="S11" s="10">
        <f t="shared" si="19"/>
        <v>114621</v>
      </c>
      <c r="T11" s="11">
        <f t="shared" si="10"/>
        <v>0.183320564</v>
      </c>
      <c r="U11" s="11">
        <f t="shared" si="11"/>
        <v>0.03819822714</v>
      </c>
      <c r="V11" s="7"/>
      <c r="W11" s="7"/>
    </row>
    <row r="12" ht="14.25" customHeight="1">
      <c r="A12" s="6">
        <v>44270.0</v>
      </c>
      <c r="B12" s="7">
        <v>112301.0</v>
      </c>
      <c r="C12" s="12">
        <v>118983.0</v>
      </c>
      <c r="D12" s="12">
        <v>92579.0</v>
      </c>
      <c r="E12" s="8">
        <f t="shared" si="2"/>
        <v>1.059500806</v>
      </c>
      <c r="F12" s="8">
        <f t="shared" si="3"/>
        <v>0.8243826858</v>
      </c>
      <c r="G12" s="7">
        <v>911631.0</v>
      </c>
      <c r="H12" s="12">
        <v>197743.0</v>
      </c>
      <c r="I12" s="12">
        <v>1620.0</v>
      </c>
      <c r="J12" s="9">
        <f t="shared" si="4"/>
        <v>0.2169112283</v>
      </c>
      <c r="K12" s="9">
        <f t="shared" si="5"/>
        <v>0.001777034787</v>
      </c>
      <c r="L12" s="7">
        <v>1976757.0</v>
      </c>
      <c r="M12" s="12">
        <v>282970.0</v>
      </c>
      <c r="N12" s="12">
        <v>29871.0</v>
      </c>
      <c r="O12" s="8">
        <f t="shared" si="6"/>
        <v>0.1431486015</v>
      </c>
      <c r="P12" s="8">
        <f t="shared" si="7"/>
        <v>0.01511111381</v>
      </c>
      <c r="Q12" s="10">
        <v>3000689.0</v>
      </c>
      <c r="R12" s="10">
        <f t="shared" ref="R12:S12" si="20">C12+H12+M12</f>
        <v>599696</v>
      </c>
      <c r="S12" s="10">
        <f t="shared" si="20"/>
        <v>124070</v>
      </c>
      <c r="T12" s="11">
        <f t="shared" si="10"/>
        <v>0.1998527671</v>
      </c>
      <c r="U12" s="11">
        <f t="shared" si="11"/>
        <v>0.0413471706</v>
      </c>
      <c r="V12" s="7"/>
      <c r="W12" s="7"/>
    </row>
    <row r="13" ht="14.25" customHeight="1">
      <c r="A13" s="6">
        <v>44271.0</v>
      </c>
      <c r="B13" s="7">
        <v>112301.0</v>
      </c>
      <c r="C13" s="12">
        <v>119531.0</v>
      </c>
      <c r="D13" s="12">
        <v>93559.0</v>
      </c>
      <c r="E13" s="8">
        <f t="shared" si="2"/>
        <v>1.064380549</v>
      </c>
      <c r="F13" s="8">
        <f t="shared" si="3"/>
        <v>0.8331092332</v>
      </c>
      <c r="G13" s="7">
        <v>911631.0</v>
      </c>
      <c r="H13" s="12">
        <v>216011.0</v>
      </c>
      <c r="I13" s="12">
        <v>1754.0</v>
      </c>
      <c r="J13" s="9">
        <f t="shared" si="4"/>
        <v>0.2369500379</v>
      </c>
      <c r="K13" s="9">
        <f t="shared" si="5"/>
        <v>0.001924024084</v>
      </c>
      <c r="L13" s="7">
        <v>1976757.0</v>
      </c>
      <c r="M13" s="12">
        <v>312415.0</v>
      </c>
      <c r="N13" s="12">
        <v>43891.0</v>
      </c>
      <c r="O13" s="8">
        <f t="shared" si="6"/>
        <v>0.1580442108</v>
      </c>
      <c r="P13" s="8">
        <f t="shared" si="7"/>
        <v>0.02220353842</v>
      </c>
      <c r="Q13" s="10">
        <v>3000689.0</v>
      </c>
      <c r="R13" s="10">
        <f t="shared" ref="R13:S13" si="21">C13+H13+M13</f>
        <v>647957</v>
      </c>
      <c r="S13" s="10">
        <f t="shared" si="21"/>
        <v>139204</v>
      </c>
      <c r="T13" s="11">
        <f t="shared" si="10"/>
        <v>0.2159360733</v>
      </c>
      <c r="U13" s="11">
        <f t="shared" si="11"/>
        <v>0.04639067894</v>
      </c>
      <c r="V13" s="7"/>
      <c r="W13" s="7"/>
    </row>
    <row r="14" ht="14.25" customHeight="1">
      <c r="A14" s="6">
        <v>44272.0</v>
      </c>
      <c r="B14" s="7">
        <v>112301.0</v>
      </c>
      <c r="C14" s="12">
        <v>120003.0</v>
      </c>
      <c r="D14" s="12">
        <v>94619.0</v>
      </c>
      <c r="E14" s="8">
        <f t="shared" si="2"/>
        <v>1.068583539</v>
      </c>
      <c r="F14" s="8">
        <f t="shared" si="3"/>
        <v>0.8425481518</v>
      </c>
      <c r="G14" s="7">
        <v>911631.0</v>
      </c>
      <c r="H14" s="12">
        <v>236230.0</v>
      </c>
      <c r="I14" s="12">
        <v>1963.0</v>
      </c>
      <c r="J14" s="9">
        <f t="shared" si="4"/>
        <v>0.2591289678</v>
      </c>
      <c r="K14" s="9">
        <f t="shared" si="5"/>
        <v>0.002153283511</v>
      </c>
      <c r="L14" s="7">
        <v>1976757.0</v>
      </c>
      <c r="M14" s="12">
        <v>336132.0</v>
      </c>
      <c r="N14" s="12">
        <v>63154.0</v>
      </c>
      <c r="O14" s="8">
        <f t="shared" si="6"/>
        <v>0.1700421448</v>
      </c>
      <c r="P14" s="8">
        <f t="shared" si="7"/>
        <v>0.03194828702</v>
      </c>
      <c r="Q14" s="10">
        <v>3000689.0</v>
      </c>
      <c r="R14" s="10">
        <f t="shared" ref="R14:S14" si="22">C14+H14+M14</f>
        <v>692365</v>
      </c>
      <c r="S14" s="10">
        <f t="shared" si="22"/>
        <v>159736</v>
      </c>
      <c r="T14" s="11">
        <f t="shared" si="10"/>
        <v>0.2307353411</v>
      </c>
      <c r="U14" s="11">
        <f t="shared" si="11"/>
        <v>0.05323310746</v>
      </c>
      <c r="V14" s="7"/>
      <c r="W14" s="7"/>
    </row>
    <row r="15" ht="14.25" customHeight="1">
      <c r="A15" s="6">
        <v>44273.0</v>
      </c>
      <c r="B15" s="7">
        <v>112301.0</v>
      </c>
      <c r="C15" s="12">
        <v>120608.0</v>
      </c>
      <c r="D15" s="12">
        <v>99980.0</v>
      </c>
      <c r="E15" s="8">
        <f t="shared" si="2"/>
        <v>1.073970846</v>
      </c>
      <c r="F15" s="8">
        <f t="shared" si="3"/>
        <v>0.890285928</v>
      </c>
      <c r="G15" s="7">
        <v>911631.0</v>
      </c>
      <c r="H15" s="12">
        <v>257159.0</v>
      </c>
      <c r="I15" s="12">
        <v>2040.0</v>
      </c>
      <c r="J15" s="9">
        <f t="shared" si="4"/>
        <v>0.2820867215</v>
      </c>
      <c r="K15" s="9">
        <f t="shared" si="5"/>
        <v>0.00223774751</v>
      </c>
      <c r="L15" s="7">
        <v>1976757.0</v>
      </c>
      <c r="M15" s="12">
        <v>356592.0</v>
      </c>
      <c r="N15" s="12">
        <v>82412.0</v>
      </c>
      <c r="O15" s="8">
        <f t="shared" si="6"/>
        <v>0.1803924306</v>
      </c>
      <c r="P15" s="8">
        <f t="shared" si="7"/>
        <v>0.04169050622</v>
      </c>
      <c r="Q15" s="10">
        <v>3000689.0</v>
      </c>
      <c r="R15" s="10">
        <f t="shared" ref="R15:S15" si="23">C15+H15+M15</f>
        <v>734359</v>
      </c>
      <c r="S15" s="10">
        <f t="shared" si="23"/>
        <v>184432</v>
      </c>
      <c r="T15" s="11">
        <f t="shared" si="10"/>
        <v>0.244730127</v>
      </c>
      <c r="U15" s="11">
        <f t="shared" si="11"/>
        <v>0.06146321728</v>
      </c>
      <c r="V15" s="7"/>
      <c r="W15" s="7"/>
    </row>
    <row r="16" ht="14.25" customHeight="1">
      <c r="A16" s="6">
        <v>44274.0</v>
      </c>
      <c r="B16" s="7">
        <v>112301.0</v>
      </c>
      <c r="C16" s="12">
        <v>121260.0</v>
      </c>
      <c r="D16" s="12">
        <v>97465.0</v>
      </c>
      <c r="E16" s="8">
        <f t="shared" si="2"/>
        <v>1.079776672</v>
      </c>
      <c r="F16" s="8">
        <f t="shared" si="3"/>
        <v>0.8678907579</v>
      </c>
      <c r="G16" s="7">
        <v>911631.0</v>
      </c>
      <c r="H16" s="12">
        <v>280221.0</v>
      </c>
      <c r="I16" s="12">
        <v>2168.0</v>
      </c>
      <c r="J16" s="9">
        <f t="shared" si="4"/>
        <v>0.3073842377</v>
      </c>
      <c r="K16" s="9">
        <f t="shared" si="5"/>
        <v>0.002378155197</v>
      </c>
      <c r="L16" s="7">
        <v>1976757.0</v>
      </c>
      <c r="M16" s="12">
        <v>409121.0</v>
      </c>
      <c r="N16" s="12">
        <v>99709.0</v>
      </c>
      <c r="O16" s="8">
        <f t="shared" si="6"/>
        <v>0.2069657525</v>
      </c>
      <c r="P16" s="8">
        <f t="shared" si="7"/>
        <v>0.05044069656</v>
      </c>
      <c r="Q16" s="10">
        <v>3000689.0</v>
      </c>
      <c r="R16" s="10">
        <f t="shared" ref="R16:S16" si="24">C16+H16+M16</f>
        <v>810602</v>
      </c>
      <c r="S16" s="10">
        <f t="shared" si="24"/>
        <v>199342</v>
      </c>
      <c r="T16" s="11">
        <f t="shared" si="10"/>
        <v>0.2701386248</v>
      </c>
      <c r="U16" s="11">
        <f t="shared" si="11"/>
        <v>0.0664320761</v>
      </c>
      <c r="V16" s="7"/>
      <c r="W16" s="7"/>
    </row>
    <row r="17" ht="14.25" customHeight="1">
      <c r="A17" s="6">
        <v>44275.0</v>
      </c>
      <c r="B17" s="7">
        <v>112301.0</v>
      </c>
      <c r="C17" s="12">
        <v>121373.0</v>
      </c>
      <c r="D17" s="12">
        <v>97612.0</v>
      </c>
      <c r="E17" s="8">
        <f t="shared" si="2"/>
        <v>1.080782896</v>
      </c>
      <c r="F17" s="8">
        <f t="shared" si="3"/>
        <v>0.86919974</v>
      </c>
      <c r="G17" s="7">
        <v>911631.0</v>
      </c>
      <c r="H17" s="12">
        <v>287749.0</v>
      </c>
      <c r="I17" s="12">
        <v>2585.0</v>
      </c>
      <c r="J17" s="9">
        <f t="shared" si="4"/>
        <v>0.3156419648</v>
      </c>
      <c r="K17" s="9">
        <f t="shared" si="5"/>
        <v>0.002835577114</v>
      </c>
      <c r="L17" s="7">
        <v>1976757.0</v>
      </c>
      <c r="M17" s="12">
        <v>415447.0</v>
      </c>
      <c r="N17" s="12">
        <v>103069.0</v>
      </c>
      <c r="O17" s="8">
        <f t="shared" si="6"/>
        <v>0.2101659435</v>
      </c>
      <c r="P17" s="8">
        <f t="shared" si="7"/>
        <v>0.05214045024</v>
      </c>
      <c r="Q17" s="10">
        <v>3000689.0</v>
      </c>
      <c r="R17" s="10">
        <f t="shared" ref="R17:S17" si="25">C17+H17+M17</f>
        <v>824569</v>
      </c>
      <c r="S17" s="10">
        <f t="shared" si="25"/>
        <v>203266</v>
      </c>
      <c r="T17" s="11">
        <f t="shared" si="10"/>
        <v>0.2747932225</v>
      </c>
      <c r="U17" s="11">
        <f t="shared" si="11"/>
        <v>0.06773977576</v>
      </c>
      <c r="V17" s="7"/>
      <c r="W17" s="7"/>
    </row>
    <row r="18" ht="14.25" customHeight="1">
      <c r="A18" s="6">
        <v>44276.0</v>
      </c>
      <c r="B18" s="7">
        <v>112301.0</v>
      </c>
      <c r="C18" s="12">
        <v>121483.0</v>
      </c>
      <c r="D18" s="12">
        <v>97660.0</v>
      </c>
      <c r="E18" s="8">
        <f t="shared" si="2"/>
        <v>1.081762406</v>
      </c>
      <c r="F18" s="8">
        <f t="shared" si="3"/>
        <v>0.8696271627</v>
      </c>
      <c r="G18" s="7">
        <v>911631.0</v>
      </c>
      <c r="H18" s="12">
        <v>296700.0</v>
      </c>
      <c r="I18" s="12">
        <v>2696.0</v>
      </c>
      <c r="J18" s="9">
        <f t="shared" si="4"/>
        <v>0.3254606305</v>
      </c>
      <c r="K18" s="9">
        <f t="shared" si="5"/>
        <v>0.002957336905</v>
      </c>
      <c r="L18" s="7">
        <v>1976757.0</v>
      </c>
      <c r="M18" s="12">
        <v>428256.0</v>
      </c>
      <c r="N18" s="12">
        <v>103939.0</v>
      </c>
      <c r="O18" s="8">
        <f t="shared" si="6"/>
        <v>0.2166457486</v>
      </c>
      <c r="P18" s="8">
        <f t="shared" si="7"/>
        <v>0.05258056504</v>
      </c>
      <c r="Q18" s="10">
        <v>3000689.0</v>
      </c>
      <c r="R18" s="10">
        <f t="shared" ref="R18:S18" si="26">C18+H18+M18</f>
        <v>846439</v>
      </c>
      <c r="S18" s="10">
        <f t="shared" si="26"/>
        <v>204295</v>
      </c>
      <c r="T18" s="11">
        <f t="shared" si="10"/>
        <v>0.2820815486</v>
      </c>
      <c r="U18" s="11">
        <f t="shared" si="11"/>
        <v>0.06808269701</v>
      </c>
      <c r="V18" s="7"/>
      <c r="W18" s="7"/>
    </row>
    <row r="19" ht="14.25" customHeight="1">
      <c r="A19" s="6">
        <v>44277.0</v>
      </c>
      <c r="B19" s="7">
        <v>112301.0</v>
      </c>
      <c r="C19" s="12">
        <v>121834.0</v>
      </c>
      <c r="D19" s="12">
        <v>98956.0</v>
      </c>
      <c r="E19" s="8">
        <f t="shared" si="2"/>
        <v>1.084887935</v>
      </c>
      <c r="F19" s="8">
        <f t="shared" si="3"/>
        <v>0.8811675764</v>
      </c>
      <c r="G19" s="7">
        <v>911631.0</v>
      </c>
      <c r="H19" s="12">
        <v>314312.0</v>
      </c>
      <c r="I19" s="12">
        <v>5263.0</v>
      </c>
      <c r="J19" s="9">
        <f t="shared" si="4"/>
        <v>0.3447798506</v>
      </c>
      <c r="K19" s="9">
        <f t="shared" si="5"/>
        <v>0.005773169188</v>
      </c>
      <c r="L19" s="7">
        <v>1976757.0</v>
      </c>
      <c r="M19" s="12">
        <v>443083.0</v>
      </c>
      <c r="N19" s="12">
        <v>124036.0</v>
      </c>
      <c r="O19" s="8">
        <f t="shared" si="6"/>
        <v>0.2241464176</v>
      </c>
      <c r="P19" s="8">
        <f t="shared" si="7"/>
        <v>0.06274721678</v>
      </c>
      <c r="Q19" s="10">
        <v>3000689.0</v>
      </c>
      <c r="R19" s="10">
        <f t="shared" ref="R19:S19" si="27">C19+H19+M19</f>
        <v>879229</v>
      </c>
      <c r="S19" s="10">
        <f t="shared" si="27"/>
        <v>228255</v>
      </c>
      <c r="T19" s="11">
        <f t="shared" si="10"/>
        <v>0.2930090389</v>
      </c>
      <c r="U19" s="11">
        <f t="shared" si="11"/>
        <v>0.07606752982</v>
      </c>
      <c r="V19" s="7"/>
      <c r="W19" s="7"/>
    </row>
    <row r="20" ht="14.25" customHeight="1">
      <c r="A20" s="6">
        <v>44278.0</v>
      </c>
      <c r="B20" s="7">
        <v>112301.0</v>
      </c>
      <c r="C20" s="12">
        <v>122199.0</v>
      </c>
      <c r="D20" s="12">
        <v>100218.0</v>
      </c>
      <c r="E20" s="8">
        <f t="shared" si="2"/>
        <v>1.088138129</v>
      </c>
      <c r="F20" s="8">
        <f t="shared" si="3"/>
        <v>0.8924052324</v>
      </c>
      <c r="G20" s="7">
        <v>911631.0</v>
      </c>
      <c r="H20" s="12">
        <v>337760.0</v>
      </c>
      <c r="I20" s="12">
        <v>9693.0</v>
      </c>
      <c r="J20" s="9">
        <f t="shared" si="4"/>
        <v>0.3705007838</v>
      </c>
      <c r="K20" s="9">
        <f t="shared" si="5"/>
        <v>0.01063259148</v>
      </c>
      <c r="L20" s="7">
        <v>1976757.0</v>
      </c>
      <c r="M20" s="12">
        <v>465428.0</v>
      </c>
      <c r="N20" s="12">
        <v>148494.0</v>
      </c>
      <c r="O20" s="8">
        <f t="shared" si="6"/>
        <v>0.2354502855</v>
      </c>
      <c r="P20" s="8">
        <f t="shared" si="7"/>
        <v>0.07512000716</v>
      </c>
      <c r="Q20" s="10">
        <v>3000689.0</v>
      </c>
      <c r="R20" s="10">
        <f t="shared" ref="R20:S20" si="28">C20+H20+M20</f>
        <v>925387</v>
      </c>
      <c r="S20" s="10">
        <f t="shared" si="28"/>
        <v>258405</v>
      </c>
      <c r="T20" s="11">
        <f t="shared" si="10"/>
        <v>0.3083915061</v>
      </c>
      <c r="U20" s="11">
        <f t="shared" si="11"/>
        <v>0.0861152222</v>
      </c>
      <c r="V20" s="7"/>
      <c r="W20" s="7"/>
    </row>
    <row r="21" ht="14.25" customHeight="1">
      <c r="A21" s="6">
        <v>44279.0</v>
      </c>
      <c r="B21" s="7">
        <v>112301.0</v>
      </c>
      <c r="C21" s="12">
        <v>122616.0</v>
      </c>
      <c r="D21" s="12">
        <v>101248.0</v>
      </c>
      <c r="E21" s="8">
        <f t="shared" si="2"/>
        <v>1.091851364</v>
      </c>
      <c r="F21" s="8">
        <f t="shared" si="3"/>
        <v>0.9015770118</v>
      </c>
      <c r="G21" s="7">
        <v>911631.0</v>
      </c>
      <c r="H21" s="12">
        <v>373557.0</v>
      </c>
      <c r="I21" s="12">
        <v>15380.0</v>
      </c>
      <c r="J21" s="9">
        <f t="shared" si="4"/>
        <v>0.4097677679</v>
      </c>
      <c r="K21" s="9">
        <f t="shared" si="5"/>
        <v>0.01687086113</v>
      </c>
      <c r="L21" s="7">
        <v>1976757.0</v>
      </c>
      <c r="M21" s="12">
        <v>501557.0</v>
      </c>
      <c r="N21" s="12">
        <v>177455.0</v>
      </c>
      <c r="O21" s="8">
        <f t="shared" si="6"/>
        <v>0.2537271905</v>
      </c>
      <c r="P21" s="8">
        <f t="shared" si="7"/>
        <v>0.08977077102</v>
      </c>
      <c r="Q21" s="10">
        <v>3000689.0</v>
      </c>
      <c r="R21" s="10">
        <f t="shared" ref="R21:S21" si="29">C21+H21+M21</f>
        <v>997730</v>
      </c>
      <c r="S21" s="10">
        <f t="shared" si="29"/>
        <v>294083</v>
      </c>
      <c r="T21" s="11">
        <f t="shared" si="10"/>
        <v>0.3325003024</v>
      </c>
      <c r="U21" s="11">
        <f t="shared" si="11"/>
        <v>0.09800515815</v>
      </c>
      <c r="V21" s="7"/>
      <c r="W21" s="7"/>
    </row>
    <row r="22" ht="14.25" customHeight="1">
      <c r="A22" s="6">
        <v>44280.0</v>
      </c>
      <c r="B22" s="7">
        <v>112301.0</v>
      </c>
      <c r="C22" s="12">
        <v>122916.0</v>
      </c>
      <c r="D22" s="12">
        <v>101602.0</v>
      </c>
      <c r="E22" s="8">
        <f t="shared" si="2"/>
        <v>1.094522756</v>
      </c>
      <c r="F22" s="8">
        <f t="shared" si="3"/>
        <v>0.9047292544</v>
      </c>
      <c r="G22" s="7">
        <v>911631.0</v>
      </c>
      <c r="H22" s="12">
        <v>394412.0</v>
      </c>
      <c r="I22" s="12">
        <v>22109.0</v>
      </c>
      <c r="J22" s="9">
        <f t="shared" si="4"/>
        <v>0.4326443484</v>
      </c>
      <c r="K22" s="9">
        <f t="shared" si="5"/>
        <v>0.0242521371</v>
      </c>
      <c r="L22" s="7">
        <v>1976757.0</v>
      </c>
      <c r="M22" s="12">
        <v>529155.0</v>
      </c>
      <c r="N22" s="12">
        <v>187424.0</v>
      </c>
      <c r="O22" s="8">
        <f t="shared" si="6"/>
        <v>0.2676884412</v>
      </c>
      <c r="P22" s="8">
        <f t="shared" si="7"/>
        <v>0.0948138795</v>
      </c>
      <c r="Q22" s="10">
        <v>3000689.0</v>
      </c>
      <c r="R22" s="10">
        <f t="shared" ref="R22:S22" si="30">C22+H22+M22</f>
        <v>1046483</v>
      </c>
      <c r="S22" s="10">
        <f t="shared" si="30"/>
        <v>311135</v>
      </c>
      <c r="T22" s="11">
        <f t="shared" si="10"/>
        <v>0.348747571</v>
      </c>
      <c r="U22" s="11">
        <f t="shared" si="11"/>
        <v>0.103687853</v>
      </c>
      <c r="V22" s="7"/>
      <c r="W22" s="7"/>
    </row>
    <row r="23" ht="14.25" customHeight="1">
      <c r="A23" s="6">
        <v>44281.0</v>
      </c>
      <c r="B23" s="7">
        <v>112301.0</v>
      </c>
      <c r="C23" s="12">
        <v>123199.0</v>
      </c>
      <c r="D23" s="12">
        <v>102584.0</v>
      </c>
      <c r="E23" s="8">
        <f t="shared" si="2"/>
        <v>1.097042769</v>
      </c>
      <c r="F23" s="8">
        <f t="shared" si="3"/>
        <v>0.9134736111</v>
      </c>
      <c r="G23" s="7">
        <v>911631.0</v>
      </c>
      <c r="H23" s="12">
        <v>414506.0</v>
      </c>
      <c r="I23" s="12">
        <v>29341.0</v>
      </c>
      <c r="J23" s="9">
        <f t="shared" si="4"/>
        <v>0.4546861614</v>
      </c>
      <c r="K23" s="9">
        <f t="shared" si="5"/>
        <v>0.03218517141</v>
      </c>
      <c r="L23" s="7">
        <v>1976757.0</v>
      </c>
      <c r="M23" s="12">
        <v>554981.0</v>
      </c>
      <c r="N23" s="12">
        <v>211347.0</v>
      </c>
      <c r="O23" s="8">
        <f t="shared" si="6"/>
        <v>0.2807532742</v>
      </c>
      <c r="P23" s="8">
        <f t="shared" si="7"/>
        <v>0.1069160246</v>
      </c>
      <c r="Q23" s="10">
        <v>3000689.0</v>
      </c>
      <c r="R23" s="10">
        <f t="shared" ref="R23:S23" si="31">C23+H23+M23</f>
        <v>1092686</v>
      </c>
      <c r="S23" s="10">
        <f t="shared" si="31"/>
        <v>343272</v>
      </c>
      <c r="T23" s="11">
        <f t="shared" si="10"/>
        <v>0.3641450347</v>
      </c>
      <c r="U23" s="11">
        <f t="shared" si="11"/>
        <v>0.1143977267</v>
      </c>
      <c r="V23" s="7"/>
      <c r="W23" s="7"/>
    </row>
    <row r="24" ht="14.25" customHeight="1">
      <c r="A24" s="6">
        <v>44282.0</v>
      </c>
      <c r="B24" s="7">
        <v>112301.0</v>
      </c>
      <c r="C24" s="12">
        <v>123199.0</v>
      </c>
      <c r="D24" s="12">
        <v>102672.0</v>
      </c>
      <c r="E24" s="8">
        <f t="shared" si="2"/>
        <v>1.097042769</v>
      </c>
      <c r="F24" s="8">
        <f t="shared" si="3"/>
        <v>0.9142572194</v>
      </c>
      <c r="G24" s="7">
        <v>911631.0</v>
      </c>
      <c r="H24" s="12">
        <v>425054.0</v>
      </c>
      <c r="I24" s="12">
        <v>31070.0</v>
      </c>
      <c r="J24" s="9">
        <f t="shared" si="4"/>
        <v>0.4662566323</v>
      </c>
      <c r="K24" s="9">
        <f t="shared" si="5"/>
        <v>0.03408177212</v>
      </c>
      <c r="L24" s="7">
        <v>1976757.0</v>
      </c>
      <c r="M24" s="12">
        <v>573482.0</v>
      </c>
      <c r="N24" s="12">
        <v>217379.0</v>
      </c>
      <c r="O24" s="8">
        <f t="shared" si="6"/>
        <v>0.2901125429</v>
      </c>
      <c r="P24" s="8">
        <f t="shared" si="7"/>
        <v>0.1099674872</v>
      </c>
      <c r="Q24" s="10">
        <v>3000689.0</v>
      </c>
      <c r="R24" s="10">
        <f t="shared" ref="R24:S24" si="32">C24+H24+M24</f>
        <v>1121735</v>
      </c>
      <c r="S24" s="10">
        <f t="shared" si="32"/>
        <v>351121</v>
      </c>
      <c r="T24" s="11">
        <f t="shared" si="10"/>
        <v>0.3738258113</v>
      </c>
      <c r="U24" s="11">
        <f t="shared" si="11"/>
        <v>0.1170134592</v>
      </c>
      <c r="V24" s="7"/>
      <c r="W24" s="7"/>
    </row>
    <row r="25" ht="14.25" customHeight="1">
      <c r="A25" s="6">
        <v>44283.0</v>
      </c>
      <c r="B25" s="7">
        <v>112301.0</v>
      </c>
      <c r="C25" s="12">
        <v>123199.0</v>
      </c>
      <c r="D25" s="12">
        <v>102692.0</v>
      </c>
      <c r="E25" s="8">
        <f t="shared" si="2"/>
        <v>1.097042769</v>
      </c>
      <c r="F25" s="8">
        <f t="shared" si="3"/>
        <v>0.9144353122</v>
      </c>
      <c r="G25" s="7">
        <v>911631.0</v>
      </c>
      <c r="H25" s="12">
        <v>431190.0</v>
      </c>
      <c r="I25" s="12">
        <v>31149.0</v>
      </c>
      <c r="J25" s="9">
        <f t="shared" si="4"/>
        <v>0.4729874258</v>
      </c>
      <c r="K25" s="9">
        <f t="shared" si="5"/>
        <v>0.03416842999</v>
      </c>
      <c r="L25" s="7">
        <v>1976757.0</v>
      </c>
      <c r="M25" s="12">
        <v>585999.0</v>
      </c>
      <c r="N25" s="12">
        <v>219264.0</v>
      </c>
      <c r="O25" s="8">
        <f t="shared" si="6"/>
        <v>0.2964446313</v>
      </c>
      <c r="P25" s="8">
        <f t="shared" si="7"/>
        <v>0.1109210692</v>
      </c>
      <c r="Q25" s="10">
        <v>3000689.0</v>
      </c>
      <c r="R25" s="10">
        <f t="shared" ref="R25:S25" si="33">C25+H25+M25</f>
        <v>1140388</v>
      </c>
      <c r="S25" s="10">
        <f t="shared" si="33"/>
        <v>353105</v>
      </c>
      <c r="T25" s="11">
        <f t="shared" si="10"/>
        <v>0.3800420503</v>
      </c>
      <c r="U25" s="11">
        <f t="shared" si="11"/>
        <v>0.1176746407</v>
      </c>
      <c r="V25" s="7"/>
      <c r="W25" s="7"/>
    </row>
    <row r="26" ht="14.25" customHeight="1">
      <c r="A26" s="6">
        <v>44284.0</v>
      </c>
      <c r="B26" s="7">
        <v>112301.0</v>
      </c>
      <c r="C26" s="12">
        <v>123199.0</v>
      </c>
      <c r="D26" s="12">
        <v>103537.0</v>
      </c>
      <c r="E26" s="8">
        <f t="shared" si="2"/>
        <v>1.097042769</v>
      </c>
      <c r="F26" s="8">
        <f t="shared" si="3"/>
        <v>0.9219597332</v>
      </c>
      <c r="G26" s="7">
        <v>911631.0</v>
      </c>
      <c r="H26" s="12">
        <v>444817.0</v>
      </c>
      <c r="I26" s="12">
        <v>42494.0</v>
      </c>
      <c r="J26" s="9">
        <f t="shared" si="4"/>
        <v>0.4879353598</v>
      </c>
      <c r="K26" s="9">
        <f t="shared" si="5"/>
        <v>0.04661315817</v>
      </c>
      <c r="L26" s="7">
        <v>1976757.0</v>
      </c>
      <c r="M26" s="12">
        <v>610227.0</v>
      </c>
      <c r="N26" s="12">
        <v>242034.0</v>
      </c>
      <c r="O26" s="8">
        <f t="shared" si="6"/>
        <v>0.3087010695</v>
      </c>
      <c r="P26" s="8">
        <f t="shared" si="7"/>
        <v>0.1224399357</v>
      </c>
      <c r="Q26" s="10">
        <v>3000689.0</v>
      </c>
      <c r="R26" s="10">
        <f t="shared" ref="R26:S26" si="34">C26+H26+M26</f>
        <v>1178243</v>
      </c>
      <c r="S26" s="10">
        <f t="shared" si="34"/>
        <v>388065</v>
      </c>
      <c r="T26" s="11">
        <f t="shared" si="10"/>
        <v>0.3926574863</v>
      </c>
      <c r="U26" s="11">
        <f t="shared" si="11"/>
        <v>0.1293252983</v>
      </c>
      <c r="V26" s="7"/>
      <c r="W26" s="7"/>
    </row>
    <row r="27" ht="14.25" customHeight="1">
      <c r="A27" s="6">
        <v>44285.0</v>
      </c>
      <c r="B27" s="7">
        <v>112301.0</v>
      </c>
      <c r="C27" s="12">
        <v>123199.0</v>
      </c>
      <c r="D27" s="12">
        <v>104246.0</v>
      </c>
      <c r="E27" s="8">
        <f t="shared" si="2"/>
        <v>1.097042769</v>
      </c>
      <c r="F27" s="8">
        <f t="shared" si="3"/>
        <v>0.9282731231</v>
      </c>
      <c r="G27" s="7">
        <v>911631.0</v>
      </c>
      <c r="H27" s="12">
        <v>460787.0</v>
      </c>
      <c r="I27" s="12">
        <v>54834.0</v>
      </c>
      <c r="J27" s="9">
        <f t="shared" si="4"/>
        <v>0.5054534126</v>
      </c>
      <c r="K27" s="9">
        <f t="shared" si="5"/>
        <v>0.06014933674</v>
      </c>
      <c r="L27" s="7">
        <v>1976757.0</v>
      </c>
      <c r="M27" s="12">
        <v>636631.0</v>
      </c>
      <c r="N27" s="12">
        <v>266245.0</v>
      </c>
      <c r="O27" s="8">
        <f t="shared" si="6"/>
        <v>0.3220583005</v>
      </c>
      <c r="P27" s="8">
        <f t="shared" si="7"/>
        <v>0.134687774</v>
      </c>
      <c r="Q27" s="10">
        <v>3000689.0</v>
      </c>
      <c r="R27" s="10">
        <f t="shared" ref="R27:S27" si="35">C27+H27+M27</f>
        <v>1220617</v>
      </c>
      <c r="S27" s="10">
        <f t="shared" si="35"/>
        <v>425325</v>
      </c>
      <c r="T27" s="11">
        <f t="shared" si="10"/>
        <v>0.4067789098</v>
      </c>
      <c r="U27" s="11">
        <f t="shared" si="11"/>
        <v>0.1417424465</v>
      </c>
      <c r="V27" s="7"/>
      <c r="W27" s="7"/>
    </row>
    <row r="28" ht="14.25" customHeight="1">
      <c r="A28" s="6">
        <v>44286.0</v>
      </c>
      <c r="B28" s="7">
        <v>112301.0</v>
      </c>
      <c r="C28" s="12">
        <v>123199.0</v>
      </c>
      <c r="D28" s="12">
        <v>104773.0</v>
      </c>
      <c r="E28" s="8">
        <f t="shared" si="2"/>
        <v>1.097042769</v>
      </c>
      <c r="F28" s="8">
        <f t="shared" si="3"/>
        <v>0.9329658685</v>
      </c>
      <c r="G28" s="7">
        <v>911631.0</v>
      </c>
      <c r="H28" s="12">
        <v>475190.0</v>
      </c>
      <c r="I28" s="12">
        <v>66739.0</v>
      </c>
      <c r="J28" s="9">
        <f t="shared" si="4"/>
        <v>0.5212525682</v>
      </c>
      <c r="K28" s="9">
        <f t="shared" si="5"/>
        <v>0.07320834855</v>
      </c>
      <c r="L28" s="7">
        <v>1976757.0</v>
      </c>
      <c r="M28" s="12">
        <v>668989.0</v>
      </c>
      <c r="N28" s="12">
        <v>287470.0</v>
      </c>
      <c r="O28" s="8">
        <f t="shared" si="6"/>
        <v>0.3384275356</v>
      </c>
      <c r="P28" s="8">
        <f t="shared" si="7"/>
        <v>0.1454250573</v>
      </c>
      <c r="Q28" s="10">
        <v>3000689.0</v>
      </c>
      <c r="R28" s="10">
        <f t="shared" ref="R28:S28" si="36">C28+H28+M28</f>
        <v>1267378</v>
      </c>
      <c r="S28" s="10">
        <f t="shared" si="36"/>
        <v>458982</v>
      </c>
      <c r="T28" s="11">
        <f t="shared" si="10"/>
        <v>0.4223623308</v>
      </c>
      <c r="U28" s="11">
        <f t="shared" si="11"/>
        <v>0.1529588704</v>
      </c>
      <c r="V28" s="7"/>
      <c r="W28" s="7"/>
    </row>
    <row r="29" ht="14.25" customHeight="1">
      <c r="A29" s="6">
        <v>44287.0</v>
      </c>
      <c r="B29" s="7">
        <v>112301.0</v>
      </c>
      <c r="C29" s="12">
        <v>124396.0</v>
      </c>
      <c r="D29" s="12">
        <v>107368.0</v>
      </c>
      <c r="E29" s="8">
        <f t="shared" si="2"/>
        <v>1.107701623</v>
      </c>
      <c r="F29" s="8">
        <f t="shared" si="3"/>
        <v>0.9560734099</v>
      </c>
      <c r="G29" s="7">
        <v>911631.0</v>
      </c>
      <c r="H29" s="12">
        <v>477295.0</v>
      </c>
      <c r="I29" s="12">
        <v>77431.0</v>
      </c>
      <c r="J29" s="9">
        <f t="shared" si="4"/>
        <v>0.5235616165</v>
      </c>
      <c r="K29" s="9">
        <f t="shared" si="5"/>
        <v>0.08493677815</v>
      </c>
      <c r="L29" s="7">
        <v>1976757.0</v>
      </c>
      <c r="M29" s="12">
        <v>699688.0</v>
      </c>
      <c r="N29" s="12">
        <v>300935.0</v>
      </c>
      <c r="O29" s="8">
        <f t="shared" si="6"/>
        <v>0.3539575173</v>
      </c>
      <c r="P29" s="8">
        <f t="shared" si="7"/>
        <v>0.152236719</v>
      </c>
      <c r="Q29" s="10">
        <v>3000689.0</v>
      </c>
      <c r="R29" s="10">
        <f t="shared" ref="R29:S29" si="37">C29+H29+M29</f>
        <v>1301379</v>
      </c>
      <c r="S29" s="10">
        <f t="shared" si="37"/>
        <v>485734</v>
      </c>
      <c r="T29" s="11">
        <f t="shared" si="10"/>
        <v>0.4336933951</v>
      </c>
      <c r="U29" s="11">
        <f t="shared" si="11"/>
        <v>0.1618741562</v>
      </c>
      <c r="V29" s="7"/>
      <c r="W29" s="7"/>
    </row>
    <row r="30" ht="14.25" customHeight="1">
      <c r="A30" s="6">
        <v>44288.0</v>
      </c>
      <c r="B30" s="7">
        <v>112301.0</v>
      </c>
      <c r="C30" s="12">
        <v>124396.0</v>
      </c>
      <c r="D30" s="12">
        <v>107368.0</v>
      </c>
      <c r="E30" s="8">
        <f t="shared" si="2"/>
        <v>1.107701623</v>
      </c>
      <c r="F30" s="8">
        <f t="shared" si="3"/>
        <v>0.9560734099</v>
      </c>
      <c r="G30" s="7">
        <v>911631.0</v>
      </c>
      <c r="H30" s="12">
        <v>485807.0</v>
      </c>
      <c r="I30" s="12">
        <v>80541.0</v>
      </c>
      <c r="J30" s="9">
        <f t="shared" si="4"/>
        <v>0.5328987277</v>
      </c>
      <c r="K30" s="9">
        <f t="shared" si="5"/>
        <v>0.08834824617</v>
      </c>
      <c r="L30" s="7">
        <v>1976757.0</v>
      </c>
      <c r="M30" s="12">
        <v>715419.0</v>
      </c>
      <c r="N30" s="12">
        <v>302306.0</v>
      </c>
      <c r="O30" s="8">
        <f t="shared" si="6"/>
        <v>0.361915501</v>
      </c>
      <c r="P30" s="8">
        <f t="shared" si="7"/>
        <v>0.1529302792</v>
      </c>
      <c r="Q30" s="10">
        <v>3000689.0</v>
      </c>
      <c r="R30" s="10">
        <f t="shared" ref="R30:S30" si="38">C30+H30+M30</f>
        <v>1325622</v>
      </c>
      <c r="S30" s="10">
        <f t="shared" si="38"/>
        <v>490215</v>
      </c>
      <c r="T30" s="11">
        <f t="shared" si="10"/>
        <v>0.4417725396</v>
      </c>
      <c r="U30" s="11">
        <f t="shared" si="11"/>
        <v>0.1633674799</v>
      </c>
      <c r="V30" s="7"/>
      <c r="W30" s="7"/>
    </row>
    <row r="31" ht="14.25" customHeight="1">
      <c r="A31" s="6">
        <v>44289.0</v>
      </c>
      <c r="B31" s="7">
        <v>112301.0</v>
      </c>
      <c r="C31" s="12">
        <v>121845.0</v>
      </c>
      <c r="D31" s="12">
        <v>105485.0</v>
      </c>
      <c r="E31" s="8">
        <f t="shared" si="2"/>
        <v>1.084985886</v>
      </c>
      <c r="F31" s="8">
        <f t="shared" si="3"/>
        <v>0.9393059723</v>
      </c>
      <c r="G31" s="7">
        <v>911631.0</v>
      </c>
      <c r="H31" s="12">
        <v>487262.0</v>
      </c>
      <c r="I31" s="12">
        <v>83140.0</v>
      </c>
      <c r="J31" s="9">
        <f t="shared" si="4"/>
        <v>0.5344947682</v>
      </c>
      <c r="K31" s="9">
        <f t="shared" si="5"/>
        <v>0.09119918037</v>
      </c>
      <c r="L31" s="7">
        <v>1976757.0</v>
      </c>
      <c r="M31" s="12">
        <v>730364.0</v>
      </c>
      <c r="N31" s="12">
        <v>305602.0</v>
      </c>
      <c r="O31" s="8">
        <f t="shared" si="6"/>
        <v>0.3694758638</v>
      </c>
      <c r="P31" s="8">
        <f t="shared" si="7"/>
        <v>0.1545976567</v>
      </c>
      <c r="Q31" s="10">
        <v>3000689.0</v>
      </c>
      <c r="R31" s="10">
        <f t="shared" ref="R31:S31" si="39">C31+H31+M31</f>
        <v>1339471</v>
      </c>
      <c r="S31" s="10">
        <f t="shared" si="39"/>
        <v>494227</v>
      </c>
      <c r="T31" s="11">
        <f t="shared" si="10"/>
        <v>0.4463878129</v>
      </c>
      <c r="U31" s="11">
        <f t="shared" si="11"/>
        <v>0.1647045062</v>
      </c>
      <c r="V31" s="7"/>
      <c r="W31" s="7"/>
    </row>
    <row r="32" ht="14.25" customHeight="1">
      <c r="A32" s="6">
        <v>44290.0</v>
      </c>
      <c r="B32" s="7">
        <v>112301.0</v>
      </c>
      <c r="C32" s="12">
        <v>121850.0</v>
      </c>
      <c r="D32" s="12">
        <v>105514.0</v>
      </c>
      <c r="E32" s="8">
        <f t="shared" si="2"/>
        <v>1.085030409</v>
      </c>
      <c r="F32" s="8">
        <f t="shared" si="3"/>
        <v>0.9395642069</v>
      </c>
      <c r="G32" s="7">
        <v>911631.0</v>
      </c>
      <c r="H32" s="12">
        <v>488136.0</v>
      </c>
      <c r="I32" s="12">
        <v>83786.0</v>
      </c>
      <c r="J32" s="9">
        <f t="shared" si="4"/>
        <v>0.5354534894</v>
      </c>
      <c r="K32" s="9">
        <f t="shared" si="5"/>
        <v>0.09190780041</v>
      </c>
      <c r="L32" s="7">
        <v>1976757.0</v>
      </c>
      <c r="M32" s="12">
        <v>742355.0</v>
      </c>
      <c r="N32" s="12">
        <v>308776.0</v>
      </c>
      <c r="O32" s="8">
        <f t="shared" si="6"/>
        <v>0.3755418597</v>
      </c>
      <c r="P32" s="8">
        <f t="shared" si="7"/>
        <v>0.1562033168</v>
      </c>
      <c r="Q32" s="10">
        <v>3000689.0</v>
      </c>
      <c r="R32" s="10">
        <f t="shared" ref="R32:S32" si="40">C32+H32+M32</f>
        <v>1352341</v>
      </c>
      <c r="S32" s="10">
        <f t="shared" si="40"/>
        <v>498076</v>
      </c>
      <c r="T32" s="11">
        <f t="shared" si="10"/>
        <v>0.4506768279</v>
      </c>
      <c r="U32" s="11">
        <f t="shared" si="11"/>
        <v>0.1659872116</v>
      </c>
      <c r="V32" s="7"/>
      <c r="W32" s="7"/>
    </row>
    <row r="33" ht="14.25" customHeight="1">
      <c r="A33" s="6">
        <v>44291.0</v>
      </c>
      <c r="B33" s="7">
        <v>112301.0</v>
      </c>
      <c r="C33" s="12">
        <v>122092.0</v>
      </c>
      <c r="D33" s="12">
        <v>106037.0</v>
      </c>
      <c r="E33" s="8">
        <f t="shared" si="2"/>
        <v>1.087185332</v>
      </c>
      <c r="F33" s="8">
        <f t="shared" si="3"/>
        <v>0.9442213337</v>
      </c>
      <c r="G33" s="7">
        <v>911631.0</v>
      </c>
      <c r="H33" s="12">
        <v>493235.0</v>
      </c>
      <c r="I33" s="12">
        <v>109251.0</v>
      </c>
      <c r="J33" s="9">
        <f t="shared" si="4"/>
        <v>0.5410467612</v>
      </c>
      <c r="K33" s="9">
        <f t="shared" si="5"/>
        <v>0.1198412516</v>
      </c>
      <c r="L33" s="7">
        <v>1976757.0</v>
      </c>
      <c r="M33" s="12">
        <v>771861.0</v>
      </c>
      <c r="N33" s="12">
        <v>330815.0</v>
      </c>
      <c r="O33" s="8">
        <f t="shared" si="6"/>
        <v>0.3904683277</v>
      </c>
      <c r="P33" s="8">
        <f t="shared" si="7"/>
        <v>0.1673523858</v>
      </c>
      <c r="Q33" s="10">
        <v>3000689.0</v>
      </c>
      <c r="R33" s="10">
        <f t="shared" ref="R33:S33" si="41">C33+H33+M33</f>
        <v>1387188</v>
      </c>
      <c r="S33" s="10">
        <f t="shared" si="41"/>
        <v>546103</v>
      </c>
      <c r="T33" s="11">
        <f t="shared" si="10"/>
        <v>0.4622898274</v>
      </c>
      <c r="U33" s="11">
        <f t="shared" si="11"/>
        <v>0.1819925357</v>
      </c>
      <c r="V33" s="7"/>
      <c r="W33" s="7"/>
    </row>
    <row r="34" ht="14.25" customHeight="1">
      <c r="A34" s="6">
        <v>44292.0</v>
      </c>
      <c r="B34" s="7">
        <v>112301.0</v>
      </c>
      <c r="C34" s="12">
        <v>122326.0</v>
      </c>
      <c r="D34" s="12">
        <v>106437.0</v>
      </c>
      <c r="E34" s="8">
        <f t="shared" si="2"/>
        <v>1.089269018</v>
      </c>
      <c r="F34" s="8">
        <f t="shared" si="3"/>
        <v>0.9477831898</v>
      </c>
      <c r="G34" s="7">
        <v>911631.0</v>
      </c>
      <c r="H34" s="12">
        <v>496569.0</v>
      </c>
      <c r="I34" s="12">
        <v>124880.0</v>
      </c>
      <c r="J34" s="9">
        <f t="shared" si="4"/>
        <v>0.5447039427</v>
      </c>
      <c r="K34" s="9">
        <f t="shared" si="5"/>
        <v>0.1369852495</v>
      </c>
      <c r="L34" s="7">
        <v>1976757.0</v>
      </c>
      <c r="M34" s="12">
        <v>796248.0</v>
      </c>
      <c r="N34" s="12">
        <v>349648.0</v>
      </c>
      <c r="O34" s="8">
        <f t="shared" si="6"/>
        <v>0.4028052006</v>
      </c>
      <c r="P34" s="8">
        <f t="shared" si="7"/>
        <v>0.1768796063</v>
      </c>
      <c r="Q34" s="10">
        <v>3000689.0</v>
      </c>
      <c r="R34" s="10">
        <f t="shared" ref="R34:S34" si="42">C34+H34+M34</f>
        <v>1415143</v>
      </c>
      <c r="S34" s="10">
        <f t="shared" si="42"/>
        <v>580965</v>
      </c>
      <c r="T34" s="11">
        <f t="shared" si="10"/>
        <v>0.4716060212</v>
      </c>
      <c r="U34" s="11">
        <f t="shared" si="11"/>
        <v>0.1936105341</v>
      </c>
      <c r="V34" s="7"/>
      <c r="W34" s="7"/>
    </row>
    <row r="35" ht="14.25" customHeight="1">
      <c r="A35" s="6">
        <v>44293.0</v>
      </c>
      <c r="B35" s="7">
        <v>112301.0</v>
      </c>
      <c r="C35" s="12">
        <v>122553.0</v>
      </c>
      <c r="D35" s="12">
        <v>106800.0</v>
      </c>
      <c r="E35" s="8">
        <f t="shared" si="2"/>
        <v>1.091290371</v>
      </c>
      <c r="F35" s="8">
        <f t="shared" si="3"/>
        <v>0.9510155742</v>
      </c>
      <c r="G35" s="7">
        <v>911631.0</v>
      </c>
      <c r="H35" s="12">
        <v>500370.0</v>
      </c>
      <c r="I35" s="12">
        <v>142698.0</v>
      </c>
      <c r="J35" s="9">
        <f t="shared" si="4"/>
        <v>0.5488733929</v>
      </c>
      <c r="K35" s="9">
        <f t="shared" si="5"/>
        <v>0.1565304383</v>
      </c>
      <c r="L35" s="7">
        <v>1976757.0</v>
      </c>
      <c r="M35" s="12">
        <v>813740.0</v>
      </c>
      <c r="N35" s="12">
        <v>369813.0</v>
      </c>
      <c r="O35" s="8">
        <f t="shared" si="6"/>
        <v>0.4116540374</v>
      </c>
      <c r="P35" s="8">
        <f t="shared" si="7"/>
        <v>0.1870806579</v>
      </c>
      <c r="Q35" s="10">
        <v>3000689.0</v>
      </c>
      <c r="R35" s="10">
        <f t="shared" ref="R35:S35" si="43">C35+H35+M35</f>
        <v>1436663</v>
      </c>
      <c r="S35" s="10">
        <f t="shared" si="43"/>
        <v>619311</v>
      </c>
      <c r="T35" s="11">
        <f t="shared" si="10"/>
        <v>0.4787777074</v>
      </c>
      <c r="U35" s="11">
        <f t="shared" si="11"/>
        <v>0.2063895992</v>
      </c>
      <c r="V35" s="7"/>
      <c r="W35" s="7"/>
    </row>
    <row r="36" ht="14.25" customHeight="1">
      <c r="A36" s="6">
        <v>44294.0</v>
      </c>
      <c r="B36" s="7">
        <v>112301.0</v>
      </c>
      <c r="C36" s="12">
        <v>123061.0</v>
      </c>
      <c r="D36" s="12">
        <v>107175.0</v>
      </c>
      <c r="E36" s="8">
        <f t="shared" si="2"/>
        <v>1.095813929</v>
      </c>
      <c r="F36" s="8">
        <f t="shared" si="3"/>
        <v>0.9543548143</v>
      </c>
      <c r="G36" s="7">
        <v>911631.0</v>
      </c>
      <c r="H36" s="12">
        <v>507667.0</v>
      </c>
      <c r="I36" s="12">
        <v>148824.0</v>
      </c>
      <c r="J36" s="9">
        <f t="shared" si="4"/>
        <v>0.5568777279</v>
      </c>
      <c r="K36" s="9">
        <f t="shared" si="5"/>
        <v>0.1632502624</v>
      </c>
      <c r="L36" s="7">
        <v>1976757.0</v>
      </c>
      <c r="M36" s="12">
        <v>844961.0</v>
      </c>
      <c r="N36" s="12">
        <v>388298.0</v>
      </c>
      <c r="O36" s="8">
        <f t="shared" si="6"/>
        <v>0.427448088</v>
      </c>
      <c r="P36" s="8">
        <f t="shared" si="7"/>
        <v>0.1964318325</v>
      </c>
      <c r="Q36" s="10">
        <v>3000689.0</v>
      </c>
      <c r="R36" s="10">
        <f t="shared" ref="R36:S36" si="44">C36+H36+M36</f>
        <v>1475689</v>
      </c>
      <c r="S36" s="10">
        <f t="shared" si="44"/>
        <v>644297</v>
      </c>
      <c r="T36" s="11">
        <f t="shared" si="10"/>
        <v>0.4917833871</v>
      </c>
      <c r="U36" s="11">
        <f t="shared" si="11"/>
        <v>0.2147163535</v>
      </c>
      <c r="V36" s="7"/>
      <c r="W36" s="7"/>
    </row>
    <row r="37" ht="14.25" customHeight="1">
      <c r="A37" s="6">
        <v>44295.0</v>
      </c>
      <c r="B37" s="7">
        <v>112301.0</v>
      </c>
      <c r="C37" s="12">
        <v>123387.0</v>
      </c>
      <c r="D37" s="12">
        <v>107509.0</v>
      </c>
      <c r="E37" s="8">
        <f t="shared" si="2"/>
        <v>1.098716841</v>
      </c>
      <c r="F37" s="8">
        <f t="shared" si="3"/>
        <v>0.9573289641</v>
      </c>
      <c r="G37" s="7">
        <v>911631.0</v>
      </c>
      <c r="H37" s="12">
        <v>516816.0</v>
      </c>
      <c r="I37" s="12">
        <v>166705.0</v>
      </c>
      <c r="J37" s="9">
        <f t="shared" si="4"/>
        <v>0.5669135867</v>
      </c>
      <c r="K37" s="9">
        <f t="shared" si="5"/>
        <v>0.1828645581</v>
      </c>
      <c r="L37" s="7">
        <v>1976757.0</v>
      </c>
      <c r="M37" s="12">
        <v>866503.0</v>
      </c>
      <c r="N37" s="12">
        <v>402918.0</v>
      </c>
      <c r="O37" s="8">
        <f t="shared" si="6"/>
        <v>0.438345735</v>
      </c>
      <c r="P37" s="8">
        <f t="shared" si="7"/>
        <v>0.2038277846</v>
      </c>
      <c r="Q37" s="10">
        <v>3000689.0</v>
      </c>
      <c r="R37" s="10">
        <f t="shared" ref="R37:S37" si="45">C37+H37+M37</f>
        <v>1506706</v>
      </c>
      <c r="S37" s="10">
        <f t="shared" si="45"/>
        <v>677132</v>
      </c>
      <c r="T37" s="11">
        <f t="shared" si="10"/>
        <v>0.5021200131</v>
      </c>
      <c r="U37" s="11">
        <f t="shared" si="11"/>
        <v>0.2256588404</v>
      </c>
      <c r="V37" s="7"/>
      <c r="W37" s="7"/>
    </row>
    <row r="38" ht="14.25" customHeight="1">
      <c r="A38" s="6">
        <v>44296.0</v>
      </c>
      <c r="B38" s="7">
        <v>112301.0</v>
      </c>
      <c r="C38" s="12">
        <v>123474.0</v>
      </c>
      <c r="D38" s="12">
        <v>107573.0</v>
      </c>
      <c r="E38" s="8">
        <f t="shared" si="2"/>
        <v>1.099491545</v>
      </c>
      <c r="F38" s="8">
        <f t="shared" si="3"/>
        <v>0.9578988611</v>
      </c>
      <c r="G38" s="7">
        <v>911631.0</v>
      </c>
      <c r="H38" s="12">
        <v>523861.0</v>
      </c>
      <c r="I38" s="12">
        <v>173234.0</v>
      </c>
      <c r="J38" s="9">
        <f t="shared" si="4"/>
        <v>0.5746414942</v>
      </c>
      <c r="K38" s="9">
        <f t="shared" si="5"/>
        <v>0.1900264471</v>
      </c>
      <c r="L38" s="7">
        <v>1976757.0</v>
      </c>
      <c r="M38" s="12">
        <v>880884.0</v>
      </c>
      <c r="N38" s="12">
        <v>406805.0</v>
      </c>
      <c r="O38" s="8">
        <f t="shared" si="6"/>
        <v>0.4456207819</v>
      </c>
      <c r="P38" s="8">
        <f t="shared" si="7"/>
        <v>0.2057941366</v>
      </c>
      <c r="Q38" s="10">
        <v>3000689.0</v>
      </c>
      <c r="R38" s="10">
        <f t="shared" ref="R38:S38" si="46">C38+H38+M38</f>
        <v>1528219</v>
      </c>
      <c r="S38" s="10">
        <f t="shared" si="46"/>
        <v>687612</v>
      </c>
      <c r="T38" s="11">
        <f t="shared" si="10"/>
        <v>0.5092893665</v>
      </c>
      <c r="U38" s="11">
        <f t="shared" si="11"/>
        <v>0.2291513716</v>
      </c>
      <c r="V38" s="7"/>
      <c r="W38" s="7"/>
    </row>
    <row r="39" ht="14.25" customHeight="1">
      <c r="A39" s="6">
        <v>44297.0</v>
      </c>
      <c r="B39" s="7">
        <v>112301.0</v>
      </c>
      <c r="C39" s="12">
        <v>123485.0</v>
      </c>
      <c r="D39" s="12">
        <v>107583.0</v>
      </c>
      <c r="E39" s="8">
        <f t="shared" si="2"/>
        <v>1.099589496</v>
      </c>
      <c r="F39" s="8">
        <f t="shared" si="3"/>
        <v>0.9579879075</v>
      </c>
      <c r="G39" s="7">
        <v>911631.0</v>
      </c>
      <c r="H39" s="12">
        <v>526687.0</v>
      </c>
      <c r="I39" s="12">
        <v>177883.0</v>
      </c>
      <c r="J39" s="9">
        <f t="shared" si="4"/>
        <v>0.5777414327</v>
      </c>
      <c r="K39" s="9">
        <f t="shared" si="5"/>
        <v>0.1951260982</v>
      </c>
      <c r="L39" s="7">
        <v>1976757.0</v>
      </c>
      <c r="M39" s="12">
        <v>887215.0</v>
      </c>
      <c r="N39" s="12">
        <v>412014.0</v>
      </c>
      <c r="O39" s="8">
        <f t="shared" si="6"/>
        <v>0.4488235023</v>
      </c>
      <c r="P39" s="8">
        <f t="shared" si="7"/>
        <v>0.2084292607</v>
      </c>
      <c r="Q39" s="10">
        <v>3000689.0</v>
      </c>
      <c r="R39" s="10">
        <f t="shared" ref="R39:S39" si="47">C39+H39+M39</f>
        <v>1537387</v>
      </c>
      <c r="S39" s="10">
        <f t="shared" si="47"/>
        <v>697480</v>
      </c>
      <c r="T39" s="11">
        <f t="shared" si="10"/>
        <v>0.5123446648</v>
      </c>
      <c r="U39" s="11">
        <f t="shared" si="11"/>
        <v>0.2324399496</v>
      </c>
      <c r="V39" s="7"/>
      <c r="W39" s="7"/>
    </row>
    <row r="40" ht="14.25" customHeight="1">
      <c r="A40" s="6">
        <v>44298.0</v>
      </c>
      <c r="B40" s="7">
        <v>112301.0</v>
      </c>
      <c r="C40" s="12">
        <v>123958.0</v>
      </c>
      <c r="D40" s="12">
        <v>107968.0</v>
      </c>
      <c r="E40" s="8">
        <f t="shared" si="2"/>
        <v>1.103801391</v>
      </c>
      <c r="F40" s="8">
        <f t="shared" si="3"/>
        <v>0.961416194</v>
      </c>
      <c r="G40" s="7">
        <v>911631.0</v>
      </c>
      <c r="H40" s="12">
        <v>537125.0</v>
      </c>
      <c r="I40" s="12">
        <v>196464.0</v>
      </c>
      <c r="J40" s="9">
        <f t="shared" si="4"/>
        <v>0.5891912408</v>
      </c>
      <c r="K40" s="9">
        <f t="shared" si="5"/>
        <v>0.2155082484</v>
      </c>
      <c r="L40" s="7">
        <v>1976757.0</v>
      </c>
      <c r="M40" s="12">
        <v>907936.0</v>
      </c>
      <c r="N40" s="12">
        <v>424562.0</v>
      </c>
      <c r="O40" s="8">
        <f t="shared" si="6"/>
        <v>0.4593058226</v>
      </c>
      <c r="P40" s="8">
        <f t="shared" si="7"/>
        <v>0.2147770313</v>
      </c>
      <c r="Q40" s="10">
        <v>3000689.0</v>
      </c>
      <c r="R40" s="10">
        <f t="shared" ref="R40:S40" si="48">C40+H40+M40</f>
        <v>1569019</v>
      </c>
      <c r="S40" s="10">
        <f t="shared" si="48"/>
        <v>728994</v>
      </c>
      <c r="T40" s="11">
        <f t="shared" si="10"/>
        <v>0.5228862438</v>
      </c>
      <c r="U40" s="11">
        <f t="shared" si="11"/>
        <v>0.2429422043</v>
      </c>
      <c r="V40" s="7"/>
      <c r="W40" s="7"/>
    </row>
    <row r="41" ht="14.25" customHeight="1">
      <c r="A41" s="6">
        <v>44299.0</v>
      </c>
      <c r="B41" s="7">
        <v>112301.0</v>
      </c>
      <c r="C41" s="12">
        <v>124255.0</v>
      </c>
      <c r="D41" s="12">
        <v>108205.0</v>
      </c>
      <c r="E41" s="8">
        <f t="shared" si="2"/>
        <v>1.106446069</v>
      </c>
      <c r="F41" s="8">
        <f t="shared" si="3"/>
        <v>0.9635265937</v>
      </c>
      <c r="G41" s="7">
        <v>911631.0</v>
      </c>
      <c r="H41" s="12">
        <v>540904.0</v>
      </c>
      <c r="I41" s="12">
        <v>210810.0</v>
      </c>
      <c r="J41" s="9">
        <f t="shared" si="4"/>
        <v>0.5933365583</v>
      </c>
      <c r="K41" s="9">
        <f t="shared" si="5"/>
        <v>0.2312448787</v>
      </c>
      <c r="L41" s="7">
        <v>1976757.0</v>
      </c>
      <c r="M41" s="12">
        <v>918905.0</v>
      </c>
      <c r="N41" s="12">
        <v>430157.0</v>
      </c>
      <c r="O41" s="8">
        <f t="shared" si="6"/>
        <v>0.4648548102</v>
      </c>
      <c r="P41" s="8">
        <f t="shared" si="7"/>
        <v>0.2176074247</v>
      </c>
      <c r="Q41" s="10">
        <v>3000689.0</v>
      </c>
      <c r="R41" s="10">
        <f t="shared" ref="R41:S41" si="49">C41+H41+M41</f>
        <v>1584064</v>
      </c>
      <c r="S41" s="10">
        <f t="shared" si="49"/>
        <v>749172</v>
      </c>
      <c r="T41" s="11">
        <f t="shared" si="10"/>
        <v>0.5279000923</v>
      </c>
      <c r="U41" s="11">
        <f t="shared" si="11"/>
        <v>0.2496666599</v>
      </c>
      <c r="V41" s="7"/>
      <c r="W41" s="7"/>
    </row>
    <row r="42" ht="14.25" customHeight="1">
      <c r="A42" s="6">
        <v>44300.0</v>
      </c>
      <c r="B42" s="7">
        <v>112301.0</v>
      </c>
      <c r="C42" s="12">
        <v>124484.0</v>
      </c>
      <c r="D42" s="12">
        <v>108418.0</v>
      </c>
      <c r="E42" s="8">
        <f t="shared" si="2"/>
        <v>1.108485232</v>
      </c>
      <c r="F42" s="8">
        <f t="shared" si="3"/>
        <v>0.9654232821</v>
      </c>
      <c r="G42" s="7">
        <v>911631.0</v>
      </c>
      <c r="H42" s="12">
        <v>543256.0</v>
      </c>
      <c r="I42" s="12">
        <v>231255.0</v>
      </c>
      <c r="J42" s="9">
        <f t="shared" si="4"/>
        <v>0.5959165496</v>
      </c>
      <c r="K42" s="9">
        <f t="shared" si="5"/>
        <v>0.2536717159</v>
      </c>
      <c r="L42" s="7">
        <v>1976757.0</v>
      </c>
      <c r="M42" s="12">
        <v>930601.0</v>
      </c>
      <c r="N42" s="12">
        <v>443508.0</v>
      </c>
      <c r="O42" s="8">
        <f t="shared" si="6"/>
        <v>0.4707715718</v>
      </c>
      <c r="P42" s="8">
        <f t="shared" si="7"/>
        <v>0.2243614162</v>
      </c>
      <c r="Q42" s="10">
        <v>3000689.0</v>
      </c>
      <c r="R42" s="10">
        <f t="shared" ref="R42:S42" si="50">C42+H42+M42</f>
        <v>1598341</v>
      </c>
      <c r="S42" s="10">
        <f t="shared" si="50"/>
        <v>783181</v>
      </c>
      <c r="T42" s="11">
        <f t="shared" si="10"/>
        <v>0.5326579995</v>
      </c>
      <c r="U42" s="11">
        <f t="shared" si="11"/>
        <v>0.2610003902</v>
      </c>
      <c r="V42" s="7"/>
      <c r="W42" s="7"/>
    </row>
    <row r="43" ht="14.25" customHeight="1">
      <c r="A43" s="6">
        <v>44301.0</v>
      </c>
      <c r="B43" s="7">
        <v>112301.0</v>
      </c>
      <c r="C43" s="12">
        <v>124755.0</v>
      </c>
      <c r="D43" s="12">
        <v>108761.0</v>
      </c>
      <c r="E43" s="8">
        <f t="shared" si="2"/>
        <v>1.110898389</v>
      </c>
      <c r="F43" s="8">
        <f t="shared" si="3"/>
        <v>0.9684775737</v>
      </c>
      <c r="G43" s="7">
        <v>911631.0</v>
      </c>
      <c r="H43" s="12">
        <v>545822.0</v>
      </c>
      <c r="I43" s="12">
        <v>252371.0</v>
      </c>
      <c r="J43" s="9">
        <f t="shared" si="4"/>
        <v>0.5987312849</v>
      </c>
      <c r="K43" s="9">
        <f t="shared" si="5"/>
        <v>0.2768345965</v>
      </c>
      <c r="L43" s="7">
        <v>1976757.0</v>
      </c>
      <c r="M43" s="12">
        <v>944880.0</v>
      </c>
      <c r="N43" s="12">
        <v>452555.0</v>
      </c>
      <c r="O43" s="8">
        <f t="shared" si="6"/>
        <v>0.4779950191</v>
      </c>
      <c r="P43" s="8">
        <f t="shared" si="7"/>
        <v>0.2289381042</v>
      </c>
      <c r="Q43" s="10">
        <v>3000689.0</v>
      </c>
      <c r="R43" s="10">
        <f t="shared" ref="R43:S43" si="51">C43+H43+M43</f>
        <v>1615457</v>
      </c>
      <c r="S43" s="10">
        <f t="shared" si="51"/>
        <v>813687</v>
      </c>
      <c r="T43" s="11">
        <f t="shared" si="10"/>
        <v>0.5383620229</v>
      </c>
      <c r="U43" s="11">
        <f t="shared" si="11"/>
        <v>0.271166722</v>
      </c>
      <c r="V43" s="7"/>
      <c r="W43" s="7"/>
    </row>
    <row r="44" ht="14.25" customHeight="1">
      <c r="A44" s="6">
        <v>44302.0</v>
      </c>
      <c r="B44" s="7">
        <v>112301.0</v>
      </c>
      <c r="C44" s="12">
        <v>125148.0</v>
      </c>
      <c r="D44" s="12">
        <v>109038.0</v>
      </c>
      <c r="E44" s="8">
        <f t="shared" si="2"/>
        <v>1.114397913</v>
      </c>
      <c r="F44" s="8">
        <f t="shared" si="3"/>
        <v>0.970944159</v>
      </c>
      <c r="G44" s="7">
        <v>911631.0</v>
      </c>
      <c r="H44" s="12">
        <v>548314.0</v>
      </c>
      <c r="I44" s="12">
        <v>272887.0</v>
      </c>
      <c r="J44" s="9">
        <f t="shared" si="4"/>
        <v>0.6014648471</v>
      </c>
      <c r="K44" s="9">
        <f t="shared" si="5"/>
        <v>0.299339316</v>
      </c>
      <c r="L44" s="7">
        <v>1976757.0</v>
      </c>
      <c r="M44" s="12">
        <v>959985.0</v>
      </c>
      <c r="N44" s="12">
        <v>458619.0</v>
      </c>
      <c r="O44" s="8">
        <f t="shared" si="6"/>
        <v>0.4856363225</v>
      </c>
      <c r="P44" s="8">
        <f t="shared" si="7"/>
        <v>0.2320057549</v>
      </c>
      <c r="Q44" s="10">
        <v>3000689.0</v>
      </c>
      <c r="R44" s="10">
        <f t="shared" ref="R44:S44" si="52">C44+H44+M44</f>
        <v>1633447</v>
      </c>
      <c r="S44" s="10">
        <f t="shared" si="52"/>
        <v>840544</v>
      </c>
      <c r="T44" s="11">
        <f t="shared" si="10"/>
        <v>0.5443573126</v>
      </c>
      <c r="U44" s="11">
        <f t="shared" si="11"/>
        <v>0.2801169998</v>
      </c>
      <c r="V44" s="7"/>
      <c r="W44" s="7"/>
    </row>
    <row r="45" ht="14.25" customHeight="1">
      <c r="A45" s="6">
        <v>44303.0</v>
      </c>
      <c r="B45" s="7">
        <v>112301.0</v>
      </c>
      <c r="C45" s="12">
        <v>125188.0</v>
      </c>
      <c r="D45" s="12">
        <v>109105.0</v>
      </c>
      <c r="E45" s="8">
        <f t="shared" si="2"/>
        <v>1.114754098</v>
      </c>
      <c r="F45" s="8">
        <f t="shared" si="3"/>
        <v>0.9715407699</v>
      </c>
      <c r="G45" s="7">
        <v>911631.0</v>
      </c>
      <c r="H45" s="12">
        <v>549011.0</v>
      </c>
      <c r="I45" s="12">
        <v>278295.0</v>
      </c>
      <c r="J45" s="9">
        <f t="shared" si="4"/>
        <v>0.6022294108</v>
      </c>
      <c r="K45" s="9">
        <f t="shared" si="5"/>
        <v>0.3052715408</v>
      </c>
      <c r="L45" s="7">
        <v>1976757.0</v>
      </c>
      <c r="M45" s="12">
        <v>967733.0</v>
      </c>
      <c r="N45" s="12">
        <v>461648.0</v>
      </c>
      <c r="O45" s="8">
        <f t="shared" si="6"/>
        <v>0.4895558736</v>
      </c>
      <c r="P45" s="8">
        <f t="shared" si="7"/>
        <v>0.2335380626</v>
      </c>
      <c r="Q45" s="10">
        <v>3000689.0</v>
      </c>
      <c r="R45" s="10">
        <f t="shared" ref="R45:S45" si="53">C45+H45+M45</f>
        <v>1641932</v>
      </c>
      <c r="S45" s="10">
        <f t="shared" si="53"/>
        <v>849048</v>
      </c>
      <c r="T45" s="11">
        <f t="shared" si="10"/>
        <v>0.5471849965</v>
      </c>
      <c r="U45" s="11">
        <f t="shared" si="11"/>
        <v>0.2829510156</v>
      </c>
      <c r="V45" s="7"/>
      <c r="W45" s="7"/>
    </row>
    <row r="46" ht="14.25" customHeight="1">
      <c r="A46" s="6">
        <v>44304.0</v>
      </c>
      <c r="B46" s="7">
        <v>112301.0</v>
      </c>
      <c r="C46" s="12">
        <v>125193.0</v>
      </c>
      <c r="D46" s="12">
        <v>109105.0</v>
      </c>
      <c r="E46" s="8">
        <f t="shared" si="2"/>
        <v>1.114798622</v>
      </c>
      <c r="F46" s="8">
        <f t="shared" si="3"/>
        <v>0.9715407699</v>
      </c>
      <c r="G46" s="7">
        <v>911631.0</v>
      </c>
      <c r="H46" s="12">
        <v>549394.0</v>
      </c>
      <c r="I46" s="12">
        <v>281756.0</v>
      </c>
      <c r="J46" s="9">
        <f t="shared" si="4"/>
        <v>0.6026495369</v>
      </c>
      <c r="K46" s="9">
        <f t="shared" si="5"/>
        <v>0.309068033</v>
      </c>
      <c r="L46" s="7">
        <v>1976757.0</v>
      </c>
      <c r="M46" s="12">
        <v>971708.0</v>
      </c>
      <c r="N46" s="12">
        <v>466276.0</v>
      </c>
      <c r="O46" s="8">
        <f t="shared" si="6"/>
        <v>0.4915667429</v>
      </c>
      <c r="P46" s="8">
        <f t="shared" si="7"/>
        <v>0.2358792709</v>
      </c>
      <c r="Q46" s="10">
        <v>3000689.0</v>
      </c>
      <c r="R46" s="10">
        <f t="shared" ref="R46:S46" si="54">C46+H46+M46</f>
        <v>1646295</v>
      </c>
      <c r="S46" s="10">
        <f t="shared" si="54"/>
        <v>857137</v>
      </c>
      <c r="T46" s="11">
        <f t="shared" si="10"/>
        <v>0.5486389959</v>
      </c>
      <c r="U46" s="11">
        <f t="shared" si="11"/>
        <v>0.2856467298</v>
      </c>
      <c r="V46" s="7"/>
      <c r="W46" s="7"/>
    </row>
    <row r="47" ht="14.25" customHeight="1">
      <c r="A47" s="6">
        <v>44305.0</v>
      </c>
      <c r="B47" s="7">
        <v>112301.0</v>
      </c>
      <c r="C47" s="12">
        <v>125459.0</v>
      </c>
      <c r="D47" s="12">
        <v>109299.0</v>
      </c>
      <c r="E47" s="8">
        <f t="shared" si="2"/>
        <v>1.117167256</v>
      </c>
      <c r="F47" s="8">
        <f t="shared" si="3"/>
        <v>0.9732682701</v>
      </c>
      <c r="G47" s="7">
        <v>911631.0</v>
      </c>
      <c r="H47" s="12">
        <v>552556.0</v>
      </c>
      <c r="I47" s="12">
        <v>308789.0</v>
      </c>
      <c r="J47" s="9">
        <f t="shared" si="4"/>
        <v>0.6061180456</v>
      </c>
      <c r="K47" s="9">
        <f t="shared" si="5"/>
        <v>0.3387214783</v>
      </c>
      <c r="L47" s="7">
        <v>1976757.0</v>
      </c>
      <c r="M47" s="12">
        <v>990548.0</v>
      </c>
      <c r="N47" s="12">
        <v>475981.0</v>
      </c>
      <c r="O47" s="8">
        <f t="shared" si="6"/>
        <v>0.5010975047</v>
      </c>
      <c r="P47" s="8">
        <f t="shared" si="7"/>
        <v>0.2407888274</v>
      </c>
      <c r="Q47" s="10">
        <v>3000689.0</v>
      </c>
      <c r="R47" s="10">
        <f t="shared" ref="R47:S47" si="55">C47+H47+M47</f>
        <v>1668563</v>
      </c>
      <c r="S47" s="10">
        <f t="shared" si="55"/>
        <v>894069</v>
      </c>
      <c r="T47" s="11">
        <f t="shared" si="10"/>
        <v>0.5560599582</v>
      </c>
      <c r="U47" s="11">
        <f t="shared" si="11"/>
        <v>0.2979545698</v>
      </c>
      <c r="V47" s="7"/>
      <c r="W47" s="7"/>
    </row>
    <row r="48" ht="14.25" customHeight="1">
      <c r="A48" s="6">
        <v>44306.0</v>
      </c>
      <c r="B48" s="7">
        <v>112301.0</v>
      </c>
      <c r="C48" s="12">
        <v>125568.0</v>
      </c>
      <c r="D48" s="12">
        <v>109421.0</v>
      </c>
      <c r="E48" s="8">
        <f t="shared" si="2"/>
        <v>1.118137862</v>
      </c>
      <c r="F48" s="8">
        <f t="shared" si="3"/>
        <v>0.9743546362</v>
      </c>
      <c r="G48" s="7">
        <v>911631.0</v>
      </c>
      <c r="H48" s="12">
        <v>554268.0</v>
      </c>
      <c r="I48" s="12">
        <v>320304.0</v>
      </c>
      <c r="J48" s="9">
        <f t="shared" si="4"/>
        <v>0.6079959984</v>
      </c>
      <c r="K48" s="9">
        <f t="shared" si="5"/>
        <v>0.3513526855</v>
      </c>
      <c r="L48" s="7">
        <v>1976757.0</v>
      </c>
      <c r="M48" s="12">
        <v>1007563.0</v>
      </c>
      <c r="N48" s="12">
        <v>481378.0</v>
      </c>
      <c r="O48" s="8">
        <f t="shared" si="6"/>
        <v>0.5097050371</v>
      </c>
      <c r="P48" s="8">
        <f t="shared" si="7"/>
        <v>0.2435190567</v>
      </c>
      <c r="Q48" s="10">
        <v>3000689.0</v>
      </c>
      <c r="R48" s="10">
        <f t="shared" ref="R48:S48" si="56">C48+H48+M48</f>
        <v>1687399</v>
      </c>
      <c r="S48" s="10">
        <f t="shared" si="56"/>
        <v>911103</v>
      </c>
      <c r="T48" s="11">
        <f t="shared" si="10"/>
        <v>0.5623371832</v>
      </c>
      <c r="U48" s="11">
        <f t="shared" si="11"/>
        <v>0.303631266</v>
      </c>
      <c r="V48" s="7"/>
      <c r="W48" s="7"/>
    </row>
    <row r="49" ht="14.25" customHeight="1">
      <c r="A49" s="6">
        <v>44307.0</v>
      </c>
      <c r="B49" s="7">
        <v>112301.0</v>
      </c>
      <c r="C49" s="12">
        <v>125808.0</v>
      </c>
      <c r="D49" s="12">
        <v>109615.0</v>
      </c>
      <c r="E49" s="8">
        <f t="shared" si="2"/>
        <v>1.120274975</v>
      </c>
      <c r="F49" s="8">
        <f t="shared" si="3"/>
        <v>0.9760821364</v>
      </c>
      <c r="G49" s="7">
        <v>911631.0</v>
      </c>
      <c r="H49" s="12">
        <v>556786.0</v>
      </c>
      <c r="I49" s="12">
        <v>341170.0</v>
      </c>
      <c r="J49" s="9">
        <f t="shared" si="4"/>
        <v>0.6107580808</v>
      </c>
      <c r="K49" s="9">
        <f t="shared" si="5"/>
        <v>0.3742413323</v>
      </c>
      <c r="L49" s="7">
        <v>1976757.0</v>
      </c>
      <c r="M49" s="12">
        <v>1025472.0</v>
      </c>
      <c r="N49" s="12">
        <v>493120.0</v>
      </c>
      <c r="O49" s="8">
        <f t="shared" si="6"/>
        <v>0.5187648254</v>
      </c>
      <c r="P49" s="8">
        <f t="shared" si="7"/>
        <v>0.2494590888</v>
      </c>
      <c r="Q49" s="10">
        <v>3000689.0</v>
      </c>
      <c r="R49" s="10">
        <f t="shared" ref="R49:S49" si="57">C49+H49+M49</f>
        <v>1708066</v>
      </c>
      <c r="S49" s="10">
        <f t="shared" si="57"/>
        <v>943905</v>
      </c>
      <c r="T49" s="11">
        <f t="shared" si="10"/>
        <v>0.5692246014</v>
      </c>
      <c r="U49" s="11">
        <f t="shared" si="11"/>
        <v>0.3145627554</v>
      </c>
      <c r="V49" s="7"/>
      <c r="W49" s="7"/>
    </row>
    <row r="50" ht="14.25" customHeight="1">
      <c r="A50" s="6">
        <v>44308.0</v>
      </c>
      <c r="B50" s="7">
        <v>112301.0</v>
      </c>
      <c r="C50" s="12">
        <v>126323.0</v>
      </c>
      <c r="D50" s="12">
        <v>109990.0</v>
      </c>
      <c r="E50" s="8">
        <f t="shared" si="2"/>
        <v>1.124860865</v>
      </c>
      <c r="F50" s="8">
        <f t="shared" si="3"/>
        <v>0.9794213765</v>
      </c>
      <c r="G50" s="7">
        <v>911631.0</v>
      </c>
      <c r="H50" s="12">
        <v>561547.0</v>
      </c>
      <c r="I50" s="12">
        <v>370371.0</v>
      </c>
      <c r="J50" s="9">
        <f t="shared" si="4"/>
        <v>0.6159805886</v>
      </c>
      <c r="K50" s="9">
        <f t="shared" si="5"/>
        <v>0.4062729328</v>
      </c>
      <c r="L50" s="7">
        <v>1976757.0</v>
      </c>
      <c r="M50" s="12">
        <v>1058587.0</v>
      </c>
      <c r="N50" s="12">
        <v>515356.0</v>
      </c>
      <c r="O50" s="8">
        <f t="shared" si="6"/>
        <v>0.5355170109</v>
      </c>
      <c r="P50" s="8">
        <f t="shared" si="7"/>
        <v>0.2607078159</v>
      </c>
      <c r="Q50" s="10">
        <v>3000689.0</v>
      </c>
      <c r="R50" s="10">
        <f t="shared" ref="R50:S50" si="58">C50+H50+M50</f>
        <v>1746457</v>
      </c>
      <c r="S50" s="10">
        <f t="shared" si="58"/>
        <v>995717</v>
      </c>
      <c r="T50" s="11">
        <f t="shared" si="10"/>
        <v>0.582018663</v>
      </c>
      <c r="U50" s="11">
        <f t="shared" si="11"/>
        <v>0.3318294565</v>
      </c>
      <c r="V50" s="7"/>
      <c r="W50" s="7"/>
    </row>
    <row r="51" ht="14.25" customHeight="1">
      <c r="A51" s="6">
        <v>44309.0</v>
      </c>
      <c r="B51" s="7">
        <v>112301.0</v>
      </c>
      <c r="C51" s="12">
        <v>126594.0</v>
      </c>
      <c r="D51" s="12">
        <v>110213.0</v>
      </c>
      <c r="E51" s="8">
        <f t="shared" si="2"/>
        <v>1.127274022</v>
      </c>
      <c r="F51" s="8">
        <f t="shared" si="3"/>
        <v>0.9814071112</v>
      </c>
      <c r="G51" s="7">
        <v>911631.0</v>
      </c>
      <c r="H51" s="12">
        <v>564499.0</v>
      </c>
      <c r="I51" s="12">
        <v>387901.0</v>
      </c>
      <c r="J51" s="9">
        <f t="shared" si="4"/>
        <v>0.6192187409</v>
      </c>
      <c r="K51" s="9">
        <f t="shared" si="5"/>
        <v>0.4255022043</v>
      </c>
      <c r="L51" s="7">
        <v>1976757.0</v>
      </c>
      <c r="M51" s="12">
        <v>1079773.0</v>
      </c>
      <c r="N51" s="12">
        <v>530125.0</v>
      </c>
      <c r="O51" s="8">
        <f t="shared" si="6"/>
        <v>0.546234565</v>
      </c>
      <c r="P51" s="8">
        <f t="shared" si="7"/>
        <v>0.2681791439</v>
      </c>
      <c r="Q51" s="10">
        <v>3000689.0</v>
      </c>
      <c r="R51" s="10">
        <f t="shared" ref="R51:S51" si="59">C51+H51+M51</f>
        <v>1770866</v>
      </c>
      <c r="S51" s="10">
        <f t="shared" si="59"/>
        <v>1028239</v>
      </c>
      <c r="T51" s="11">
        <f t="shared" si="10"/>
        <v>0.5901531282</v>
      </c>
      <c r="U51" s="11">
        <f t="shared" si="11"/>
        <v>0.342667634</v>
      </c>
      <c r="V51" s="7"/>
      <c r="W51" s="7"/>
    </row>
    <row r="52" ht="14.25" customHeight="1">
      <c r="A52" s="6">
        <v>44310.0</v>
      </c>
      <c r="B52" s="7">
        <v>112301.0</v>
      </c>
      <c r="C52" s="12">
        <v>126642.0</v>
      </c>
      <c r="D52" s="12">
        <v>110273.0</v>
      </c>
      <c r="E52" s="8">
        <f t="shared" si="2"/>
        <v>1.127701445</v>
      </c>
      <c r="F52" s="8">
        <f t="shared" si="3"/>
        <v>0.9819413897</v>
      </c>
      <c r="G52" s="7">
        <v>911631.0</v>
      </c>
      <c r="H52" s="12">
        <v>565373.0</v>
      </c>
      <c r="I52" s="12">
        <v>392124.0</v>
      </c>
      <c r="J52" s="9">
        <f t="shared" si="4"/>
        <v>0.6201774622</v>
      </c>
      <c r="K52" s="9">
        <f t="shared" si="5"/>
        <v>0.430134561</v>
      </c>
      <c r="L52" s="7">
        <v>1976757.0</v>
      </c>
      <c r="M52" s="12">
        <v>1092495.0</v>
      </c>
      <c r="N52" s="12">
        <v>543877.0</v>
      </c>
      <c r="O52" s="8">
        <f t="shared" si="6"/>
        <v>0.5526703586</v>
      </c>
      <c r="P52" s="8">
        <f t="shared" si="7"/>
        <v>0.2751359929</v>
      </c>
      <c r="Q52" s="10">
        <v>3000689.0</v>
      </c>
      <c r="R52" s="10">
        <f t="shared" ref="R52:S52" si="60">C52+H52+M52</f>
        <v>1784510</v>
      </c>
      <c r="S52" s="10">
        <f t="shared" si="60"/>
        <v>1046274</v>
      </c>
      <c r="T52" s="11">
        <f t="shared" si="10"/>
        <v>0.5947000839</v>
      </c>
      <c r="U52" s="11">
        <f t="shared" si="11"/>
        <v>0.3486779203</v>
      </c>
      <c r="V52" s="7"/>
      <c r="W52" s="7"/>
    </row>
    <row r="53" ht="14.25" customHeight="1">
      <c r="A53" s="6">
        <v>44311.0</v>
      </c>
      <c r="B53" s="7">
        <v>112301.0</v>
      </c>
      <c r="C53" s="12">
        <v>126663.0</v>
      </c>
      <c r="D53" s="12">
        <v>110297.0</v>
      </c>
      <c r="E53" s="8">
        <f t="shared" si="2"/>
        <v>1.127888443</v>
      </c>
      <c r="F53" s="8">
        <f t="shared" si="3"/>
        <v>0.982155101</v>
      </c>
      <c r="G53" s="7">
        <v>911631.0</v>
      </c>
      <c r="H53" s="12">
        <v>565919.0</v>
      </c>
      <c r="I53" s="12">
        <v>394656.0</v>
      </c>
      <c r="J53" s="9">
        <f t="shared" si="4"/>
        <v>0.6207763887</v>
      </c>
      <c r="K53" s="9">
        <f t="shared" si="5"/>
        <v>0.4329120006</v>
      </c>
      <c r="L53" s="7">
        <v>1976757.0</v>
      </c>
      <c r="M53" s="12">
        <v>1103805.0</v>
      </c>
      <c r="N53" s="12">
        <v>554636.0</v>
      </c>
      <c r="O53" s="8">
        <f t="shared" si="6"/>
        <v>0.5583918509</v>
      </c>
      <c r="P53" s="8">
        <f t="shared" si="7"/>
        <v>0.2805787459</v>
      </c>
      <c r="Q53" s="10">
        <v>3000689.0</v>
      </c>
      <c r="R53" s="10">
        <f t="shared" ref="R53:S53" si="61">C53+H53+M53</f>
        <v>1796387</v>
      </c>
      <c r="S53" s="10">
        <f t="shared" si="61"/>
        <v>1059589</v>
      </c>
      <c r="T53" s="11">
        <f t="shared" si="10"/>
        <v>0.5986581748</v>
      </c>
      <c r="U53" s="11">
        <f t="shared" si="11"/>
        <v>0.3531152345</v>
      </c>
      <c r="V53" s="7"/>
      <c r="W53" s="7"/>
    </row>
    <row r="54" ht="14.25" customHeight="1">
      <c r="A54" s="6">
        <v>44312.0</v>
      </c>
      <c r="B54" s="7">
        <v>112301.0</v>
      </c>
      <c r="C54" s="12">
        <v>126864.0</v>
      </c>
      <c r="D54" s="12">
        <v>110554.0</v>
      </c>
      <c r="E54" s="8">
        <f t="shared" si="2"/>
        <v>1.129678275</v>
      </c>
      <c r="F54" s="8">
        <f t="shared" si="3"/>
        <v>0.9844435936</v>
      </c>
      <c r="G54" s="7">
        <v>911631.0</v>
      </c>
      <c r="H54" s="12">
        <v>568335.0</v>
      </c>
      <c r="I54" s="12">
        <v>416922.0</v>
      </c>
      <c r="J54" s="9">
        <f t="shared" si="4"/>
        <v>0.6234265838</v>
      </c>
      <c r="K54" s="9">
        <f t="shared" si="5"/>
        <v>0.4573363565</v>
      </c>
      <c r="L54" s="7">
        <v>1976757.0</v>
      </c>
      <c r="M54" s="12">
        <v>1127512.0</v>
      </c>
      <c r="N54" s="12">
        <v>577131.0</v>
      </c>
      <c r="O54" s="8">
        <f t="shared" si="6"/>
        <v>0.5703847261</v>
      </c>
      <c r="P54" s="8">
        <f t="shared" si="7"/>
        <v>0.2919584957</v>
      </c>
      <c r="Q54" s="10">
        <v>3000689.0</v>
      </c>
      <c r="R54" s="10">
        <f t="shared" ref="R54:S54" si="62">C54+H54+M54</f>
        <v>1822711</v>
      </c>
      <c r="S54" s="10">
        <f t="shared" si="62"/>
        <v>1104607</v>
      </c>
      <c r="T54" s="11">
        <f t="shared" si="10"/>
        <v>0.6074308267</v>
      </c>
      <c r="U54" s="11">
        <f t="shared" si="11"/>
        <v>0.3681177889</v>
      </c>
      <c r="V54" s="7"/>
      <c r="W54" s="7"/>
    </row>
    <row r="55" ht="14.25" customHeight="1">
      <c r="A55" s="6">
        <v>44313.0</v>
      </c>
      <c r="B55" s="7">
        <v>112301.0</v>
      </c>
      <c r="C55" s="12">
        <v>127101.0</v>
      </c>
      <c r="D55" s="12">
        <v>110788.0</v>
      </c>
      <c r="E55" s="8">
        <f t="shared" si="2"/>
        <v>1.131788675</v>
      </c>
      <c r="F55" s="8">
        <f t="shared" si="3"/>
        <v>0.9865272794</v>
      </c>
      <c r="G55" s="7">
        <v>911631.0</v>
      </c>
      <c r="H55" s="12">
        <v>570852.0</v>
      </c>
      <c r="I55" s="12">
        <v>432310.0</v>
      </c>
      <c r="J55" s="9">
        <f t="shared" si="4"/>
        <v>0.6261875693</v>
      </c>
      <c r="K55" s="9">
        <f t="shared" si="5"/>
        <v>0.4742159931</v>
      </c>
      <c r="L55" s="7">
        <v>1976757.0</v>
      </c>
      <c r="M55" s="12">
        <v>1152521.0</v>
      </c>
      <c r="N55" s="12">
        <v>699388.0</v>
      </c>
      <c r="O55" s="8">
        <f t="shared" si="6"/>
        <v>0.5830362558</v>
      </c>
      <c r="P55" s="8">
        <f t="shared" si="7"/>
        <v>0.3538057536</v>
      </c>
      <c r="Q55" s="10">
        <v>3000689.0</v>
      </c>
      <c r="R55" s="10">
        <f t="shared" ref="R55:S55" si="63">C55+H55+M55</f>
        <v>1850474</v>
      </c>
      <c r="S55" s="10">
        <f t="shared" si="63"/>
        <v>1242486</v>
      </c>
      <c r="T55" s="11">
        <f t="shared" si="10"/>
        <v>0.6166830351</v>
      </c>
      <c r="U55" s="11">
        <f t="shared" si="11"/>
        <v>0.4140669026</v>
      </c>
      <c r="V55" s="7"/>
      <c r="W55" s="7"/>
    </row>
    <row r="56" ht="14.25" customHeight="1">
      <c r="A56" s="6">
        <v>44314.0</v>
      </c>
      <c r="B56" s="7">
        <v>112301.0</v>
      </c>
      <c r="C56" s="12">
        <v>127317.0</v>
      </c>
      <c r="D56" s="12">
        <v>111063.0</v>
      </c>
      <c r="E56" s="8">
        <f t="shared" si="2"/>
        <v>1.133712077</v>
      </c>
      <c r="F56" s="8">
        <f t="shared" si="3"/>
        <v>0.9889760554</v>
      </c>
      <c r="G56" s="7">
        <v>911631.0</v>
      </c>
      <c r="H56" s="12">
        <v>572898.0</v>
      </c>
      <c r="I56" s="12">
        <v>446748.0</v>
      </c>
      <c r="J56" s="9">
        <f t="shared" si="4"/>
        <v>0.6284318984</v>
      </c>
      <c r="K56" s="9">
        <f t="shared" si="5"/>
        <v>0.4900535414</v>
      </c>
      <c r="L56" s="7">
        <v>1976757.0</v>
      </c>
      <c r="M56" s="12">
        <v>1178054.0</v>
      </c>
      <c r="N56" s="12">
        <v>625051.0</v>
      </c>
      <c r="O56" s="8">
        <f t="shared" si="6"/>
        <v>0.5959528662</v>
      </c>
      <c r="P56" s="8">
        <f t="shared" si="7"/>
        <v>0.3162002209</v>
      </c>
      <c r="Q56" s="10">
        <v>3000689.0</v>
      </c>
      <c r="R56" s="10">
        <f t="shared" ref="R56:S56" si="64">C56+H56+M56</f>
        <v>1878269</v>
      </c>
      <c r="S56" s="10">
        <f t="shared" si="64"/>
        <v>1182862</v>
      </c>
      <c r="T56" s="11">
        <f t="shared" si="10"/>
        <v>0.6259459078</v>
      </c>
      <c r="U56" s="11">
        <f t="shared" si="11"/>
        <v>0.3941967995</v>
      </c>
      <c r="V56" s="7"/>
      <c r="W56" s="7"/>
    </row>
    <row r="57" ht="14.25" customHeight="1">
      <c r="A57" s="6">
        <v>44315.0</v>
      </c>
      <c r="B57" s="7">
        <v>112301.0</v>
      </c>
      <c r="C57" s="12">
        <v>127525.0</v>
      </c>
      <c r="D57" s="12">
        <v>111399.0</v>
      </c>
      <c r="E57" s="8">
        <f t="shared" si="2"/>
        <v>1.135564243</v>
      </c>
      <c r="F57" s="8">
        <f t="shared" si="3"/>
        <v>0.9919680145</v>
      </c>
      <c r="G57" s="7">
        <v>911631.0</v>
      </c>
      <c r="H57" s="12">
        <v>574631.0</v>
      </c>
      <c r="I57" s="12">
        <v>453025.0</v>
      </c>
      <c r="J57" s="9">
        <f t="shared" si="4"/>
        <v>0.6303328869</v>
      </c>
      <c r="K57" s="9">
        <f t="shared" si="5"/>
        <v>0.4969390027</v>
      </c>
      <c r="L57" s="7">
        <v>1976757.0</v>
      </c>
      <c r="M57" s="12">
        <v>1203940.0</v>
      </c>
      <c r="N57" s="12">
        <v>650068.0</v>
      </c>
      <c r="O57" s="8">
        <f t="shared" si="6"/>
        <v>0.6090480519</v>
      </c>
      <c r="P57" s="8">
        <f t="shared" si="7"/>
        <v>0.3288557977</v>
      </c>
      <c r="Q57" s="10">
        <v>3000689.0</v>
      </c>
      <c r="R57" s="10">
        <f t="shared" ref="R57:S57" si="65">C57+H57+M57</f>
        <v>1906096</v>
      </c>
      <c r="S57" s="10">
        <f t="shared" si="65"/>
        <v>1214492</v>
      </c>
      <c r="T57" s="11">
        <f t="shared" si="10"/>
        <v>0.6352194446</v>
      </c>
      <c r="U57" s="11">
        <f t="shared" si="11"/>
        <v>0.4047377119</v>
      </c>
      <c r="V57" s="7"/>
      <c r="W57" s="7"/>
    </row>
    <row r="58" ht="14.25" customHeight="1">
      <c r="A58" s="6">
        <v>44316.0</v>
      </c>
      <c r="B58" s="7">
        <v>112301.0</v>
      </c>
      <c r="C58" s="12">
        <v>127800.0</v>
      </c>
      <c r="D58" s="12">
        <v>111554.0</v>
      </c>
      <c r="E58" s="8">
        <f t="shared" si="2"/>
        <v>1.138013019</v>
      </c>
      <c r="F58" s="8">
        <f t="shared" si="3"/>
        <v>0.9933482338</v>
      </c>
      <c r="G58" s="7">
        <v>911631.0</v>
      </c>
      <c r="H58" s="12">
        <v>576085.0</v>
      </c>
      <c r="I58" s="12">
        <v>455627.0</v>
      </c>
      <c r="J58" s="9">
        <f t="shared" si="4"/>
        <v>0.6319278304</v>
      </c>
      <c r="K58" s="9">
        <f t="shared" si="5"/>
        <v>0.4997932277</v>
      </c>
      <c r="L58" s="7">
        <v>1976757.0</v>
      </c>
      <c r="M58" s="12">
        <v>1231164.0</v>
      </c>
      <c r="N58" s="12">
        <v>664088.0</v>
      </c>
      <c r="O58" s="8">
        <f t="shared" si="6"/>
        <v>0.6228201038</v>
      </c>
      <c r="P58" s="8">
        <f t="shared" si="7"/>
        <v>0.3359482223</v>
      </c>
      <c r="Q58" s="10">
        <v>3000689.0</v>
      </c>
      <c r="R58" s="10">
        <f t="shared" ref="R58:S58" si="66">C58+H58+M58</f>
        <v>1935049</v>
      </c>
      <c r="S58" s="10">
        <f t="shared" si="66"/>
        <v>1231269</v>
      </c>
      <c r="T58" s="11">
        <f t="shared" si="10"/>
        <v>0.6448682286</v>
      </c>
      <c r="U58" s="11">
        <f t="shared" si="11"/>
        <v>0.4103287612</v>
      </c>
      <c r="V58" s="7"/>
      <c r="W58" s="7"/>
    </row>
    <row r="59" ht="14.25" customHeight="1">
      <c r="A59" s="6">
        <v>44317.0</v>
      </c>
      <c r="B59" s="7">
        <v>112301.0</v>
      </c>
      <c r="C59" s="12">
        <v>127812.0</v>
      </c>
      <c r="D59" s="12">
        <v>111574.0</v>
      </c>
      <c r="E59" s="8">
        <f t="shared" si="2"/>
        <v>1.138119874</v>
      </c>
      <c r="F59" s="8">
        <f t="shared" si="3"/>
        <v>0.9935263266</v>
      </c>
      <c r="G59" s="7">
        <v>911631.0</v>
      </c>
      <c r="H59" s="12">
        <v>576250.0</v>
      </c>
      <c r="I59" s="12">
        <v>456820.0</v>
      </c>
      <c r="J59" s="9">
        <f t="shared" si="4"/>
        <v>0.6321088247</v>
      </c>
      <c r="K59" s="9">
        <f t="shared" si="5"/>
        <v>0.5011018713</v>
      </c>
      <c r="L59" s="7">
        <v>1976757.0</v>
      </c>
      <c r="M59" s="12">
        <v>1239584.0</v>
      </c>
      <c r="N59" s="12">
        <v>676798.0</v>
      </c>
      <c r="O59" s="8">
        <f t="shared" si="6"/>
        <v>0.6270796056</v>
      </c>
      <c r="P59" s="8">
        <f t="shared" si="7"/>
        <v>0.3423779453</v>
      </c>
      <c r="Q59" s="10">
        <v>3000689.0</v>
      </c>
      <c r="R59" s="10">
        <f t="shared" ref="R59:S59" si="67">C59+H59+M59</f>
        <v>1943646</v>
      </c>
      <c r="S59" s="10">
        <f t="shared" si="67"/>
        <v>1245192</v>
      </c>
      <c r="T59" s="11">
        <f t="shared" si="10"/>
        <v>0.6477332373</v>
      </c>
      <c r="U59" s="11">
        <f t="shared" si="11"/>
        <v>0.4149686955</v>
      </c>
      <c r="V59" s="7"/>
      <c r="W59" s="7"/>
    </row>
    <row r="60" ht="14.25" customHeight="1">
      <c r="A60" s="6">
        <v>44318.0</v>
      </c>
      <c r="B60" s="7">
        <v>112301.0</v>
      </c>
      <c r="C60" s="12">
        <v>127813.0</v>
      </c>
      <c r="D60" s="12">
        <v>111576.0</v>
      </c>
      <c r="E60" s="8">
        <f t="shared" si="2"/>
        <v>1.138128779</v>
      </c>
      <c r="F60" s="8">
        <f t="shared" si="3"/>
        <v>0.9935441358</v>
      </c>
      <c r="G60" s="7">
        <v>911631.0</v>
      </c>
      <c r="H60" s="12">
        <v>576362.0</v>
      </c>
      <c r="I60" s="12">
        <v>457590.0</v>
      </c>
      <c r="J60" s="9">
        <f t="shared" si="4"/>
        <v>0.6322316815</v>
      </c>
      <c r="K60" s="9">
        <f t="shared" si="5"/>
        <v>0.5019465113</v>
      </c>
      <c r="L60" s="7">
        <v>1976757.0</v>
      </c>
      <c r="M60" s="12">
        <v>1243811.0</v>
      </c>
      <c r="N60" s="12">
        <v>687800.0</v>
      </c>
      <c r="O60" s="8">
        <f t="shared" si="6"/>
        <v>0.6292179565</v>
      </c>
      <c r="P60" s="8">
        <f t="shared" si="7"/>
        <v>0.3479436269</v>
      </c>
      <c r="Q60" s="10">
        <v>3000689.0</v>
      </c>
      <c r="R60" s="10">
        <f t="shared" ref="R60:S60" si="68">C60+H60+M60</f>
        <v>1947986</v>
      </c>
      <c r="S60" s="10">
        <f t="shared" si="68"/>
        <v>1256966</v>
      </c>
      <c r="T60" s="11">
        <f t="shared" si="10"/>
        <v>0.6491795718</v>
      </c>
      <c r="U60" s="11">
        <f t="shared" si="11"/>
        <v>0.418892461</v>
      </c>
      <c r="V60" s="7"/>
      <c r="W60" s="7"/>
    </row>
    <row r="61" ht="14.25" customHeight="1">
      <c r="A61" s="6">
        <v>44319.0</v>
      </c>
      <c r="B61" s="7">
        <v>112301.0</v>
      </c>
      <c r="C61" s="12">
        <v>128009.0</v>
      </c>
      <c r="D61" s="12">
        <v>111795.0</v>
      </c>
      <c r="E61" s="8">
        <f t="shared" si="2"/>
        <v>1.139874088</v>
      </c>
      <c r="F61" s="8">
        <f t="shared" si="3"/>
        <v>0.9954942521</v>
      </c>
      <c r="G61" s="7">
        <v>911631.0</v>
      </c>
      <c r="H61" s="12">
        <v>577667.0</v>
      </c>
      <c r="I61" s="12">
        <v>462354.0</v>
      </c>
      <c r="J61" s="9">
        <f t="shared" si="4"/>
        <v>0.6336631817</v>
      </c>
      <c r="K61" s="9">
        <f t="shared" si="5"/>
        <v>0.5071723098</v>
      </c>
      <c r="L61" s="7">
        <v>1976757.0</v>
      </c>
      <c r="M61" s="12">
        <v>1262887.0</v>
      </c>
      <c r="N61" s="12">
        <v>712884.0</v>
      </c>
      <c r="O61" s="8">
        <f t="shared" si="6"/>
        <v>0.6388681057</v>
      </c>
      <c r="P61" s="8">
        <f t="shared" si="7"/>
        <v>0.3606330975</v>
      </c>
      <c r="Q61" s="10">
        <v>3000689.0</v>
      </c>
      <c r="R61" s="10">
        <f t="shared" ref="R61:S61" si="69">C61+H61+M61</f>
        <v>1968563</v>
      </c>
      <c r="S61" s="10">
        <f t="shared" si="69"/>
        <v>1287033</v>
      </c>
      <c r="T61" s="11">
        <f t="shared" si="10"/>
        <v>0.6560369968</v>
      </c>
      <c r="U61" s="11">
        <f t="shared" si="11"/>
        <v>0.4289124931</v>
      </c>
      <c r="V61" s="7"/>
      <c r="W61" s="7"/>
    </row>
    <row r="62" ht="14.25" customHeight="1">
      <c r="A62" s="6">
        <v>44320.0</v>
      </c>
      <c r="B62" s="7">
        <v>112301.0</v>
      </c>
      <c r="C62" s="12">
        <v>128375.0</v>
      </c>
      <c r="D62" s="12">
        <v>112125.0</v>
      </c>
      <c r="E62" s="8">
        <f t="shared" si="2"/>
        <v>1.143133187</v>
      </c>
      <c r="F62" s="8">
        <f t="shared" si="3"/>
        <v>0.9984327833</v>
      </c>
      <c r="G62" s="7">
        <v>911631.0</v>
      </c>
      <c r="H62" s="12">
        <v>578758.0</v>
      </c>
      <c r="I62" s="12">
        <v>466027.0</v>
      </c>
      <c r="J62" s="9">
        <f t="shared" si="4"/>
        <v>0.6348599378</v>
      </c>
      <c r="K62" s="9">
        <f t="shared" si="5"/>
        <v>0.5112013523</v>
      </c>
      <c r="L62" s="7">
        <v>1976757.0</v>
      </c>
      <c r="M62" s="12">
        <v>1287142.0</v>
      </c>
      <c r="N62" s="12">
        <v>735527.0</v>
      </c>
      <c r="O62" s="8">
        <f t="shared" si="6"/>
        <v>0.6511382026</v>
      </c>
      <c r="P62" s="8">
        <f t="shared" si="7"/>
        <v>0.3720877174</v>
      </c>
      <c r="Q62" s="10">
        <v>3000689.0</v>
      </c>
      <c r="R62" s="10">
        <f t="shared" ref="R62:S62" si="70">C62+H62+M62</f>
        <v>1994275</v>
      </c>
      <c r="S62" s="10">
        <f t="shared" si="70"/>
        <v>1313679</v>
      </c>
      <c r="T62" s="11">
        <f t="shared" si="10"/>
        <v>0.6646056956</v>
      </c>
      <c r="U62" s="11">
        <f t="shared" si="11"/>
        <v>0.4377924537</v>
      </c>
      <c r="V62" s="7"/>
      <c r="W62" s="7"/>
    </row>
    <row r="63" ht="14.25" customHeight="1">
      <c r="A63" s="6">
        <v>44321.0</v>
      </c>
      <c r="B63" s="7">
        <v>112301.0</v>
      </c>
      <c r="C63" s="12">
        <v>128537.0</v>
      </c>
      <c r="D63" s="12">
        <v>112434.0</v>
      </c>
      <c r="E63" s="8">
        <f t="shared" si="2"/>
        <v>1.144575738</v>
      </c>
      <c r="F63" s="8">
        <f t="shared" si="3"/>
        <v>1.001184317</v>
      </c>
      <c r="G63" s="7">
        <v>911631.0</v>
      </c>
      <c r="H63" s="12">
        <v>579595.0</v>
      </c>
      <c r="I63" s="12">
        <v>470116.0</v>
      </c>
      <c r="J63" s="9">
        <f t="shared" si="4"/>
        <v>0.6357780725</v>
      </c>
      <c r="K63" s="9">
        <f t="shared" si="5"/>
        <v>0.5156867197</v>
      </c>
      <c r="L63" s="7">
        <v>1976757.0</v>
      </c>
      <c r="M63" s="12">
        <v>1319068.0</v>
      </c>
      <c r="N63" s="12">
        <v>756711.0</v>
      </c>
      <c r="O63" s="8">
        <f t="shared" si="6"/>
        <v>0.6672888979</v>
      </c>
      <c r="P63" s="8">
        <f t="shared" si="7"/>
        <v>0.3828042597</v>
      </c>
      <c r="Q63" s="10">
        <v>3000689.0</v>
      </c>
      <c r="R63" s="10">
        <f t="shared" ref="R63:S63" si="71">C63+H63+M63</f>
        <v>2027200</v>
      </c>
      <c r="S63" s="10">
        <f t="shared" si="71"/>
        <v>1339261</v>
      </c>
      <c r="T63" s="11">
        <f t="shared" si="10"/>
        <v>0.6755781755</v>
      </c>
      <c r="U63" s="11">
        <f t="shared" si="11"/>
        <v>0.446317829</v>
      </c>
      <c r="V63" s="7"/>
      <c r="W63" s="7"/>
    </row>
    <row r="64" ht="14.25" customHeight="1">
      <c r="A64" s="6">
        <v>44322.0</v>
      </c>
      <c r="B64" s="7">
        <v>112301.0</v>
      </c>
      <c r="C64" s="12">
        <v>128715.0</v>
      </c>
      <c r="D64" s="12">
        <v>112784.0</v>
      </c>
      <c r="E64" s="8">
        <f t="shared" si="2"/>
        <v>1.146160764</v>
      </c>
      <c r="F64" s="8">
        <f t="shared" si="3"/>
        <v>1.004300941</v>
      </c>
      <c r="G64" s="7">
        <v>911631.0</v>
      </c>
      <c r="H64" s="12">
        <v>581010.0</v>
      </c>
      <c r="I64" s="12">
        <v>475633.0</v>
      </c>
      <c r="J64" s="9">
        <f t="shared" si="4"/>
        <v>0.6373302356</v>
      </c>
      <c r="K64" s="9">
        <f t="shared" si="5"/>
        <v>0.5217385104</v>
      </c>
      <c r="L64" s="7">
        <v>1976757.0</v>
      </c>
      <c r="M64" s="12">
        <v>1355054.0</v>
      </c>
      <c r="N64" s="12">
        <v>778273.0</v>
      </c>
      <c r="O64" s="8">
        <f t="shared" si="6"/>
        <v>0.6854934623</v>
      </c>
      <c r="P64" s="8">
        <f t="shared" si="7"/>
        <v>0.3937120243</v>
      </c>
      <c r="Q64" s="10">
        <v>3000689.0</v>
      </c>
      <c r="R64" s="10">
        <f t="shared" ref="R64:S64" si="72">C64+H64+M64</f>
        <v>2064779</v>
      </c>
      <c r="S64" s="10">
        <f t="shared" si="72"/>
        <v>1366690</v>
      </c>
      <c r="T64" s="11">
        <f t="shared" si="10"/>
        <v>0.6881016327</v>
      </c>
      <c r="U64" s="11">
        <f t="shared" si="11"/>
        <v>0.4554587296</v>
      </c>
      <c r="V64" s="7"/>
      <c r="W64" s="7"/>
    </row>
    <row r="65" ht="14.25" customHeight="1">
      <c r="A65" s="6">
        <v>44323.0</v>
      </c>
      <c r="B65" s="7">
        <v>112301.0</v>
      </c>
      <c r="C65" s="12">
        <v>128893.0</v>
      </c>
      <c r="D65" s="12">
        <v>113107.0</v>
      </c>
      <c r="E65" s="8">
        <f t="shared" si="2"/>
        <v>1.14774579</v>
      </c>
      <c r="F65" s="8">
        <f t="shared" si="3"/>
        <v>1.00717714</v>
      </c>
      <c r="G65" s="7">
        <v>911631.0</v>
      </c>
      <c r="H65" s="12">
        <v>581932.0</v>
      </c>
      <c r="I65" s="12">
        <v>482803.0</v>
      </c>
      <c r="J65" s="9">
        <f t="shared" si="4"/>
        <v>0.6383416097</v>
      </c>
      <c r="K65" s="9">
        <f t="shared" si="5"/>
        <v>0.5296035348</v>
      </c>
      <c r="L65" s="7">
        <v>1976757.0</v>
      </c>
      <c r="M65" s="12">
        <v>1388224.0</v>
      </c>
      <c r="N65" s="12">
        <v>799276.0</v>
      </c>
      <c r="O65" s="8">
        <f t="shared" si="6"/>
        <v>0.7022734711</v>
      </c>
      <c r="P65" s="8">
        <f t="shared" si="7"/>
        <v>0.4043370025</v>
      </c>
      <c r="Q65" s="10">
        <v>3000689.0</v>
      </c>
      <c r="R65" s="10">
        <f t="shared" ref="R65:S65" si="73">C65+H65+M65</f>
        <v>2099049</v>
      </c>
      <c r="S65" s="10">
        <f t="shared" si="73"/>
        <v>1395186</v>
      </c>
      <c r="T65" s="11">
        <f t="shared" si="10"/>
        <v>0.699522343</v>
      </c>
      <c r="U65" s="11">
        <f t="shared" si="11"/>
        <v>0.4649552153</v>
      </c>
      <c r="V65" s="7"/>
      <c r="W65" s="7"/>
    </row>
    <row r="66" ht="14.25" customHeight="1">
      <c r="A66" s="6">
        <v>44324.0</v>
      </c>
      <c r="B66" s="7">
        <v>112301.0</v>
      </c>
      <c r="C66" s="12">
        <v>128918.0</v>
      </c>
      <c r="D66" s="12">
        <v>113180.0</v>
      </c>
      <c r="E66" s="8">
        <f t="shared" si="2"/>
        <v>1.147968406</v>
      </c>
      <c r="F66" s="8">
        <f t="shared" si="3"/>
        <v>1.007827179</v>
      </c>
      <c r="G66" s="7">
        <v>911631.0</v>
      </c>
      <c r="H66" s="12">
        <v>582375.0</v>
      </c>
      <c r="I66" s="12">
        <v>484444.0</v>
      </c>
      <c r="J66" s="9">
        <f t="shared" si="4"/>
        <v>0.6388275519</v>
      </c>
      <c r="K66" s="9">
        <f t="shared" si="5"/>
        <v>0.5314036052</v>
      </c>
      <c r="L66" s="7">
        <v>1976757.0</v>
      </c>
      <c r="M66" s="12">
        <v>1405753.0</v>
      </c>
      <c r="N66" s="12">
        <v>808129.0</v>
      </c>
      <c r="O66" s="8">
        <f t="shared" si="6"/>
        <v>0.7111410254</v>
      </c>
      <c r="P66" s="8">
        <f t="shared" si="7"/>
        <v>0.4088155499</v>
      </c>
      <c r="Q66" s="10">
        <v>3000689.0</v>
      </c>
      <c r="R66" s="10">
        <f t="shared" ref="R66:S66" si="74">C66+H66+M66</f>
        <v>2117046</v>
      </c>
      <c r="S66" s="10">
        <f t="shared" si="74"/>
        <v>1405753</v>
      </c>
      <c r="T66" s="11">
        <f t="shared" si="10"/>
        <v>0.7055199656</v>
      </c>
      <c r="U66" s="11">
        <f t="shared" si="11"/>
        <v>0.4684767398</v>
      </c>
      <c r="V66" s="7"/>
      <c r="W66" s="7"/>
    </row>
    <row r="67" ht="14.25" customHeight="1">
      <c r="A67" s="6">
        <v>44325.0</v>
      </c>
      <c r="B67" s="7">
        <v>112301.0</v>
      </c>
      <c r="C67" s="12">
        <v>128923.0</v>
      </c>
      <c r="D67" s="12">
        <v>113187.0</v>
      </c>
      <c r="E67" s="8">
        <f t="shared" si="2"/>
        <v>1.14801293</v>
      </c>
      <c r="F67" s="8">
        <f t="shared" si="3"/>
        <v>1.007889511</v>
      </c>
      <c r="G67" s="7">
        <v>911631.0</v>
      </c>
      <c r="H67" s="12">
        <v>582505.0</v>
      </c>
      <c r="I67" s="12">
        <v>485431.0</v>
      </c>
      <c r="J67" s="9">
        <f t="shared" si="4"/>
        <v>0.6389701535</v>
      </c>
      <c r="K67" s="9">
        <f t="shared" si="5"/>
        <v>0.5324862801</v>
      </c>
      <c r="L67" s="7">
        <v>1976757.0</v>
      </c>
      <c r="M67" s="12">
        <v>1415570.0</v>
      </c>
      <c r="N67" s="12">
        <v>816952.0</v>
      </c>
      <c r="O67" s="8">
        <f t="shared" si="6"/>
        <v>0.7161072403</v>
      </c>
      <c r="P67" s="8">
        <f t="shared" si="7"/>
        <v>0.413278921</v>
      </c>
      <c r="Q67" s="10">
        <v>3000689.0</v>
      </c>
      <c r="R67" s="10">
        <f t="shared" ref="R67:S67" si="75">C67+H67+M67</f>
        <v>2126998</v>
      </c>
      <c r="S67" s="10">
        <f t="shared" si="75"/>
        <v>1415570</v>
      </c>
      <c r="T67" s="11">
        <f t="shared" si="10"/>
        <v>0.7088365372</v>
      </c>
      <c r="U67" s="11">
        <f t="shared" si="11"/>
        <v>0.4717483218</v>
      </c>
      <c r="V67" s="7"/>
      <c r="W67" s="7"/>
    </row>
    <row r="68" ht="14.25" customHeight="1">
      <c r="A68" s="6">
        <v>44326.0</v>
      </c>
      <c r="B68" s="7">
        <v>112301.0</v>
      </c>
      <c r="C68" s="12">
        <v>129109.0</v>
      </c>
      <c r="D68" s="12">
        <v>113552.0</v>
      </c>
      <c r="E68" s="8">
        <f t="shared" si="2"/>
        <v>1.149669193</v>
      </c>
      <c r="F68" s="8">
        <f t="shared" si="3"/>
        <v>1.011139705</v>
      </c>
      <c r="G68" s="7">
        <v>911631.0</v>
      </c>
      <c r="H68" s="12">
        <v>583358.0</v>
      </c>
      <c r="I68" s="12">
        <v>496586.0</v>
      </c>
      <c r="J68" s="9">
        <f t="shared" si="4"/>
        <v>0.6399058391</v>
      </c>
      <c r="K68" s="9">
        <f t="shared" si="5"/>
        <v>0.5447225906</v>
      </c>
      <c r="L68" s="7">
        <v>1976757.0</v>
      </c>
      <c r="M68" s="12">
        <v>1446273.0</v>
      </c>
      <c r="N68" s="12">
        <v>835742.0</v>
      </c>
      <c r="O68" s="8">
        <f t="shared" si="6"/>
        <v>0.7316392455</v>
      </c>
      <c r="P68" s="8">
        <f t="shared" si="7"/>
        <v>0.4227843888</v>
      </c>
      <c r="Q68" s="10">
        <v>3000689.0</v>
      </c>
      <c r="R68" s="10">
        <f t="shared" ref="R68:S68" si="76">C68+H68+M68</f>
        <v>2158740</v>
      </c>
      <c r="S68" s="10">
        <f t="shared" si="76"/>
        <v>1445880</v>
      </c>
      <c r="T68" s="11">
        <f t="shared" si="10"/>
        <v>0.7194147744</v>
      </c>
      <c r="U68" s="11">
        <f t="shared" si="11"/>
        <v>0.4818493353</v>
      </c>
      <c r="V68" s="7"/>
      <c r="W68" s="7"/>
    </row>
    <row r="69" ht="14.25" customHeight="1">
      <c r="A69" s="6">
        <v>44327.0</v>
      </c>
      <c r="B69" s="7">
        <v>112301.0</v>
      </c>
      <c r="C69" s="12">
        <v>129269.0</v>
      </c>
      <c r="D69" s="12">
        <v>113898.0</v>
      </c>
      <c r="E69" s="8">
        <f t="shared" si="2"/>
        <v>1.151093935</v>
      </c>
      <c r="F69" s="8">
        <f t="shared" si="3"/>
        <v>1.01422071</v>
      </c>
      <c r="G69" s="7">
        <v>911631.0</v>
      </c>
      <c r="H69" s="12">
        <v>583948.0</v>
      </c>
      <c r="I69" s="12">
        <v>499734.0</v>
      </c>
      <c r="J69" s="9">
        <f t="shared" si="4"/>
        <v>0.6405530308</v>
      </c>
      <c r="K69" s="9">
        <f t="shared" si="5"/>
        <v>0.5481757422</v>
      </c>
      <c r="L69" s="7">
        <v>1976757.0</v>
      </c>
      <c r="M69" s="12">
        <v>1470603.0</v>
      </c>
      <c r="N69" s="12">
        <v>848188.0</v>
      </c>
      <c r="O69" s="8">
        <f t="shared" si="6"/>
        <v>0.7439472834</v>
      </c>
      <c r="P69" s="8">
        <f t="shared" si="7"/>
        <v>0.4290805597</v>
      </c>
      <c r="Q69" s="10">
        <v>3000689.0</v>
      </c>
      <c r="R69" s="10">
        <f t="shared" ref="R69:S69" si="77">C69+H69+M69</f>
        <v>2183820</v>
      </c>
      <c r="S69" s="10">
        <f t="shared" si="77"/>
        <v>1461820</v>
      </c>
      <c r="T69" s="11">
        <f t="shared" si="10"/>
        <v>0.7277728548</v>
      </c>
      <c r="U69" s="11">
        <f t="shared" si="11"/>
        <v>0.4871614486</v>
      </c>
      <c r="V69" s="7"/>
      <c r="W69" s="7"/>
    </row>
    <row r="70" ht="14.25" customHeight="1">
      <c r="A70" s="6">
        <v>44328.0</v>
      </c>
      <c r="B70" s="7">
        <v>112301.0</v>
      </c>
      <c r="C70" s="12">
        <v>129295.0</v>
      </c>
      <c r="D70" s="12">
        <v>113947.0</v>
      </c>
      <c r="E70" s="8">
        <f t="shared" si="2"/>
        <v>1.151325456</v>
      </c>
      <c r="F70" s="8">
        <f t="shared" si="3"/>
        <v>1.014657038</v>
      </c>
      <c r="G70" s="7">
        <v>911631.0</v>
      </c>
      <c r="H70" s="12">
        <v>584003.0</v>
      </c>
      <c r="I70" s="12">
        <v>500318.0</v>
      </c>
      <c r="J70" s="9">
        <f t="shared" si="4"/>
        <v>0.6406133622</v>
      </c>
      <c r="K70" s="9">
        <f t="shared" si="5"/>
        <v>0.5488163522</v>
      </c>
      <c r="L70" s="7">
        <v>1976757.0</v>
      </c>
      <c r="M70" s="12">
        <v>1474854.0</v>
      </c>
      <c r="N70" s="12">
        <v>855317.0</v>
      </c>
      <c r="O70" s="8">
        <f t="shared" si="6"/>
        <v>0.7460977753</v>
      </c>
      <c r="P70" s="8">
        <f t="shared" si="7"/>
        <v>0.4326869716</v>
      </c>
      <c r="Q70" s="10">
        <v>3000689.0</v>
      </c>
      <c r="R70" s="10">
        <f t="shared" ref="R70:S70" si="78">C70+H70+M70</f>
        <v>2188152</v>
      </c>
      <c r="S70" s="10">
        <f t="shared" si="78"/>
        <v>1469582</v>
      </c>
      <c r="T70" s="11">
        <f t="shared" si="10"/>
        <v>0.7292165233</v>
      </c>
      <c r="U70" s="11">
        <f t="shared" si="11"/>
        <v>0.4897481878</v>
      </c>
      <c r="V70" s="7"/>
      <c r="W70" s="7"/>
    </row>
    <row r="71" ht="14.25" customHeight="1">
      <c r="A71" s="6">
        <v>44329.0</v>
      </c>
      <c r="B71" s="7">
        <v>112301.0</v>
      </c>
      <c r="C71" s="12">
        <v>129295.0</v>
      </c>
      <c r="D71" s="12">
        <v>113948.0</v>
      </c>
      <c r="E71" s="8">
        <f t="shared" si="2"/>
        <v>1.151325456</v>
      </c>
      <c r="F71" s="8">
        <f t="shared" si="3"/>
        <v>1.014665942</v>
      </c>
      <c r="G71" s="7">
        <v>911631.0</v>
      </c>
      <c r="H71" s="12">
        <v>584004.0</v>
      </c>
      <c r="I71" s="12">
        <v>500337.0</v>
      </c>
      <c r="J71" s="9">
        <f t="shared" si="4"/>
        <v>0.6406144591</v>
      </c>
      <c r="K71" s="9">
        <f t="shared" si="5"/>
        <v>0.548837194</v>
      </c>
      <c r="L71" s="7">
        <v>1976757.0</v>
      </c>
      <c r="M71" s="12">
        <v>1475068.0</v>
      </c>
      <c r="N71" s="12">
        <v>855498.0</v>
      </c>
      <c r="O71" s="8">
        <f t="shared" si="6"/>
        <v>0.7462060334</v>
      </c>
      <c r="P71" s="8">
        <f t="shared" si="7"/>
        <v>0.4327785358</v>
      </c>
      <c r="Q71" s="10">
        <v>3000689.0</v>
      </c>
      <c r="R71" s="10">
        <f t="shared" ref="R71:S71" si="79">C71+H71+M71</f>
        <v>2188367</v>
      </c>
      <c r="S71" s="10">
        <f t="shared" si="79"/>
        <v>1469783</v>
      </c>
      <c r="T71" s="11">
        <f t="shared" si="10"/>
        <v>0.7292881735</v>
      </c>
      <c r="U71" s="11">
        <f t="shared" si="11"/>
        <v>0.4898151724</v>
      </c>
      <c r="V71" s="7"/>
      <c r="W71" s="7"/>
    </row>
    <row r="72" ht="14.25" customHeight="1">
      <c r="A72" s="6">
        <v>44330.0</v>
      </c>
      <c r="B72" s="7">
        <v>112301.0</v>
      </c>
      <c r="C72" s="12">
        <v>129295.0</v>
      </c>
      <c r="D72" s="12">
        <v>113948.0</v>
      </c>
      <c r="E72" s="8">
        <f t="shared" si="2"/>
        <v>1.151325456</v>
      </c>
      <c r="F72" s="8">
        <f t="shared" si="3"/>
        <v>1.014665942</v>
      </c>
      <c r="G72" s="7">
        <v>911631.0</v>
      </c>
      <c r="H72" s="12">
        <v>584007.0</v>
      </c>
      <c r="I72" s="12">
        <v>500353.0</v>
      </c>
      <c r="J72" s="9">
        <f t="shared" si="4"/>
        <v>0.6406177499</v>
      </c>
      <c r="K72" s="9">
        <f t="shared" si="5"/>
        <v>0.548854745</v>
      </c>
      <c r="L72" s="7">
        <v>1976757.0</v>
      </c>
      <c r="M72" s="12">
        <v>1475317.0</v>
      </c>
      <c r="N72" s="12">
        <v>855736.0</v>
      </c>
      <c r="O72" s="8">
        <f t="shared" si="6"/>
        <v>0.7463319973</v>
      </c>
      <c r="P72" s="8">
        <f t="shared" si="7"/>
        <v>0.432898935</v>
      </c>
      <c r="Q72" s="10">
        <v>3000689.0</v>
      </c>
      <c r="R72" s="10">
        <f t="shared" ref="R72:S72" si="80">C72+H72+M72</f>
        <v>2188619</v>
      </c>
      <c r="S72" s="10">
        <f t="shared" si="80"/>
        <v>1470037</v>
      </c>
      <c r="T72" s="11">
        <f t="shared" si="10"/>
        <v>0.7293721542</v>
      </c>
      <c r="U72" s="11">
        <f t="shared" si="11"/>
        <v>0.4898998197</v>
      </c>
      <c r="V72" s="7"/>
      <c r="W72" s="7"/>
    </row>
    <row r="73" ht="14.25" customHeight="1">
      <c r="A73" s="6">
        <v>44331.0</v>
      </c>
      <c r="B73" s="7">
        <v>112301.0</v>
      </c>
      <c r="C73" s="12">
        <v>129313.0</v>
      </c>
      <c r="D73" s="12">
        <v>113974.0</v>
      </c>
      <c r="E73" s="8">
        <f t="shared" si="2"/>
        <v>1.151485739</v>
      </c>
      <c r="F73" s="8">
        <f t="shared" si="3"/>
        <v>1.014897463</v>
      </c>
      <c r="G73" s="7">
        <v>911631.0</v>
      </c>
      <c r="H73" s="12">
        <v>584099.0</v>
      </c>
      <c r="I73" s="12">
        <v>501780.0</v>
      </c>
      <c r="J73" s="9">
        <f t="shared" si="4"/>
        <v>0.640718668</v>
      </c>
      <c r="K73" s="9">
        <f t="shared" si="5"/>
        <v>0.5504200713</v>
      </c>
      <c r="L73" s="7">
        <v>1976757.0</v>
      </c>
      <c r="M73" s="12">
        <v>1477975.0</v>
      </c>
      <c r="N73" s="12">
        <v>862142.0</v>
      </c>
      <c r="O73" s="8">
        <f t="shared" si="6"/>
        <v>0.7476766239</v>
      </c>
      <c r="P73" s="8">
        <f t="shared" si="7"/>
        <v>0.4361395963</v>
      </c>
      <c r="Q73" s="10">
        <v>3000689.0</v>
      </c>
      <c r="R73" s="10">
        <f t="shared" ref="R73:S73" si="81">C73+H73+M73</f>
        <v>2191387</v>
      </c>
      <c r="S73" s="10">
        <f t="shared" si="81"/>
        <v>1477896</v>
      </c>
      <c r="T73" s="11">
        <f t="shared" si="10"/>
        <v>0.730294609</v>
      </c>
      <c r="U73" s="11">
        <f t="shared" si="11"/>
        <v>0.4925188848</v>
      </c>
      <c r="V73" s="7"/>
      <c r="W73" s="7"/>
    </row>
    <row r="74" ht="14.25" customHeight="1">
      <c r="A74" s="6">
        <v>44332.0</v>
      </c>
      <c r="B74" s="7">
        <v>112301.0</v>
      </c>
      <c r="C74" s="12">
        <v>129318.0</v>
      </c>
      <c r="D74" s="12">
        <v>113982.0</v>
      </c>
      <c r="E74" s="8">
        <f t="shared" si="2"/>
        <v>1.151530262</v>
      </c>
      <c r="F74" s="8">
        <f t="shared" si="3"/>
        <v>1.0149687</v>
      </c>
      <c r="G74" s="7">
        <v>911631.0</v>
      </c>
      <c r="H74" s="12">
        <v>584827.0</v>
      </c>
      <c r="I74" s="12">
        <v>502660.0</v>
      </c>
      <c r="J74" s="9">
        <f t="shared" si="4"/>
        <v>0.6415172367</v>
      </c>
      <c r="K74" s="9">
        <f t="shared" si="5"/>
        <v>0.5513853741</v>
      </c>
      <c r="L74" s="7">
        <v>1976757.0</v>
      </c>
      <c r="M74" s="12">
        <v>1481782.0</v>
      </c>
      <c r="N74" s="12">
        <v>867073.0</v>
      </c>
      <c r="O74" s="8">
        <f t="shared" si="6"/>
        <v>0.7496025055</v>
      </c>
      <c r="P74" s="8">
        <f t="shared" si="7"/>
        <v>0.438634086</v>
      </c>
      <c r="Q74" s="10">
        <v>3000689.0</v>
      </c>
      <c r="R74" s="10">
        <f t="shared" ref="R74:S74" si="82">C74+H74+M74</f>
        <v>2195927</v>
      </c>
      <c r="S74" s="10">
        <f t="shared" si="82"/>
        <v>1483715</v>
      </c>
      <c r="T74" s="11">
        <f t="shared" si="10"/>
        <v>0.7318075949</v>
      </c>
      <c r="U74" s="11">
        <f t="shared" si="11"/>
        <v>0.4944581061</v>
      </c>
      <c r="V74" s="7"/>
      <c r="W74" s="7"/>
    </row>
    <row r="75" ht="14.25" customHeight="1">
      <c r="A75" s="6">
        <v>44333.0</v>
      </c>
      <c r="B75" s="7">
        <v>112301.0</v>
      </c>
      <c r="C75" s="12">
        <v>129401.0</v>
      </c>
      <c r="D75" s="12">
        <v>114352.0</v>
      </c>
      <c r="E75" s="8">
        <f t="shared" si="2"/>
        <v>1.152269348</v>
      </c>
      <c r="F75" s="8">
        <f t="shared" si="3"/>
        <v>1.018263417</v>
      </c>
      <c r="G75" s="7">
        <v>911631.0</v>
      </c>
      <c r="H75" s="12">
        <v>585577.0</v>
      </c>
      <c r="I75" s="12">
        <v>507155.0</v>
      </c>
      <c r="J75" s="9">
        <f t="shared" si="4"/>
        <v>0.642339938</v>
      </c>
      <c r="K75" s="9">
        <f t="shared" si="5"/>
        <v>0.5563160972</v>
      </c>
      <c r="L75" s="7">
        <v>1976757.0</v>
      </c>
      <c r="M75" s="12">
        <v>1490559.0</v>
      </c>
      <c r="N75" s="12">
        <v>888577.0</v>
      </c>
      <c r="O75" s="8">
        <f t="shared" si="6"/>
        <v>0.7540426061</v>
      </c>
      <c r="P75" s="8">
        <f t="shared" si="7"/>
        <v>0.4495125096</v>
      </c>
      <c r="Q75" s="10">
        <v>3000689.0</v>
      </c>
      <c r="R75" s="10">
        <f t="shared" ref="R75:S75" si="83">C75+H75+M75</f>
        <v>2205537</v>
      </c>
      <c r="S75" s="10">
        <f t="shared" si="83"/>
        <v>1510084</v>
      </c>
      <c r="T75" s="11">
        <f t="shared" si="10"/>
        <v>0.7350101927</v>
      </c>
      <c r="U75" s="11">
        <f t="shared" si="11"/>
        <v>0.5032457546</v>
      </c>
      <c r="V75" s="7"/>
      <c r="W75" s="7"/>
    </row>
    <row r="76" ht="14.25" customHeight="1">
      <c r="A76" s="6">
        <v>44334.0</v>
      </c>
      <c r="B76" s="7">
        <v>112301.0</v>
      </c>
      <c r="C76" s="12">
        <v>129533.0</v>
      </c>
      <c r="D76" s="12">
        <v>114701.0</v>
      </c>
      <c r="E76" s="8">
        <f t="shared" si="2"/>
        <v>1.15344476</v>
      </c>
      <c r="F76" s="8">
        <f t="shared" si="3"/>
        <v>1.021371136</v>
      </c>
      <c r="G76" s="7">
        <v>911631.0</v>
      </c>
      <c r="H76" s="12">
        <v>586347.0</v>
      </c>
      <c r="I76" s="12">
        <v>510664.0</v>
      </c>
      <c r="J76" s="9">
        <f t="shared" si="4"/>
        <v>0.643184578</v>
      </c>
      <c r="K76" s="9">
        <f t="shared" si="5"/>
        <v>0.5601652423</v>
      </c>
      <c r="L76" s="7">
        <v>1976757.0</v>
      </c>
      <c r="M76" s="12">
        <v>1507872.0</v>
      </c>
      <c r="N76" s="12">
        <v>915320.0</v>
      </c>
      <c r="O76" s="8">
        <f t="shared" si="6"/>
        <v>0.7628008905</v>
      </c>
      <c r="P76" s="8">
        <f t="shared" si="7"/>
        <v>0.4630412337</v>
      </c>
      <c r="Q76" s="10">
        <v>3000689.0</v>
      </c>
      <c r="R76" s="10">
        <f t="shared" ref="R76:S76" si="84">C76+H76+M76</f>
        <v>2223752</v>
      </c>
      <c r="S76" s="10">
        <f t="shared" si="84"/>
        <v>1540685</v>
      </c>
      <c r="T76" s="11">
        <f t="shared" si="10"/>
        <v>0.7410804652</v>
      </c>
      <c r="U76" s="11">
        <f t="shared" si="11"/>
        <v>0.5134437458</v>
      </c>
      <c r="V76" s="7"/>
      <c r="W76" s="7"/>
    </row>
    <row r="77" ht="14.25" customHeight="1">
      <c r="A77" s="6">
        <v>44335.0</v>
      </c>
      <c r="B77" s="7">
        <v>112301.0</v>
      </c>
      <c r="C77" s="12">
        <v>129714.0</v>
      </c>
      <c r="D77" s="12">
        <v>115004.0</v>
      </c>
      <c r="E77" s="8">
        <f t="shared" si="2"/>
        <v>1.1550565</v>
      </c>
      <c r="F77" s="8">
        <f t="shared" si="3"/>
        <v>1.024069242</v>
      </c>
      <c r="G77" s="7">
        <v>911631.0</v>
      </c>
      <c r="H77" s="12">
        <v>587128.0</v>
      </c>
      <c r="I77" s="12">
        <v>514002.0</v>
      </c>
      <c r="J77" s="9">
        <f t="shared" si="4"/>
        <v>0.6440412842</v>
      </c>
      <c r="K77" s="9">
        <f t="shared" si="5"/>
        <v>0.5638268115</v>
      </c>
      <c r="L77" s="7">
        <v>1976757.0</v>
      </c>
      <c r="M77" s="12">
        <v>1531144.0</v>
      </c>
      <c r="N77" s="12">
        <v>937777.0</v>
      </c>
      <c r="O77" s="8">
        <f t="shared" si="6"/>
        <v>0.7745737084</v>
      </c>
      <c r="P77" s="8">
        <f t="shared" si="7"/>
        <v>0.4744017601</v>
      </c>
      <c r="Q77" s="10">
        <v>3000689.0</v>
      </c>
      <c r="R77" s="10">
        <f t="shared" ref="R77:S77" si="85">C77+H77+M77</f>
        <v>2247986</v>
      </c>
      <c r="S77" s="10">
        <f t="shared" si="85"/>
        <v>1566783</v>
      </c>
      <c r="T77" s="11">
        <f t="shared" si="10"/>
        <v>0.7491566104</v>
      </c>
      <c r="U77" s="11">
        <f t="shared" si="11"/>
        <v>0.5221410816</v>
      </c>
      <c r="V77" s="7"/>
      <c r="W77" s="7"/>
    </row>
    <row r="78" ht="14.25" customHeight="1">
      <c r="A78" s="6">
        <v>44336.0</v>
      </c>
      <c r="B78" s="7">
        <v>112301.0</v>
      </c>
      <c r="C78" s="12">
        <v>129893.0</v>
      </c>
      <c r="D78" s="12">
        <v>115301.0</v>
      </c>
      <c r="E78" s="8">
        <f t="shared" si="2"/>
        <v>1.156650431</v>
      </c>
      <c r="F78" s="8">
        <f t="shared" si="3"/>
        <v>1.026713921</v>
      </c>
      <c r="G78" s="7">
        <v>911631.0</v>
      </c>
      <c r="H78" s="12">
        <v>587816.0</v>
      </c>
      <c r="I78" s="12">
        <v>517660.0</v>
      </c>
      <c r="J78" s="9">
        <f t="shared" si="4"/>
        <v>0.6447959756</v>
      </c>
      <c r="K78" s="9">
        <f t="shared" si="5"/>
        <v>0.5678393999</v>
      </c>
      <c r="L78" s="7">
        <v>1976757.0</v>
      </c>
      <c r="M78" s="12">
        <v>1557616.0</v>
      </c>
      <c r="N78" s="12">
        <v>966272.0</v>
      </c>
      <c r="O78" s="8">
        <f t="shared" si="6"/>
        <v>0.7879653392</v>
      </c>
      <c r="P78" s="8">
        <f t="shared" si="7"/>
        <v>0.4888167843</v>
      </c>
      <c r="Q78" s="10">
        <v>3000689.0</v>
      </c>
      <c r="R78" s="10">
        <f t="shared" ref="R78:S78" si="86">C78+H78+M78</f>
        <v>2275325</v>
      </c>
      <c r="S78" s="10">
        <f t="shared" si="86"/>
        <v>1599233</v>
      </c>
      <c r="T78" s="11">
        <f t="shared" si="10"/>
        <v>0.7582675179</v>
      </c>
      <c r="U78" s="11">
        <f t="shared" si="11"/>
        <v>0.5329552646</v>
      </c>
      <c r="V78" s="7"/>
      <c r="W78" s="7"/>
    </row>
    <row r="79" ht="14.25" customHeight="1">
      <c r="A79" s="6">
        <v>44337.0</v>
      </c>
      <c r="B79" s="7">
        <v>112301.0</v>
      </c>
      <c r="C79" s="12">
        <v>130014.0</v>
      </c>
      <c r="D79" s="12">
        <v>115625.0</v>
      </c>
      <c r="E79" s="8">
        <f t="shared" si="2"/>
        <v>1.157727892</v>
      </c>
      <c r="F79" s="8">
        <f t="shared" si="3"/>
        <v>1.029599024</v>
      </c>
      <c r="G79" s="7">
        <v>911631.0</v>
      </c>
      <c r="H79" s="12">
        <v>588442.0</v>
      </c>
      <c r="I79" s="12">
        <v>520855.0</v>
      </c>
      <c r="J79" s="9">
        <f t="shared" si="4"/>
        <v>0.6454826569</v>
      </c>
      <c r="K79" s="9">
        <f t="shared" si="5"/>
        <v>0.5713441074</v>
      </c>
      <c r="L79" s="7">
        <v>1976757.0</v>
      </c>
      <c r="M79" s="12">
        <v>1584442.0</v>
      </c>
      <c r="N79" s="12">
        <v>990835.0</v>
      </c>
      <c r="O79" s="8">
        <f t="shared" si="6"/>
        <v>0.8015360512</v>
      </c>
      <c r="P79" s="8">
        <f t="shared" si="7"/>
        <v>0.5012426919</v>
      </c>
      <c r="Q79" s="10">
        <v>3000689.0</v>
      </c>
      <c r="R79" s="10">
        <f t="shared" ref="R79:S79" si="87">C79+H79+M79</f>
        <v>2302898</v>
      </c>
      <c r="S79" s="10">
        <f t="shared" si="87"/>
        <v>1627315</v>
      </c>
      <c r="T79" s="11">
        <f t="shared" si="10"/>
        <v>0.7674564075</v>
      </c>
      <c r="U79" s="11">
        <f t="shared" si="11"/>
        <v>0.5423137819</v>
      </c>
      <c r="V79" s="7"/>
      <c r="W79" s="7"/>
    </row>
    <row r="80" ht="14.25" customHeight="1">
      <c r="A80" s="6">
        <v>44338.0</v>
      </c>
      <c r="B80" s="7">
        <v>112301.0</v>
      </c>
      <c r="C80" s="12">
        <v>130055.0</v>
      </c>
      <c r="D80" s="12">
        <v>115679.0</v>
      </c>
      <c r="E80" s="8">
        <f t="shared" si="2"/>
        <v>1.158092982</v>
      </c>
      <c r="F80" s="8">
        <f t="shared" si="3"/>
        <v>1.030079875</v>
      </c>
      <c r="G80" s="7">
        <v>911631.0</v>
      </c>
      <c r="H80" s="12">
        <v>588873.0</v>
      </c>
      <c r="I80" s="12">
        <v>521910.0</v>
      </c>
      <c r="J80" s="9">
        <f t="shared" si="4"/>
        <v>0.6459554359</v>
      </c>
      <c r="K80" s="9">
        <f t="shared" si="5"/>
        <v>0.5725013739</v>
      </c>
      <c r="L80" s="7">
        <v>1976757.0</v>
      </c>
      <c r="M80" s="12">
        <v>1597118.0</v>
      </c>
      <c r="N80" s="12">
        <v>1007097.0</v>
      </c>
      <c r="O80" s="8">
        <f t="shared" si="6"/>
        <v>0.8079485744</v>
      </c>
      <c r="P80" s="8">
        <f t="shared" si="7"/>
        <v>0.5094692974</v>
      </c>
      <c r="Q80" s="10">
        <v>3000689.0</v>
      </c>
      <c r="R80" s="10">
        <f t="shared" ref="R80:S80" si="88">C80+H80+M80</f>
        <v>2316046</v>
      </c>
      <c r="S80" s="10">
        <f t="shared" si="88"/>
        <v>1644686</v>
      </c>
      <c r="T80" s="11">
        <f t="shared" si="10"/>
        <v>0.7718380679</v>
      </c>
      <c r="U80" s="11">
        <f t="shared" si="11"/>
        <v>0.5481027857</v>
      </c>
      <c r="V80" s="7"/>
      <c r="W80" s="7"/>
    </row>
    <row r="81" ht="14.25" customHeight="1">
      <c r="A81" s="6">
        <v>44339.0</v>
      </c>
      <c r="B81" s="7">
        <v>112301.0</v>
      </c>
      <c r="C81" s="12">
        <v>130055.0</v>
      </c>
      <c r="D81" s="12">
        <v>115685.0</v>
      </c>
      <c r="E81" s="8">
        <f t="shared" si="2"/>
        <v>1.158092982</v>
      </c>
      <c r="F81" s="8">
        <f t="shared" si="3"/>
        <v>1.030133302</v>
      </c>
      <c r="G81" s="7">
        <v>911631.0</v>
      </c>
      <c r="H81" s="12">
        <v>589306.0</v>
      </c>
      <c r="I81" s="12">
        <v>522510.0</v>
      </c>
      <c r="J81" s="9">
        <f t="shared" si="4"/>
        <v>0.6464304088</v>
      </c>
      <c r="K81" s="9">
        <f t="shared" si="5"/>
        <v>0.5731595349</v>
      </c>
      <c r="L81" s="7">
        <v>1976757.0</v>
      </c>
      <c r="M81" s="12">
        <v>1605233.0</v>
      </c>
      <c r="N81" s="12">
        <v>1018653.0</v>
      </c>
      <c r="O81" s="8">
        <f t="shared" si="6"/>
        <v>0.812053783</v>
      </c>
      <c r="P81" s="8">
        <f t="shared" si="7"/>
        <v>0.515315236</v>
      </c>
      <c r="Q81" s="10">
        <v>3000689.0</v>
      </c>
      <c r="R81" s="10">
        <f t="shared" ref="R81:S81" si="89">C81+H81+M81</f>
        <v>2324594</v>
      </c>
      <c r="S81" s="10">
        <f t="shared" si="89"/>
        <v>1656848</v>
      </c>
      <c r="T81" s="11">
        <f t="shared" si="10"/>
        <v>0.7746867469</v>
      </c>
      <c r="U81" s="11">
        <f t="shared" si="11"/>
        <v>0.5521558549</v>
      </c>
      <c r="V81" s="7"/>
      <c r="W81" s="7"/>
    </row>
    <row r="82" ht="14.25" customHeight="1">
      <c r="A82" s="6">
        <v>44340.0</v>
      </c>
      <c r="B82" s="7">
        <v>112301.0</v>
      </c>
      <c r="C82" s="12">
        <v>130064.0</v>
      </c>
      <c r="D82" s="12">
        <v>115709.0</v>
      </c>
      <c r="E82" s="8">
        <f t="shared" si="2"/>
        <v>1.158173124</v>
      </c>
      <c r="F82" s="8">
        <f t="shared" si="3"/>
        <v>1.030347014</v>
      </c>
      <c r="G82" s="7">
        <v>911631.0</v>
      </c>
      <c r="H82" s="12">
        <v>589583.0</v>
      </c>
      <c r="I82" s="12">
        <v>523390.0</v>
      </c>
      <c r="J82" s="9">
        <f t="shared" si="4"/>
        <v>0.6467342598</v>
      </c>
      <c r="K82" s="9">
        <f t="shared" si="5"/>
        <v>0.5741248378</v>
      </c>
      <c r="L82" s="7">
        <v>1976757.0</v>
      </c>
      <c r="M82" s="12">
        <v>1609867.0</v>
      </c>
      <c r="N82" s="12">
        <v>1024668.0</v>
      </c>
      <c r="O82" s="8">
        <f t="shared" si="6"/>
        <v>0.8143980267</v>
      </c>
      <c r="P82" s="8">
        <f t="shared" si="7"/>
        <v>0.5183580986</v>
      </c>
      <c r="Q82" s="10">
        <v>3000689.0</v>
      </c>
      <c r="R82" s="10">
        <f t="shared" ref="R82:S82" si="90">C82+H82+M82</f>
        <v>2329514</v>
      </c>
      <c r="S82" s="10">
        <f t="shared" si="90"/>
        <v>1663767</v>
      </c>
      <c r="T82" s="11">
        <f t="shared" si="10"/>
        <v>0.7763263704</v>
      </c>
      <c r="U82" s="11">
        <f t="shared" si="11"/>
        <v>0.5544616586</v>
      </c>
      <c r="V82" s="7"/>
      <c r="W82" s="7"/>
    </row>
    <row r="83" ht="14.25" customHeight="1">
      <c r="A83" s="6">
        <v>44341.0</v>
      </c>
      <c r="B83" s="7">
        <v>112301.0</v>
      </c>
      <c r="C83" s="12">
        <v>130238.0</v>
      </c>
      <c r="D83" s="12">
        <v>116082.0</v>
      </c>
      <c r="E83" s="8">
        <f t="shared" si="2"/>
        <v>1.159722531</v>
      </c>
      <c r="F83" s="8">
        <f t="shared" si="3"/>
        <v>1.033668445</v>
      </c>
      <c r="G83" s="7">
        <v>911631.0</v>
      </c>
      <c r="H83" s="12">
        <v>590267.0</v>
      </c>
      <c r="I83" s="12">
        <v>526945.0</v>
      </c>
      <c r="J83" s="9">
        <f t="shared" si="4"/>
        <v>0.6474845634</v>
      </c>
      <c r="K83" s="9">
        <f t="shared" si="5"/>
        <v>0.5780244419</v>
      </c>
      <c r="L83" s="7">
        <v>1976757.0</v>
      </c>
      <c r="M83" s="12">
        <v>1652727.0</v>
      </c>
      <c r="N83" s="12">
        <v>1061588.0</v>
      </c>
      <c r="O83" s="8">
        <f t="shared" si="6"/>
        <v>0.8360800038</v>
      </c>
      <c r="P83" s="8">
        <f t="shared" si="7"/>
        <v>0.537035154</v>
      </c>
      <c r="Q83" s="10">
        <v>3000689.0</v>
      </c>
      <c r="R83" s="10">
        <f t="shared" ref="R83:S83" si="91">C83+H83+M83</f>
        <v>2373232</v>
      </c>
      <c r="S83" s="10">
        <f t="shared" si="91"/>
        <v>1704615</v>
      </c>
      <c r="T83" s="11">
        <f t="shared" si="10"/>
        <v>0.790895691</v>
      </c>
      <c r="U83" s="11">
        <f t="shared" si="11"/>
        <v>0.5680745322</v>
      </c>
      <c r="V83" s="7"/>
      <c r="W83" s="7"/>
    </row>
    <row r="84" ht="14.25" customHeight="1">
      <c r="A84" s="6">
        <v>44342.0</v>
      </c>
      <c r="B84" s="7">
        <v>112301.0</v>
      </c>
      <c r="C84" s="12">
        <v>130312.0</v>
      </c>
      <c r="D84" s="12">
        <v>116230.0</v>
      </c>
      <c r="E84" s="8">
        <f t="shared" si="2"/>
        <v>1.160381475</v>
      </c>
      <c r="F84" s="8">
        <f t="shared" si="3"/>
        <v>1.034986331</v>
      </c>
      <c r="G84" s="7">
        <v>911631.0</v>
      </c>
      <c r="H84" s="12">
        <v>591012.0</v>
      </c>
      <c r="I84" s="12">
        <v>528669.0</v>
      </c>
      <c r="J84" s="9">
        <f t="shared" si="4"/>
        <v>0.64830178</v>
      </c>
      <c r="K84" s="9">
        <f t="shared" si="5"/>
        <v>0.5799155579</v>
      </c>
      <c r="L84" s="7">
        <v>1976757.0</v>
      </c>
      <c r="M84" s="12">
        <v>1676765.0</v>
      </c>
      <c r="N84" s="12">
        <v>1087265.0</v>
      </c>
      <c r="O84" s="8">
        <f t="shared" si="6"/>
        <v>0.8482403249</v>
      </c>
      <c r="P84" s="8">
        <f t="shared" si="7"/>
        <v>0.550024611</v>
      </c>
      <c r="Q84" s="10">
        <v>3000689.0</v>
      </c>
      <c r="R84" s="10">
        <f t="shared" ref="R84:S84" si="92">C84+H84+M84</f>
        <v>2398089</v>
      </c>
      <c r="S84" s="10">
        <f t="shared" si="92"/>
        <v>1732164</v>
      </c>
      <c r="T84" s="11">
        <f t="shared" si="10"/>
        <v>0.7991794551</v>
      </c>
      <c r="U84" s="11">
        <f t="shared" si="11"/>
        <v>0.5772554237</v>
      </c>
      <c r="V84" s="7"/>
      <c r="W84" s="7"/>
    </row>
    <row r="85" ht="14.25" customHeight="1">
      <c r="A85" s="6">
        <v>44343.0</v>
      </c>
      <c r="B85" s="7">
        <v>112301.0</v>
      </c>
      <c r="C85" s="12">
        <v>130439.0</v>
      </c>
      <c r="D85" s="12">
        <v>116619.0</v>
      </c>
      <c r="E85" s="8">
        <f t="shared" si="2"/>
        <v>1.161512364</v>
      </c>
      <c r="F85" s="8">
        <f t="shared" si="3"/>
        <v>1.038450236</v>
      </c>
      <c r="G85" s="7">
        <v>911631.0</v>
      </c>
      <c r="H85" s="12">
        <v>591661.0</v>
      </c>
      <c r="I85" s="12">
        <v>531718.0</v>
      </c>
      <c r="J85" s="9">
        <f t="shared" si="4"/>
        <v>0.6490136908</v>
      </c>
      <c r="K85" s="9">
        <f t="shared" si="5"/>
        <v>0.5832601129</v>
      </c>
      <c r="L85" s="7">
        <v>1976757.0</v>
      </c>
      <c r="M85" s="12">
        <v>1707434.0</v>
      </c>
      <c r="N85" s="12">
        <v>1121955.0</v>
      </c>
      <c r="O85" s="8">
        <f t="shared" si="6"/>
        <v>0.8637551302</v>
      </c>
      <c r="P85" s="8">
        <f t="shared" si="7"/>
        <v>0.5675735561</v>
      </c>
      <c r="Q85" s="10">
        <v>3000689.0</v>
      </c>
      <c r="R85" s="10">
        <f t="shared" ref="R85:S85" si="93">C85+H85+M85</f>
        <v>2429534</v>
      </c>
      <c r="S85" s="10">
        <f t="shared" si="93"/>
        <v>1770292</v>
      </c>
      <c r="T85" s="11">
        <f t="shared" si="10"/>
        <v>0.809658715</v>
      </c>
      <c r="U85" s="11">
        <f t="shared" si="11"/>
        <v>0.5899618388</v>
      </c>
      <c r="V85" s="7"/>
      <c r="W85" s="7"/>
    </row>
    <row r="86" ht="14.25" customHeight="1">
      <c r="A86" s="6">
        <v>44344.0</v>
      </c>
      <c r="B86" s="7">
        <v>112301.0</v>
      </c>
      <c r="C86" s="12">
        <v>133442.0</v>
      </c>
      <c r="D86" s="12">
        <v>119578.0</v>
      </c>
      <c r="E86" s="8">
        <f t="shared" si="2"/>
        <v>1.188252999</v>
      </c>
      <c r="F86" s="8">
        <f t="shared" si="3"/>
        <v>1.064799067</v>
      </c>
      <c r="G86" s="7">
        <v>911631.0</v>
      </c>
      <c r="H86" s="12">
        <v>591661.0</v>
      </c>
      <c r="I86" s="12">
        <v>531718.0</v>
      </c>
      <c r="J86" s="9">
        <f t="shared" si="4"/>
        <v>0.6490136908</v>
      </c>
      <c r="K86" s="9">
        <f t="shared" si="5"/>
        <v>0.5832601129</v>
      </c>
      <c r="L86" s="7">
        <v>1976757.0</v>
      </c>
      <c r="M86" s="12">
        <v>1707434.0</v>
      </c>
      <c r="N86" s="12">
        <v>1121955.0</v>
      </c>
      <c r="O86" s="8">
        <f t="shared" si="6"/>
        <v>0.8637551302</v>
      </c>
      <c r="P86" s="8">
        <f t="shared" si="7"/>
        <v>0.5675735561</v>
      </c>
      <c r="Q86" s="10">
        <v>3000689.0</v>
      </c>
      <c r="R86" s="10">
        <f t="shared" ref="R86:S86" si="94">C86+H86+M86</f>
        <v>2432537</v>
      </c>
      <c r="S86" s="10">
        <f t="shared" si="94"/>
        <v>1773251</v>
      </c>
      <c r="T86" s="11">
        <f t="shared" si="10"/>
        <v>0.8106594852</v>
      </c>
      <c r="U86" s="11">
        <f t="shared" si="11"/>
        <v>0.5909479456</v>
      </c>
      <c r="V86" s="7"/>
      <c r="W86" s="7"/>
    </row>
    <row r="87" ht="14.25" customHeight="1">
      <c r="A87" s="6">
        <v>44345.0</v>
      </c>
      <c r="B87" s="7">
        <v>112301.0</v>
      </c>
      <c r="C87" s="12">
        <v>133442.0</v>
      </c>
      <c r="D87" s="12">
        <v>119578.0</v>
      </c>
      <c r="E87" s="8">
        <f t="shared" si="2"/>
        <v>1.188252999</v>
      </c>
      <c r="F87" s="8">
        <f t="shared" si="3"/>
        <v>1.064799067</v>
      </c>
      <c r="G87" s="7">
        <v>911631.0</v>
      </c>
      <c r="H87" s="12">
        <v>591661.0</v>
      </c>
      <c r="I87" s="12">
        <v>531718.0</v>
      </c>
      <c r="J87" s="9">
        <f t="shared" si="4"/>
        <v>0.6490136908</v>
      </c>
      <c r="K87" s="9">
        <f t="shared" si="5"/>
        <v>0.5832601129</v>
      </c>
      <c r="L87" s="7">
        <v>1976757.0</v>
      </c>
      <c r="M87" s="12">
        <v>1707434.0</v>
      </c>
      <c r="N87" s="12">
        <v>1121955.0</v>
      </c>
      <c r="O87" s="8">
        <f t="shared" si="6"/>
        <v>0.8637551302</v>
      </c>
      <c r="P87" s="8">
        <f t="shared" si="7"/>
        <v>0.5675735561</v>
      </c>
      <c r="Q87" s="10">
        <v>3000689.0</v>
      </c>
      <c r="R87" s="10">
        <f t="shared" ref="R87:S87" si="95">C87+H87+M87</f>
        <v>2432537</v>
      </c>
      <c r="S87" s="10">
        <f t="shared" si="95"/>
        <v>1773251</v>
      </c>
      <c r="T87" s="11">
        <f t="shared" si="10"/>
        <v>0.8106594852</v>
      </c>
      <c r="U87" s="11">
        <f t="shared" si="11"/>
        <v>0.5909479456</v>
      </c>
      <c r="V87" s="7"/>
      <c r="W87" s="7"/>
    </row>
    <row r="88" ht="14.25" customHeight="1">
      <c r="A88" s="6">
        <v>44346.0</v>
      </c>
      <c r="B88" s="7">
        <v>112301.0</v>
      </c>
      <c r="C88" s="12">
        <v>133466.0</v>
      </c>
      <c r="D88" s="12">
        <v>119600.0</v>
      </c>
      <c r="E88" s="8">
        <f t="shared" si="2"/>
        <v>1.18846671</v>
      </c>
      <c r="F88" s="8">
        <f t="shared" si="3"/>
        <v>1.064994969</v>
      </c>
      <c r="G88" s="7">
        <v>911631.0</v>
      </c>
      <c r="H88" s="12">
        <v>591661.0</v>
      </c>
      <c r="I88" s="12">
        <v>531718.0</v>
      </c>
      <c r="J88" s="9">
        <f t="shared" si="4"/>
        <v>0.6490136908</v>
      </c>
      <c r="K88" s="9">
        <f t="shared" si="5"/>
        <v>0.5832601129</v>
      </c>
      <c r="L88" s="7">
        <v>1976757.0</v>
      </c>
      <c r="M88" s="12">
        <v>1707434.0</v>
      </c>
      <c r="N88" s="12">
        <v>1124013.0</v>
      </c>
      <c r="O88" s="8">
        <f t="shared" si="6"/>
        <v>0.8637551302</v>
      </c>
      <c r="P88" s="8">
        <f t="shared" si="7"/>
        <v>0.5686146552</v>
      </c>
      <c r="Q88" s="10">
        <v>3000689.0</v>
      </c>
      <c r="R88" s="10">
        <f t="shared" ref="R88:S88" si="96">C88+H88+M88</f>
        <v>2432561</v>
      </c>
      <c r="S88" s="10">
        <f t="shared" si="96"/>
        <v>1775331</v>
      </c>
      <c r="T88" s="11">
        <f t="shared" si="10"/>
        <v>0.8106674834</v>
      </c>
      <c r="U88" s="11">
        <f t="shared" si="11"/>
        <v>0.5916411198</v>
      </c>
      <c r="V88" s="7"/>
      <c r="W88" s="7"/>
    </row>
    <row r="89" ht="14.25" customHeight="1">
      <c r="A89" s="6">
        <v>44347.0</v>
      </c>
      <c r="B89" s="7">
        <v>112301.0</v>
      </c>
      <c r="C89" s="12">
        <v>133466.0</v>
      </c>
      <c r="D89" s="12">
        <v>119600.0</v>
      </c>
      <c r="E89" s="8">
        <f t="shared" si="2"/>
        <v>1.18846671</v>
      </c>
      <c r="F89" s="8">
        <f t="shared" si="3"/>
        <v>1.064994969</v>
      </c>
      <c r="G89" s="7">
        <v>911631.0</v>
      </c>
      <c r="H89" s="12">
        <v>591661.0</v>
      </c>
      <c r="I89" s="12">
        <v>531718.0</v>
      </c>
      <c r="J89" s="9">
        <f t="shared" si="4"/>
        <v>0.6490136908</v>
      </c>
      <c r="K89" s="9">
        <f t="shared" si="5"/>
        <v>0.5832601129</v>
      </c>
      <c r="L89" s="7">
        <v>1976757.0</v>
      </c>
      <c r="M89" s="12">
        <v>1794667.0</v>
      </c>
      <c r="N89" s="12">
        <v>1145836.0</v>
      </c>
      <c r="O89" s="8">
        <f t="shared" si="6"/>
        <v>0.9078844795</v>
      </c>
      <c r="P89" s="8">
        <f t="shared" si="7"/>
        <v>0.5796544542</v>
      </c>
      <c r="Q89" s="10">
        <v>3000689.0</v>
      </c>
      <c r="R89" s="10">
        <f t="shared" ref="R89:S89" si="97">C89+H89+M89</f>
        <v>2519794</v>
      </c>
      <c r="S89" s="10">
        <f t="shared" si="97"/>
        <v>1797154</v>
      </c>
      <c r="T89" s="11">
        <f t="shared" si="10"/>
        <v>0.8397384734</v>
      </c>
      <c r="U89" s="11">
        <f t="shared" si="11"/>
        <v>0.5989137828</v>
      </c>
      <c r="V89" s="7"/>
      <c r="W89" s="7"/>
    </row>
    <row r="90" ht="14.25" customHeight="1">
      <c r="A90" s="6">
        <v>44348.0</v>
      </c>
      <c r="B90" s="7">
        <v>112301.0</v>
      </c>
      <c r="C90" s="12">
        <v>133593.0</v>
      </c>
      <c r="D90" s="12">
        <v>119829.0</v>
      </c>
      <c r="E90" s="8">
        <f t="shared" si="2"/>
        <v>1.189597599</v>
      </c>
      <c r="F90" s="8">
        <f t="shared" si="3"/>
        <v>1.067034131</v>
      </c>
      <c r="G90" s="7">
        <v>911631.0</v>
      </c>
      <c r="H90" s="12">
        <v>591661.0</v>
      </c>
      <c r="I90" s="12">
        <v>531832.0</v>
      </c>
      <c r="J90" s="9">
        <f t="shared" si="4"/>
        <v>0.6490136908</v>
      </c>
      <c r="K90" s="9">
        <f t="shared" si="5"/>
        <v>0.5833851635</v>
      </c>
      <c r="L90" s="7">
        <v>1976757.0</v>
      </c>
      <c r="M90" s="12">
        <v>1794667.0</v>
      </c>
      <c r="N90" s="12">
        <v>1152681.0</v>
      </c>
      <c r="O90" s="8">
        <f t="shared" si="6"/>
        <v>0.9078844795</v>
      </c>
      <c r="P90" s="8">
        <f t="shared" si="7"/>
        <v>0.5831171965</v>
      </c>
      <c r="Q90" s="10">
        <v>3000689.0</v>
      </c>
      <c r="R90" s="10">
        <f t="shared" ref="R90:S90" si="98">C90+H90+M90</f>
        <v>2519921</v>
      </c>
      <c r="S90" s="10">
        <f t="shared" si="98"/>
        <v>1804342</v>
      </c>
      <c r="T90" s="11">
        <f t="shared" si="10"/>
        <v>0.839780797</v>
      </c>
      <c r="U90" s="11">
        <f t="shared" si="11"/>
        <v>0.6013092326</v>
      </c>
      <c r="V90" s="7"/>
      <c r="W90" s="7"/>
    </row>
    <row r="91" ht="14.25" customHeight="1">
      <c r="A91" s="6">
        <v>44349.0</v>
      </c>
      <c r="B91" s="7">
        <v>112301.0</v>
      </c>
      <c r="C91" s="12">
        <v>133773.0</v>
      </c>
      <c r="D91" s="12">
        <v>120240.0</v>
      </c>
      <c r="E91" s="8">
        <f t="shared" si="2"/>
        <v>1.191200435</v>
      </c>
      <c r="F91" s="8">
        <f t="shared" si="3"/>
        <v>1.070693939</v>
      </c>
      <c r="G91" s="7">
        <v>911631.0</v>
      </c>
      <c r="H91" s="12">
        <v>591661.0</v>
      </c>
      <c r="I91" s="12">
        <v>532949.0</v>
      </c>
      <c r="J91" s="9">
        <f t="shared" si="4"/>
        <v>0.6490136908</v>
      </c>
      <c r="K91" s="9">
        <f t="shared" si="5"/>
        <v>0.58461044</v>
      </c>
      <c r="L91" s="7">
        <v>1976757.0</v>
      </c>
      <c r="M91" s="12">
        <v>1794667.0</v>
      </c>
      <c r="N91" s="12">
        <v>1176722.0</v>
      </c>
      <c r="O91" s="8">
        <f t="shared" si="6"/>
        <v>0.9078844795</v>
      </c>
      <c r="P91" s="8">
        <f t="shared" si="7"/>
        <v>0.5952790353</v>
      </c>
      <c r="Q91" s="10">
        <v>3000689.0</v>
      </c>
      <c r="R91" s="10">
        <f t="shared" ref="R91:S91" si="99">C91+H91+M91</f>
        <v>2520101</v>
      </c>
      <c r="S91" s="10">
        <f t="shared" si="99"/>
        <v>1829911</v>
      </c>
      <c r="T91" s="11">
        <f t="shared" si="10"/>
        <v>0.8398407832</v>
      </c>
      <c r="U91" s="11">
        <f t="shared" si="11"/>
        <v>0.6098302756</v>
      </c>
      <c r="V91" s="7"/>
      <c r="W91" s="7"/>
    </row>
    <row r="92" ht="14.25" customHeight="1">
      <c r="A92" s="6">
        <v>44350.0</v>
      </c>
      <c r="B92" s="7">
        <v>112301.0</v>
      </c>
      <c r="C92" s="12">
        <v>135712.0</v>
      </c>
      <c r="D92" s="12">
        <v>120240.0</v>
      </c>
      <c r="E92" s="8">
        <f t="shared" si="2"/>
        <v>1.208466532</v>
      </c>
      <c r="F92" s="8">
        <f t="shared" si="3"/>
        <v>1.070693939</v>
      </c>
      <c r="G92" s="7">
        <v>911631.0</v>
      </c>
      <c r="H92" s="12">
        <v>593122.0</v>
      </c>
      <c r="I92" s="12">
        <v>533954.0</v>
      </c>
      <c r="J92" s="9">
        <f t="shared" si="4"/>
        <v>0.650616313</v>
      </c>
      <c r="K92" s="9">
        <f t="shared" si="5"/>
        <v>0.5857128597</v>
      </c>
      <c r="L92" s="7">
        <v>1976757.0</v>
      </c>
      <c r="M92" s="12">
        <v>1805312.0</v>
      </c>
      <c r="N92" s="12">
        <v>1180307.0</v>
      </c>
      <c r="O92" s="8">
        <f t="shared" si="6"/>
        <v>0.9132695622</v>
      </c>
      <c r="P92" s="8">
        <f t="shared" si="7"/>
        <v>0.5970926118</v>
      </c>
      <c r="Q92" s="10">
        <v>3000689.0</v>
      </c>
      <c r="R92" s="10">
        <f t="shared" ref="R92:S92" si="100">C92+H92+M92</f>
        <v>2534146</v>
      </c>
      <c r="S92" s="10">
        <f t="shared" si="100"/>
        <v>1834501</v>
      </c>
      <c r="T92" s="11">
        <f t="shared" si="10"/>
        <v>0.8445213749</v>
      </c>
      <c r="U92" s="11">
        <f t="shared" si="11"/>
        <v>0.6113599243</v>
      </c>
      <c r="V92" s="7"/>
      <c r="W92" s="7"/>
    </row>
    <row r="93" ht="14.25" customHeight="1">
      <c r="A93" s="6">
        <v>44351.0</v>
      </c>
      <c r="B93" s="7">
        <v>112301.0</v>
      </c>
      <c r="C93" s="12">
        <v>135712.0</v>
      </c>
      <c r="D93" s="12">
        <v>120490.0</v>
      </c>
      <c r="E93" s="8">
        <f t="shared" si="2"/>
        <v>1.208466532</v>
      </c>
      <c r="F93" s="8">
        <f t="shared" si="3"/>
        <v>1.072920099</v>
      </c>
      <c r="G93" s="7">
        <v>911631.0</v>
      </c>
      <c r="H93" s="12">
        <v>593332.0</v>
      </c>
      <c r="I93" s="12">
        <v>534307.0</v>
      </c>
      <c r="J93" s="9">
        <f t="shared" si="4"/>
        <v>0.6508466693</v>
      </c>
      <c r="K93" s="9">
        <f t="shared" si="5"/>
        <v>0.5861000778</v>
      </c>
      <c r="L93" s="7">
        <v>1976757.0</v>
      </c>
      <c r="M93" s="12">
        <f t="shared" ref="M93:M174" si="101">R93-H93-C93</f>
        <v>1846940</v>
      </c>
      <c r="N93" s="12">
        <v>1186829.0</v>
      </c>
      <c r="O93" s="8">
        <f t="shared" si="6"/>
        <v>0.9343282963</v>
      </c>
      <c r="P93" s="8">
        <f t="shared" si="7"/>
        <v>0.6003919551</v>
      </c>
      <c r="Q93" s="10">
        <v>3000689.0</v>
      </c>
      <c r="R93" s="10">
        <v>2575984.0</v>
      </c>
      <c r="S93" s="10">
        <f t="shared" ref="S93:S95" si="102">D93+I93+N93</f>
        <v>1841626</v>
      </c>
      <c r="T93" s="11">
        <f t="shared" si="10"/>
        <v>0.8584641727</v>
      </c>
      <c r="U93" s="11">
        <f t="shared" si="11"/>
        <v>0.613734379</v>
      </c>
      <c r="V93" s="7"/>
      <c r="W93" s="7"/>
    </row>
    <row r="94" ht="14.25" customHeight="1">
      <c r="A94" s="6">
        <v>44352.0</v>
      </c>
      <c r="B94" s="7">
        <v>112301.0</v>
      </c>
      <c r="C94" s="12">
        <v>135712.0</v>
      </c>
      <c r="D94" s="12">
        <v>120490.0</v>
      </c>
      <c r="E94" s="8">
        <f t="shared" si="2"/>
        <v>1.208466532</v>
      </c>
      <c r="F94" s="8">
        <f t="shared" si="3"/>
        <v>1.072920099</v>
      </c>
      <c r="G94" s="7">
        <v>911631.0</v>
      </c>
      <c r="H94" s="12">
        <v>593332.0</v>
      </c>
      <c r="I94" s="12">
        <v>534407.0</v>
      </c>
      <c r="J94" s="9">
        <f t="shared" si="4"/>
        <v>0.6508466693</v>
      </c>
      <c r="K94" s="9">
        <f t="shared" si="5"/>
        <v>0.5862097713</v>
      </c>
      <c r="L94" s="7">
        <v>1976757.0</v>
      </c>
      <c r="M94" s="12">
        <f t="shared" si="101"/>
        <v>1854565</v>
      </c>
      <c r="N94" s="12">
        <v>1186860.0</v>
      </c>
      <c r="O94" s="8">
        <f t="shared" si="6"/>
        <v>0.9381856242</v>
      </c>
      <c r="P94" s="8">
        <f t="shared" si="7"/>
        <v>0.6004076374</v>
      </c>
      <c r="Q94" s="10">
        <v>3000689.0</v>
      </c>
      <c r="R94" s="10">
        <v>2583609.0</v>
      </c>
      <c r="S94" s="10">
        <f t="shared" si="102"/>
        <v>1841757</v>
      </c>
      <c r="T94" s="11">
        <f t="shared" si="10"/>
        <v>0.8610052558</v>
      </c>
      <c r="U94" s="11">
        <f t="shared" si="11"/>
        <v>0.6137780356</v>
      </c>
      <c r="V94" s="7"/>
      <c r="W94" s="7"/>
    </row>
    <row r="95" ht="14.25" customHeight="1">
      <c r="A95" s="6">
        <v>44353.0</v>
      </c>
      <c r="B95" s="7">
        <v>112301.0</v>
      </c>
      <c r="C95" s="12">
        <v>135728.0</v>
      </c>
      <c r="D95" s="12">
        <v>120491.0</v>
      </c>
      <c r="E95" s="8">
        <f t="shared" si="2"/>
        <v>1.208609006</v>
      </c>
      <c r="F95" s="8">
        <f t="shared" si="3"/>
        <v>1.072929003</v>
      </c>
      <c r="G95" s="7">
        <v>911631.0</v>
      </c>
      <c r="H95" s="12">
        <v>593332.0</v>
      </c>
      <c r="I95" s="12">
        <v>534410.0</v>
      </c>
      <c r="J95" s="9">
        <f t="shared" si="4"/>
        <v>0.6508466693</v>
      </c>
      <c r="K95" s="9">
        <f t="shared" si="5"/>
        <v>0.5862130621</v>
      </c>
      <c r="L95" s="7">
        <v>1976757.0</v>
      </c>
      <c r="M95" s="12">
        <f t="shared" si="101"/>
        <v>1856406</v>
      </c>
      <c r="N95" s="12">
        <v>1186874.0</v>
      </c>
      <c r="O95" s="8">
        <f t="shared" si="6"/>
        <v>0.9391169476</v>
      </c>
      <c r="P95" s="8">
        <f t="shared" si="7"/>
        <v>0.6004147197</v>
      </c>
      <c r="Q95" s="10">
        <v>3000689.0</v>
      </c>
      <c r="R95" s="10">
        <v>2585466.0</v>
      </c>
      <c r="S95" s="10">
        <f t="shared" si="102"/>
        <v>1841775</v>
      </c>
      <c r="T95" s="11">
        <f t="shared" si="10"/>
        <v>0.8616241137</v>
      </c>
      <c r="U95" s="11">
        <f t="shared" si="11"/>
        <v>0.6137840343</v>
      </c>
      <c r="V95" s="7"/>
      <c r="W95" s="7"/>
    </row>
    <row r="96" ht="14.25" customHeight="1">
      <c r="A96" s="6">
        <v>44354.0</v>
      </c>
      <c r="B96" s="7">
        <v>112301.0</v>
      </c>
      <c r="C96" s="12">
        <v>135728.0</v>
      </c>
      <c r="D96" s="12">
        <v>120568.0</v>
      </c>
      <c r="E96" s="8">
        <f t="shared" si="2"/>
        <v>1.208609006</v>
      </c>
      <c r="F96" s="8">
        <f t="shared" si="3"/>
        <v>1.073614661</v>
      </c>
      <c r="G96" s="7">
        <v>911631.0</v>
      </c>
      <c r="H96" s="12">
        <v>593442.0</v>
      </c>
      <c r="I96" s="12">
        <v>534697.0</v>
      </c>
      <c r="J96" s="9">
        <f t="shared" si="4"/>
        <v>0.6509673322</v>
      </c>
      <c r="K96" s="9">
        <f t="shared" si="5"/>
        <v>0.5865278824</v>
      </c>
      <c r="L96" s="7">
        <v>1976757.0</v>
      </c>
      <c r="M96" s="12">
        <f t="shared" si="101"/>
        <v>1878591</v>
      </c>
      <c r="N96" s="12">
        <f>S96-D96-I96</f>
        <v>1190433</v>
      </c>
      <c r="O96" s="8">
        <f t="shared" si="6"/>
        <v>0.9503398749</v>
      </c>
      <c r="P96" s="8">
        <f t="shared" si="7"/>
        <v>0.6022151433</v>
      </c>
      <c r="Q96" s="10">
        <v>3000689.0</v>
      </c>
      <c r="R96" s="10">
        <v>2607761.0</v>
      </c>
      <c r="S96" s="10">
        <v>1845698.0</v>
      </c>
      <c r="T96" s="11">
        <f t="shared" si="10"/>
        <v>0.8690540739</v>
      </c>
      <c r="U96" s="11">
        <f t="shared" si="11"/>
        <v>0.6150914007</v>
      </c>
      <c r="V96" s="7"/>
      <c r="W96" s="7"/>
    </row>
    <row r="97" ht="14.25" customHeight="1">
      <c r="A97" s="6">
        <v>44355.0</v>
      </c>
      <c r="B97" s="7">
        <v>112301.0</v>
      </c>
      <c r="C97" s="12">
        <v>135728.0</v>
      </c>
      <c r="D97" s="12">
        <v>120568.0</v>
      </c>
      <c r="E97" s="8">
        <f t="shared" si="2"/>
        <v>1.208609006</v>
      </c>
      <c r="F97" s="8">
        <f t="shared" si="3"/>
        <v>1.073614661</v>
      </c>
      <c r="G97" s="7">
        <v>911631.0</v>
      </c>
      <c r="H97" s="12">
        <v>593442.0</v>
      </c>
      <c r="I97" s="12">
        <v>535079.0</v>
      </c>
      <c r="J97" s="9">
        <f t="shared" si="4"/>
        <v>0.6509673322</v>
      </c>
      <c r="K97" s="9">
        <f t="shared" si="5"/>
        <v>0.5869469116</v>
      </c>
      <c r="L97" s="7">
        <v>1976757.0</v>
      </c>
      <c r="M97" s="12">
        <f t="shared" si="101"/>
        <v>1951461</v>
      </c>
      <c r="N97" s="12">
        <v>1197044.0</v>
      </c>
      <c r="O97" s="8">
        <f t="shared" si="6"/>
        <v>0.987203283</v>
      </c>
      <c r="P97" s="8">
        <f t="shared" si="7"/>
        <v>0.6055595098</v>
      </c>
      <c r="Q97" s="10">
        <v>3000689.0</v>
      </c>
      <c r="R97" s="10">
        <v>2680631.0</v>
      </c>
      <c r="S97" s="10">
        <v>1845698.0</v>
      </c>
      <c r="T97" s="11">
        <f t="shared" si="10"/>
        <v>0.8933384966</v>
      </c>
      <c r="U97" s="11">
        <f t="shared" si="11"/>
        <v>0.6150914007</v>
      </c>
      <c r="V97" s="7"/>
      <c r="W97" s="7"/>
    </row>
    <row r="98" ht="14.25" customHeight="1">
      <c r="A98" s="6">
        <v>44356.0</v>
      </c>
      <c r="B98" s="7">
        <v>112301.0</v>
      </c>
      <c r="C98" s="12">
        <v>135728.0</v>
      </c>
      <c r="D98" s="12">
        <v>120761.0</v>
      </c>
      <c r="E98" s="8">
        <f t="shared" si="2"/>
        <v>1.208609006</v>
      </c>
      <c r="F98" s="8">
        <f t="shared" si="3"/>
        <v>1.075333256</v>
      </c>
      <c r="G98" s="7">
        <v>911631.0</v>
      </c>
      <c r="H98" s="12">
        <v>593442.0</v>
      </c>
      <c r="I98" s="12">
        <v>535079.0</v>
      </c>
      <c r="J98" s="9">
        <f t="shared" si="4"/>
        <v>0.6509673322</v>
      </c>
      <c r="K98" s="9">
        <f t="shared" si="5"/>
        <v>0.5869469116</v>
      </c>
      <c r="L98" s="7">
        <v>1976757.0</v>
      </c>
      <c r="M98" s="12">
        <f t="shared" si="101"/>
        <v>1999271</v>
      </c>
      <c r="N98" s="12">
        <v>1199225.0</v>
      </c>
      <c r="O98" s="8">
        <f t="shared" si="6"/>
        <v>1.011389361</v>
      </c>
      <c r="P98" s="8">
        <f t="shared" si="7"/>
        <v>0.6066628321</v>
      </c>
      <c r="Q98" s="10">
        <v>3000689.0</v>
      </c>
      <c r="R98" s="10">
        <v>2728441.0</v>
      </c>
      <c r="S98" s="10">
        <v>1845698.0</v>
      </c>
      <c r="T98" s="11">
        <f t="shared" si="10"/>
        <v>0.909271504</v>
      </c>
      <c r="U98" s="11">
        <f t="shared" si="11"/>
        <v>0.6150914007</v>
      </c>
      <c r="V98" s="7"/>
      <c r="W98" s="7"/>
    </row>
    <row r="99" ht="14.25" customHeight="1">
      <c r="A99" s="6">
        <v>44357.0</v>
      </c>
      <c r="B99" s="7">
        <v>112301.0</v>
      </c>
      <c r="C99" s="12">
        <v>135728.0</v>
      </c>
      <c r="D99" s="12">
        <v>120833.0</v>
      </c>
      <c r="E99" s="8">
        <f t="shared" si="2"/>
        <v>1.208609006</v>
      </c>
      <c r="F99" s="8">
        <f t="shared" si="3"/>
        <v>1.07597439</v>
      </c>
      <c r="G99" s="7">
        <v>911631.0</v>
      </c>
      <c r="H99" s="12">
        <v>595046.0</v>
      </c>
      <c r="I99" s="12">
        <v>535273.0</v>
      </c>
      <c r="J99" s="9">
        <f t="shared" si="4"/>
        <v>0.652726816</v>
      </c>
      <c r="K99" s="9">
        <f t="shared" si="5"/>
        <v>0.587159717</v>
      </c>
      <c r="L99" s="7">
        <v>1976757.0</v>
      </c>
      <c r="M99" s="12">
        <f t="shared" si="101"/>
        <v>2059479</v>
      </c>
      <c r="N99" s="12">
        <f t="shared" ref="N99:N174" si="103">S99-D99-I99</f>
        <v>1202304</v>
      </c>
      <c r="O99" s="8">
        <f t="shared" si="6"/>
        <v>1.041847329</v>
      </c>
      <c r="P99" s="8">
        <f t="shared" si="7"/>
        <v>0.6082204338</v>
      </c>
      <c r="Q99" s="10">
        <v>3000689.0</v>
      </c>
      <c r="R99" s="10">
        <v>2790253.0</v>
      </c>
      <c r="S99" s="10">
        <v>1858410.0</v>
      </c>
      <c r="T99" s="11">
        <f t="shared" si="10"/>
        <v>0.929870773</v>
      </c>
      <c r="U99" s="11">
        <f t="shared" si="11"/>
        <v>0.6193277611</v>
      </c>
      <c r="V99" s="7"/>
      <c r="W99" s="7"/>
    </row>
    <row r="100" ht="14.25" customHeight="1">
      <c r="A100" s="6">
        <v>44358.0</v>
      </c>
      <c r="B100" s="7">
        <v>112301.0</v>
      </c>
      <c r="C100" s="12">
        <v>135728.0</v>
      </c>
      <c r="D100" s="12">
        <v>120932.0</v>
      </c>
      <c r="E100" s="8">
        <f t="shared" si="2"/>
        <v>1.208609006</v>
      </c>
      <c r="F100" s="8">
        <f t="shared" si="3"/>
        <v>1.07685595</v>
      </c>
      <c r="G100" s="7">
        <v>911631.0</v>
      </c>
      <c r="H100" s="12">
        <v>595046.0</v>
      </c>
      <c r="I100" s="12">
        <v>535273.0</v>
      </c>
      <c r="J100" s="9">
        <f t="shared" si="4"/>
        <v>0.652726816</v>
      </c>
      <c r="K100" s="9">
        <f t="shared" si="5"/>
        <v>0.587159717</v>
      </c>
      <c r="L100" s="7">
        <v>1976757.0</v>
      </c>
      <c r="M100" s="12">
        <f t="shared" si="101"/>
        <v>2141397</v>
      </c>
      <c r="N100" s="12">
        <f t="shared" si="103"/>
        <v>1205366</v>
      </c>
      <c r="O100" s="8">
        <f t="shared" si="6"/>
        <v>1.083287931</v>
      </c>
      <c r="P100" s="8">
        <f t="shared" si="7"/>
        <v>0.6097694355</v>
      </c>
      <c r="Q100" s="10">
        <v>3000689.0</v>
      </c>
      <c r="R100" s="10">
        <v>2872171.0</v>
      </c>
      <c r="S100" s="10">
        <v>1861571.0</v>
      </c>
      <c r="T100" s="11">
        <f t="shared" si="10"/>
        <v>0.9571705032</v>
      </c>
      <c r="U100" s="11">
        <f t="shared" si="11"/>
        <v>0.6203811858</v>
      </c>
      <c r="V100" s="7"/>
      <c r="W100" s="7"/>
    </row>
    <row r="101" ht="14.25" customHeight="1">
      <c r="A101" s="6">
        <v>44359.0</v>
      </c>
      <c r="B101" s="7">
        <v>112301.0</v>
      </c>
      <c r="C101" s="12">
        <v>135728.0</v>
      </c>
      <c r="D101" s="12">
        <v>120935.0</v>
      </c>
      <c r="E101" s="8">
        <f t="shared" si="2"/>
        <v>1.208609006</v>
      </c>
      <c r="F101" s="8">
        <f t="shared" si="3"/>
        <v>1.076882664</v>
      </c>
      <c r="G101" s="7">
        <v>911631.0</v>
      </c>
      <c r="H101" s="12">
        <v>595046.0</v>
      </c>
      <c r="I101" s="12">
        <v>535273.0</v>
      </c>
      <c r="J101" s="9">
        <f t="shared" si="4"/>
        <v>0.652726816</v>
      </c>
      <c r="K101" s="9">
        <f t="shared" si="5"/>
        <v>0.587159717</v>
      </c>
      <c r="L101" s="7">
        <v>1976757.0</v>
      </c>
      <c r="M101" s="12">
        <f t="shared" si="101"/>
        <v>2150108</v>
      </c>
      <c r="N101" s="12">
        <f t="shared" si="103"/>
        <v>1205710</v>
      </c>
      <c r="O101" s="8">
        <f t="shared" si="6"/>
        <v>1.087694643</v>
      </c>
      <c r="P101" s="8">
        <f t="shared" si="7"/>
        <v>0.6099434579</v>
      </c>
      <c r="Q101" s="10">
        <v>3000689.0</v>
      </c>
      <c r="R101" s="10">
        <v>2880882.0</v>
      </c>
      <c r="S101" s="10">
        <v>1861918.0</v>
      </c>
      <c r="T101" s="11">
        <f t="shared" si="10"/>
        <v>0.9600735031</v>
      </c>
      <c r="U101" s="11">
        <f t="shared" si="11"/>
        <v>0.6204968259</v>
      </c>
      <c r="V101" s="7"/>
      <c r="W101" s="7"/>
    </row>
    <row r="102" ht="14.25" customHeight="1">
      <c r="A102" s="6">
        <v>44360.0</v>
      </c>
      <c r="B102" s="7">
        <v>112301.0</v>
      </c>
      <c r="C102" s="12">
        <v>135728.0</v>
      </c>
      <c r="D102" s="12">
        <v>120935.0</v>
      </c>
      <c r="E102" s="8">
        <f t="shared" si="2"/>
        <v>1.208609006</v>
      </c>
      <c r="F102" s="8">
        <f t="shared" si="3"/>
        <v>1.076882664</v>
      </c>
      <c r="G102" s="7">
        <v>911631.0</v>
      </c>
      <c r="H102" s="12">
        <v>595046.0</v>
      </c>
      <c r="I102" s="12">
        <v>535273.0</v>
      </c>
      <c r="J102" s="9">
        <f t="shared" si="4"/>
        <v>0.652726816</v>
      </c>
      <c r="K102" s="9">
        <f t="shared" si="5"/>
        <v>0.587159717</v>
      </c>
      <c r="L102" s="7">
        <v>1976757.0</v>
      </c>
      <c r="M102" s="12">
        <f t="shared" si="101"/>
        <v>2150152</v>
      </c>
      <c r="N102" s="12">
        <f t="shared" si="103"/>
        <v>1205747</v>
      </c>
      <c r="O102" s="8">
        <f t="shared" si="6"/>
        <v>1.087716902</v>
      </c>
      <c r="P102" s="8">
        <f t="shared" si="7"/>
        <v>0.6099621754</v>
      </c>
      <c r="Q102" s="10">
        <v>3000689.0</v>
      </c>
      <c r="R102" s="10">
        <v>2880926.0</v>
      </c>
      <c r="S102" s="10">
        <v>1861955.0</v>
      </c>
      <c r="T102" s="11">
        <f t="shared" si="10"/>
        <v>0.9600881664</v>
      </c>
      <c r="U102" s="11">
        <f t="shared" si="11"/>
        <v>0.6205091564</v>
      </c>
      <c r="V102" s="7"/>
      <c r="W102" s="7"/>
    </row>
    <row r="103" ht="14.25" customHeight="1">
      <c r="A103" s="6">
        <v>44361.0</v>
      </c>
      <c r="B103" s="7">
        <v>112301.0</v>
      </c>
      <c r="C103" s="12">
        <v>135728.0</v>
      </c>
      <c r="D103" s="12">
        <v>120935.0</v>
      </c>
      <c r="E103" s="8">
        <f t="shared" si="2"/>
        <v>1.208609006</v>
      </c>
      <c r="F103" s="8">
        <f t="shared" si="3"/>
        <v>1.076882664</v>
      </c>
      <c r="G103" s="7">
        <v>911631.0</v>
      </c>
      <c r="H103" s="12">
        <v>595046.0</v>
      </c>
      <c r="I103" s="12">
        <v>535273.0</v>
      </c>
      <c r="J103" s="9">
        <f t="shared" si="4"/>
        <v>0.652726816</v>
      </c>
      <c r="K103" s="9">
        <f t="shared" si="5"/>
        <v>0.587159717</v>
      </c>
      <c r="L103" s="7">
        <v>1976757.0</v>
      </c>
      <c r="M103" s="12">
        <f t="shared" si="101"/>
        <v>2235051</v>
      </c>
      <c r="N103" s="12">
        <f t="shared" si="103"/>
        <v>1210934</v>
      </c>
      <c r="O103" s="8">
        <f t="shared" si="6"/>
        <v>1.130665529</v>
      </c>
      <c r="P103" s="8">
        <f t="shared" si="7"/>
        <v>0.6125861702</v>
      </c>
      <c r="Q103" s="10">
        <v>3000689.0</v>
      </c>
      <c r="R103" s="10">
        <v>2965825.0</v>
      </c>
      <c r="S103" s="10">
        <v>1867142.0</v>
      </c>
      <c r="T103" s="11">
        <f t="shared" si="10"/>
        <v>0.9883813351</v>
      </c>
      <c r="U103" s="11">
        <f t="shared" si="11"/>
        <v>0.6222377594</v>
      </c>
      <c r="V103" s="7">
        <f t="shared" ref="V103:V174" si="104">R103-R102</f>
        <v>84899</v>
      </c>
      <c r="W103" s="7"/>
    </row>
    <row r="104" ht="14.25" customHeight="1">
      <c r="A104" s="6">
        <v>44362.0</v>
      </c>
      <c r="B104" s="7">
        <v>112301.0</v>
      </c>
      <c r="C104" s="12">
        <v>135728.0</v>
      </c>
      <c r="D104" s="12">
        <v>120935.0</v>
      </c>
      <c r="E104" s="8">
        <f t="shared" si="2"/>
        <v>1.208609006</v>
      </c>
      <c r="F104" s="8">
        <f t="shared" si="3"/>
        <v>1.076882664</v>
      </c>
      <c r="G104" s="7">
        <v>911631.0</v>
      </c>
      <c r="H104" s="12">
        <v>595046.0</v>
      </c>
      <c r="I104" s="12">
        <v>535273.0</v>
      </c>
      <c r="J104" s="9">
        <f t="shared" si="4"/>
        <v>0.652726816</v>
      </c>
      <c r="K104" s="9">
        <f t="shared" si="5"/>
        <v>0.587159717</v>
      </c>
      <c r="L104" s="7">
        <v>1976757.0</v>
      </c>
      <c r="M104" s="12">
        <f t="shared" si="101"/>
        <v>2310799</v>
      </c>
      <c r="N104" s="12">
        <f t="shared" si="103"/>
        <v>1215119</v>
      </c>
      <c r="O104" s="8">
        <f t="shared" si="6"/>
        <v>1.168984858</v>
      </c>
      <c r="P104" s="8">
        <f t="shared" si="7"/>
        <v>0.6147032741</v>
      </c>
      <c r="Q104" s="10">
        <v>3000689.0</v>
      </c>
      <c r="R104" s="10">
        <v>3041573.0</v>
      </c>
      <c r="S104" s="10">
        <v>1871327.0</v>
      </c>
      <c r="T104" s="11">
        <f t="shared" si="10"/>
        <v>1.013624871</v>
      </c>
      <c r="U104" s="11">
        <f t="shared" si="11"/>
        <v>0.6236324391</v>
      </c>
      <c r="V104" s="7">
        <f t="shared" si="104"/>
        <v>75748</v>
      </c>
      <c r="W104" s="7"/>
    </row>
    <row r="105" ht="14.25" customHeight="1">
      <c r="A105" s="6">
        <v>44363.0</v>
      </c>
      <c r="B105" s="7">
        <v>112301.0</v>
      </c>
      <c r="C105" s="12">
        <v>135728.0</v>
      </c>
      <c r="D105" s="12">
        <v>120935.0</v>
      </c>
      <c r="E105" s="8">
        <f t="shared" si="2"/>
        <v>1.208609006</v>
      </c>
      <c r="F105" s="8">
        <f t="shared" si="3"/>
        <v>1.076882664</v>
      </c>
      <c r="G105" s="7">
        <v>911631.0</v>
      </c>
      <c r="H105" s="12">
        <v>595046.0</v>
      </c>
      <c r="I105" s="12">
        <v>535273.0</v>
      </c>
      <c r="J105" s="9">
        <f t="shared" si="4"/>
        <v>0.652726816</v>
      </c>
      <c r="K105" s="9">
        <f t="shared" si="5"/>
        <v>0.587159717</v>
      </c>
      <c r="L105" s="7">
        <v>1976757.0</v>
      </c>
      <c r="M105" s="12">
        <f t="shared" si="101"/>
        <v>2400877</v>
      </c>
      <c r="N105" s="12">
        <f t="shared" si="103"/>
        <v>1218963</v>
      </c>
      <c r="O105" s="8">
        <f t="shared" si="6"/>
        <v>1.214553433</v>
      </c>
      <c r="P105" s="8">
        <f t="shared" si="7"/>
        <v>0.6166478733</v>
      </c>
      <c r="Q105" s="10">
        <v>3000689.0</v>
      </c>
      <c r="R105" s="10">
        <v>3131651.0</v>
      </c>
      <c r="S105" s="10">
        <v>1875171.0</v>
      </c>
      <c r="T105" s="11">
        <f t="shared" si="10"/>
        <v>1.043643976</v>
      </c>
      <c r="U105" s="11">
        <f t="shared" si="11"/>
        <v>0.6249134782</v>
      </c>
      <c r="V105" s="7">
        <f t="shared" si="104"/>
        <v>90078</v>
      </c>
      <c r="W105" s="7"/>
    </row>
    <row r="106" ht="14.25" customHeight="1">
      <c r="A106" s="6">
        <v>44364.0</v>
      </c>
      <c r="B106" s="7">
        <v>112301.0</v>
      </c>
      <c r="C106" s="12">
        <v>135728.0</v>
      </c>
      <c r="D106" s="12">
        <v>120935.0</v>
      </c>
      <c r="E106" s="8">
        <f t="shared" si="2"/>
        <v>1.208609006</v>
      </c>
      <c r="F106" s="8">
        <f t="shared" si="3"/>
        <v>1.076882664</v>
      </c>
      <c r="G106" s="7">
        <v>911631.0</v>
      </c>
      <c r="H106" s="12">
        <v>595046.0</v>
      </c>
      <c r="I106" s="12">
        <v>535273.0</v>
      </c>
      <c r="J106" s="9">
        <f t="shared" si="4"/>
        <v>0.652726816</v>
      </c>
      <c r="K106" s="9">
        <f t="shared" si="5"/>
        <v>0.587159717</v>
      </c>
      <c r="L106" s="7">
        <v>1976757.0</v>
      </c>
      <c r="M106" s="12">
        <f t="shared" si="101"/>
        <v>2400877</v>
      </c>
      <c r="N106" s="12">
        <f t="shared" si="103"/>
        <v>1218963</v>
      </c>
      <c r="O106" s="8">
        <f t="shared" si="6"/>
        <v>1.214553433</v>
      </c>
      <c r="P106" s="8">
        <f t="shared" si="7"/>
        <v>0.6166478733</v>
      </c>
      <c r="Q106" s="10">
        <v>3000689.0</v>
      </c>
      <c r="R106" s="10">
        <v>3131651.0</v>
      </c>
      <c r="S106" s="10">
        <v>1875171.0</v>
      </c>
      <c r="T106" s="11">
        <f t="shared" si="10"/>
        <v>1.043643976</v>
      </c>
      <c r="U106" s="11">
        <f t="shared" si="11"/>
        <v>0.6249134782</v>
      </c>
      <c r="V106" s="7">
        <f t="shared" si="104"/>
        <v>0</v>
      </c>
      <c r="W106" s="7"/>
    </row>
    <row r="107" ht="14.25" customHeight="1">
      <c r="A107" s="13">
        <v>44365.0</v>
      </c>
      <c r="B107" s="7">
        <v>112301.0</v>
      </c>
      <c r="C107" s="12">
        <v>135728.0</v>
      </c>
      <c r="D107" s="12">
        <v>120935.0</v>
      </c>
      <c r="E107" s="8">
        <f t="shared" si="2"/>
        <v>1.208609006</v>
      </c>
      <c r="F107" s="8">
        <f t="shared" si="3"/>
        <v>1.076882664</v>
      </c>
      <c r="G107" s="7">
        <v>911631.0</v>
      </c>
      <c r="H107" s="12">
        <v>595046.0</v>
      </c>
      <c r="I107" s="12">
        <v>535273.0</v>
      </c>
      <c r="J107" s="9">
        <f t="shared" si="4"/>
        <v>0.652726816</v>
      </c>
      <c r="K107" s="9">
        <f t="shared" si="5"/>
        <v>0.587159717</v>
      </c>
      <c r="L107" s="7">
        <v>1976757.0</v>
      </c>
      <c r="M107" s="12">
        <f t="shared" si="101"/>
        <v>2508477</v>
      </c>
      <c r="N107" s="12">
        <f t="shared" si="103"/>
        <v>1224789</v>
      </c>
      <c r="O107" s="8">
        <f t="shared" si="6"/>
        <v>1.268986021</v>
      </c>
      <c r="P107" s="8">
        <f t="shared" si="7"/>
        <v>0.6195951247</v>
      </c>
      <c r="Q107" s="10">
        <v>8815157.0</v>
      </c>
      <c r="R107" s="10">
        <v>3239251.0</v>
      </c>
      <c r="S107" s="10">
        <v>1880997.0</v>
      </c>
      <c r="T107" s="11">
        <f t="shared" si="10"/>
        <v>0.3674637899</v>
      </c>
      <c r="U107" s="11">
        <f t="shared" si="11"/>
        <v>0.2133821326</v>
      </c>
      <c r="V107" s="7">
        <f t="shared" si="104"/>
        <v>107600</v>
      </c>
      <c r="W107" s="7">
        <f t="shared" ref="W107:W174" si="105">S107-S106</f>
        <v>5826</v>
      </c>
    </row>
    <row r="108" ht="14.25" customHeight="1">
      <c r="A108" s="6">
        <v>44366.0</v>
      </c>
      <c r="B108" s="7">
        <v>112301.0</v>
      </c>
      <c r="C108" s="12">
        <v>135728.0</v>
      </c>
      <c r="D108" s="12">
        <v>120935.0</v>
      </c>
      <c r="E108" s="8">
        <f t="shared" si="2"/>
        <v>1.208609006</v>
      </c>
      <c r="F108" s="8">
        <f t="shared" si="3"/>
        <v>1.076882664</v>
      </c>
      <c r="G108" s="7">
        <v>911631.0</v>
      </c>
      <c r="H108" s="12">
        <v>595046.0</v>
      </c>
      <c r="I108" s="12">
        <v>535273.0</v>
      </c>
      <c r="J108" s="9">
        <f t="shared" si="4"/>
        <v>0.652726816</v>
      </c>
      <c r="K108" s="9">
        <f t="shared" si="5"/>
        <v>0.587159717</v>
      </c>
      <c r="L108" s="7">
        <v>1976757.0</v>
      </c>
      <c r="M108" s="12">
        <f t="shared" si="101"/>
        <v>2613480</v>
      </c>
      <c r="N108" s="12">
        <f t="shared" si="103"/>
        <v>1230115</v>
      </c>
      <c r="O108" s="8">
        <f t="shared" si="6"/>
        <v>1.322104841</v>
      </c>
      <c r="P108" s="8">
        <f t="shared" si="7"/>
        <v>0.6222894367</v>
      </c>
      <c r="Q108" s="10">
        <v>8815157.0</v>
      </c>
      <c r="R108" s="10">
        <v>3344254.0</v>
      </c>
      <c r="S108" s="10">
        <v>1886323.0</v>
      </c>
      <c r="T108" s="11">
        <f t="shared" si="10"/>
        <v>0.3793754326</v>
      </c>
      <c r="U108" s="11">
        <f t="shared" si="11"/>
        <v>0.2139863192</v>
      </c>
      <c r="V108" s="7">
        <f t="shared" si="104"/>
        <v>105003</v>
      </c>
      <c r="W108" s="7">
        <f t="shared" si="105"/>
        <v>5326</v>
      </c>
    </row>
    <row r="109" ht="14.25" customHeight="1">
      <c r="A109" s="6">
        <v>44367.0</v>
      </c>
      <c r="B109" s="14">
        <v>112301.0</v>
      </c>
      <c r="C109" s="15">
        <v>135728.0</v>
      </c>
      <c r="D109" s="15">
        <v>121377.0</v>
      </c>
      <c r="E109" s="8">
        <f t="shared" si="2"/>
        <v>1.208609006</v>
      </c>
      <c r="F109" s="8">
        <f t="shared" si="3"/>
        <v>1.080818515</v>
      </c>
      <c r="G109" s="14">
        <v>911631.0</v>
      </c>
      <c r="H109" s="15">
        <v>595654.0</v>
      </c>
      <c r="I109" s="15">
        <v>535273.0</v>
      </c>
      <c r="J109" s="9">
        <f t="shared" si="4"/>
        <v>0.6533937525</v>
      </c>
      <c r="K109" s="9">
        <f t="shared" si="5"/>
        <v>0.587159717</v>
      </c>
      <c r="L109" s="14">
        <v>1976757.0</v>
      </c>
      <c r="M109" s="12">
        <f t="shared" si="101"/>
        <v>2653322</v>
      </c>
      <c r="N109" s="12">
        <f t="shared" si="103"/>
        <v>1230107</v>
      </c>
      <c r="O109" s="8">
        <f t="shared" si="6"/>
        <v>1.342260075</v>
      </c>
      <c r="P109" s="8">
        <f t="shared" si="7"/>
        <v>0.6222853897</v>
      </c>
      <c r="Q109" s="16">
        <v>8815157.0</v>
      </c>
      <c r="R109" s="16">
        <v>3384704.0</v>
      </c>
      <c r="S109" s="16">
        <v>1886757.0</v>
      </c>
      <c r="T109" s="11">
        <f t="shared" si="10"/>
        <v>0.38396412</v>
      </c>
      <c r="U109" s="11">
        <f t="shared" si="11"/>
        <v>0.2140355526</v>
      </c>
      <c r="V109" s="7">
        <f t="shared" si="104"/>
        <v>40450</v>
      </c>
      <c r="W109" s="7">
        <f t="shared" si="105"/>
        <v>434</v>
      </c>
    </row>
    <row r="110" ht="14.25" customHeight="1">
      <c r="A110" s="6">
        <v>44368.0</v>
      </c>
      <c r="B110" s="14">
        <v>112301.0</v>
      </c>
      <c r="C110" s="15">
        <v>135728.0</v>
      </c>
      <c r="D110" s="15">
        <v>121377.0</v>
      </c>
      <c r="E110" s="8">
        <f t="shared" si="2"/>
        <v>1.208609006</v>
      </c>
      <c r="F110" s="8">
        <f t="shared" si="3"/>
        <v>1.080818515</v>
      </c>
      <c r="G110" s="14">
        <v>911631.0</v>
      </c>
      <c r="H110" s="15">
        <v>595654.0</v>
      </c>
      <c r="I110" s="15">
        <v>535273.0</v>
      </c>
      <c r="J110" s="9">
        <f t="shared" si="4"/>
        <v>0.6533937525</v>
      </c>
      <c r="K110" s="9">
        <f t="shared" si="5"/>
        <v>0.587159717</v>
      </c>
      <c r="L110" s="14">
        <v>1976757.0</v>
      </c>
      <c r="M110" s="12">
        <f t="shared" si="101"/>
        <v>2668463</v>
      </c>
      <c r="N110" s="12">
        <f t="shared" si="103"/>
        <v>1230605</v>
      </c>
      <c r="O110" s="8">
        <f t="shared" si="6"/>
        <v>1.349919591</v>
      </c>
      <c r="P110" s="8">
        <f t="shared" si="7"/>
        <v>0.6225373174</v>
      </c>
      <c r="Q110" s="16">
        <v>8815157.0</v>
      </c>
      <c r="R110" s="16">
        <v>3399845.0</v>
      </c>
      <c r="S110" s="16">
        <v>1887255.0</v>
      </c>
      <c r="T110" s="11">
        <f t="shared" si="10"/>
        <v>0.3856817298</v>
      </c>
      <c r="U110" s="11">
        <f t="shared" si="11"/>
        <v>0.2140920462</v>
      </c>
      <c r="V110" s="7">
        <f t="shared" si="104"/>
        <v>15141</v>
      </c>
      <c r="W110" s="7">
        <f t="shared" si="105"/>
        <v>498</v>
      </c>
    </row>
    <row r="111" ht="14.25" customHeight="1">
      <c r="A111" s="6">
        <v>44369.0</v>
      </c>
      <c r="B111" s="14">
        <v>112301.0</v>
      </c>
      <c r="C111" s="15">
        <v>135728.0</v>
      </c>
      <c r="D111" s="15">
        <v>121377.0</v>
      </c>
      <c r="E111" s="8">
        <f t="shared" si="2"/>
        <v>1.208609006</v>
      </c>
      <c r="F111" s="8">
        <f t="shared" si="3"/>
        <v>1.080818515</v>
      </c>
      <c r="G111" s="14">
        <v>911631.0</v>
      </c>
      <c r="H111" s="15">
        <v>595654.0</v>
      </c>
      <c r="I111" s="15">
        <v>535273.0</v>
      </c>
      <c r="J111" s="9">
        <f t="shared" si="4"/>
        <v>0.6533937525</v>
      </c>
      <c r="K111" s="9">
        <f t="shared" si="5"/>
        <v>0.587159717</v>
      </c>
      <c r="L111" s="14">
        <v>1976757.0</v>
      </c>
      <c r="M111" s="12">
        <f t="shared" si="101"/>
        <v>2781630</v>
      </c>
      <c r="N111" s="12">
        <f t="shared" si="103"/>
        <v>1235008</v>
      </c>
      <c r="O111" s="8">
        <f t="shared" si="6"/>
        <v>1.407168408</v>
      </c>
      <c r="P111" s="8">
        <f t="shared" si="7"/>
        <v>0.624764703</v>
      </c>
      <c r="Q111" s="16">
        <v>8815157.0</v>
      </c>
      <c r="R111" s="16">
        <v>3513012.0</v>
      </c>
      <c r="S111" s="16">
        <v>1891658.0</v>
      </c>
      <c r="T111" s="11">
        <f t="shared" si="10"/>
        <v>0.3985195045</v>
      </c>
      <c r="U111" s="11">
        <f t="shared" si="11"/>
        <v>0.2145915268</v>
      </c>
      <c r="V111" s="7">
        <f t="shared" si="104"/>
        <v>113167</v>
      </c>
      <c r="W111" s="7">
        <f t="shared" si="105"/>
        <v>4403</v>
      </c>
    </row>
    <row r="112" ht="14.25" customHeight="1">
      <c r="A112" s="6">
        <v>44370.0</v>
      </c>
      <c r="B112" s="14">
        <v>112301.0</v>
      </c>
      <c r="C112" s="15">
        <v>135728.0</v>
      </c>
      <c r="D112" s="15">
        <v>121377.0</v>
      </c>
      <c r="E112" s="8">
        <f t="shared" si="2"/>
        <v>1.208609006</v>
      </c>
      <c r="F112" s="8">
        <f t="shared" si="3"/>
        <v>1.080818515</v>
      </c>
      <c r="G112" s="14">
        <v>911631.0</v>
      </c>
      <c r="H112" s="15">
        <v>595654.0</v>
      </c>
      <c r="I112" s="15">
        <v>535273.0</v>
      </c>
      <c r="J112" s="9">
        <f t="shared" si="4"/>
        <v>0.6533937525</v>
      </c>
      <c r="K112" s="9">
        <f t="shared" si="5"/>
        <v>0.587159717</v>
      </c>
      <c r="L112" s="14">
        <v>1976757.0</v>
      </c>
      <c r="M112" s="12">
        <f t="shared" si="101"/>
        <v>2861777</v>
      </c>
      <c r="N112" s="12">
        <f t="shared" si="103"/>
        <v>1238158</v>
      </c>
      <c r="O112" s="8">
        <f t="shared" si="6"/>
        <v>1.447713098</v>
      </c>
      <c r="P112" s="8">
        <f t="shared" si="7"/>
        <v>0.6263582221</v>
      </c>
      <c r="Q112" s="16">
        <v>8815157.0</v>
      </c>
      <c r="R112" s="16">
        <v>3593159.0</v>
      </c>
      <c r="S112" s="16">
        <v>1894808.0</v>
      </c>
      <c r="T112" s="11">
        <f t="shared" si="10"/>
        <v>0.4076114583</v>
      </c>
      <c r="U112" s="11">
        <f t="shared" si="11"/>
        <v>0.2149488659</v>
      </c>
      <c r="V112" s="7">
        <f t="shared" si="104"/>
        <v>80147</v>
      </c>
      <c r="W112" s="7">
        <f t="shared" si="105"/>
        <v>3150</v>
      </c>
    </row>
    <row r="113" ht="14.25" customHeight="1">
      <c r="A113" s="6">
        <v>44371.0</v>
      </c>
      <c r="B113" s="14">
        <v>112301.0</v>
      </c>
      <c r="C113" s="15">
        <v>135728.0</v>
      </c>
      <c r="D113" s="15">
        <v>121377.0</v>
      </c>
      <c r="E113" s="8">
        <f t="shared" si="2"/>
        <v>1.208609006</v>
      </c>
      <c r="F113" s="8">
        <f t="shared" si="3"/>
        <v>1.080818515</v>
      </c>
      <c r="G113" s="14">
        <v>911631.0</v>
      </c>
      <c r="H113" s="15">
        <v>595654.0</v>
      </c>
      <c r="I113" s="15">
        <v>535273.0</v>
      </c>
      <c r="J113" s="9">
        <f t="shared" si="4"/>
        <v>0.6533937525</v>
      </c>
      <c r="K113" s="9">
        <f t="shared" si="5"/>
        <v>0.587159717</v>
      </c>
      <c r="L113" s="14">
        <v>1976757.0</v>
      </c>
      <c r="M113" s="12">
        <f t="shared" si="101"/>
        <v>3022069</v>
      </c>
      <c r="N113" s="12">
        <f t="shared" si="103"/>
        <v>1241917</v>
      </c>
      <c r="O113" s="8">
        <f t="shared" si="6"/>
        <v>1.528801466</v>
      </c>
      <c r="P113" s="8">
        <f t="shared" si="7"/>
        <v>0.6282598215</v>
      </c>
      <c r="Q113" s="16">
        <v>8815157.0</v>
      </c>
      <c r="R113" s="16">
        <v>3753451.0</v>
      </c>
      <c r="S113" s="16">
        <v>1898567.0</v>
      </c>
      <c r="T113" s="11">
        <f t="shared" si="10"/>
        <v>0.425795139</v>
      </c>
      <c r="U113" s="11">
        <f t="shared" si="11"/>
        <v>0.2153752905</v>
      </c>
      <c r="V113" s="7">
        <f t="shared" si="104"/>
        <v>160292</v>
      </c>
      <c r="W113" s="7">
        <f t="shared" si="105"/>
        <v>3759</v>
      </c>
    </row>
    <row r="114" ht="14.25" customHeight="1">
      <c r="A114" s="6">
        <v>44372.0</v>
      </c>
      <c r="B114" s="14">
        <v>112301.0</v>
      </c>
      <c r="C114" s="15">
        <v>135728.0</v>
      </c>
      <c r="D114" s="15">
        <v>121377.0</v>
      </c>
      <c r="E114" s="8">
        <f t="shared" si="2"/>
        <v>1.208609006</v>
      </c>
      <c r="F114" s="8">
        <f t="shared" si="3"/>
        <v>1.080818515</v>
      </c>
      <c r="G114" s="14">
        <v>911631.0</v>
      </c>
      <c r="H114" s="15">
        <v>595654.0</v>
      </c>
      <c r="I114" s="15">
        <v>535273.0</v>
      </c>
      <c r="J114" s="9">
        <f t="shared" si="4"/>
        <v>0.6533937525</v>
      </c>
      <c r="K114" s="9">
        <f t="shared" si="5"/>
        <v>0.587159717</v>
      </c>
      <c r="L114" s="14">
        <v>1976757.0</v>
      </c>
      <c r="M114" s="12">
        <f t="shared" si="101"/>
        <v>3152714</v>
      </c>
      <c r="N114" s="12">
        <f t="shared" si="103"/>
        <v>1245683</v>
      </c>
      <c r="O114" s="8">
        <f t="shared" si="6"/>
        <v>1.594892038</v>
      </c>
      <c r="P114" s="8">
        <f t="shared" si="7"/>
        <v>0.6301649621</v>
      </c>
      <c r="Q114" s="16">
        <v>8815157.0</v>
      </c>
      <c r="R114" s="16">
        <v>3884096.0</v>
      </c>
      <c r="S114" s="16">
        <v>1902333.0</v>
      </c>
      <c r="T114" s="11">
        <f t="shared" si="10"/>
        <v>0.4406156351</v>
      </c>
      <c r="U114" s="11">
        <f t="shared" si="11"/>
        <v>0.2158025092</v>
      </c>
      <c r="V114" s="7">
        <f t="shared" si="104"/>
        <v>130645</v>
      </c>
      <c r="W114" s="7">
        <f t="shared" si="105"/>
        <v>3766</v>
      </c>
    </row>
    <row r="115" ht="14.25" customHeight="1">
      <c r="A115" s="6">
        <v>44373.0</v>
      </c>
      <c r="B115" s="14">
        <v>112301.0</v>
      </c>
      <c r="C115" s="15">
        <v>135728.0</v>
      </c>
      <c r="D115" s="15">
        <v>121377.0</v>
      </c>
      <c r="E115" s="8">
        <f t="shared" si="2"/>
        <v>1.208609006</v>
      </c>
      <c r="F115" s="8">
        <f t="shared" si="3"/>
        <v>1.080818515</v>
      </c>
      <c r="G115" s="14">
        <v>911631.0</v>
      </c>
      <c r="H115" s="15">
        <v>595654.0</v>
      </c>
      <c r="I115" s="15">
        <v>535273.0</v>
      </c>
      <c r="J115" s="9">
        <f t="shared" si="4"/>
        <v>0.6533937525</v>
      </c>
      <c r="K115" s="9">
        <f t="shared" si="5"/>
        <v>0.587159717</v>
      </c>
      <c r="L115" s="14">
        <v>1976757.0</v>
      </c>
      <c r="M115" s="12">
        <f t="shared" si="101"/>
        <v>3286874</v>
      </c>
      <c r="N115" s="12">
        <f t="shared" si="103"/>
        <v>1250631</v>
      </c>
      <c r="O115" s="8">
        <f t="shared" si="6"/>
        <v>1.662760774</v>
      </c>
      <c r="P115" s="8">
        <f t="shared" si="7"/>
        <v>0.6326680518</v>
      </c>
      <c r="Q115" s="16">
        <v>8815157.0</v>
      </c>
      <c r="R115" s="16">
        <v>4018256.0</v>
      </c>
      <c r="S115" s="16">
        <v>1907281.0</v>
      </c>
      <c r="T115" s="11">
        <f t="shared" si="10"/>
        <v>0.4558348762</v>
      </c>
      <c r="U115" s="11">
        <f t="shared" si="11"/>
        <v>0.2163638152</v>
      </c>
      <c r="V115" s="7">
        <f t="shared" si="104"/>
        <v>134160</v>
      </c>
      <c r="W115" s="7">
        <f t="shared" si="105"/>
        <v>4948</v>
      </c>
    </row>
    <row r="116" ht="14.25" customHeight="1">
      <c r="A116" s="6">
        <v>44374.0</v>
      </c>
      <c r="B116" s="14">
        <v>112301.0</v>
      </c>
      <c r="C116" s="15">
        <v>135728.0</v>
      </c>
      <c r="D116" s="15">
        <v>121377.0</v>
      </c>
      <c r="E116" s="8">
        <f t="shared" si="2"/>
        <v>1.208609006</v>
      </c>
      <c r="F116" s="8">
        <f t="shared" si="3"/>
        <v>1.080818515</v>
      </c>
      <c r="G116" s="14">
        <v>911631.0</v>
      </c>
      <c r="H116" s="15">
        <v>595654.0</v>
      </c>
      <c r="I116" s="15">
        <v>535273.0</v>
      </c>
      <c r="J116" s="9">
        <f t="shared" si="4"/>
        <v>0.6533937525</v>
      </c>
      <c r="K116" s="9">
        <f t="shared" si="5"/>
        <v>0.587159717</v>
      </c>
      <c r="L116" s="14">
        <v>1976757.0</v>
      </c>
      <c r="M116" s="12">
        <f t="shared" si="101"/>
        <v>3346354</v>
      </c>
      <c r="N116" s="12">
        <f t="shared" si="103"/>
        <v>1254580</v>
      </c>
      <c r="O116" s="8">
        <f t="shared" si="6"/>
        <v>1.692850462</v>
      </c>
      <c r="P116" s="8">
        <f t="shared" si="7"/>
        <v>0.6346657682</v>
      </c>
      <c r="Q116" s="16">
        <v>8815157.0</v>
      </c>
      <c r="R116" s="16">
        <v>4077736.0</v>
      </c>
      <c r="S116" s="16">
        <v>1911230.0</v>
      </c>
      <c r="T116" s="11">
        <f t="shared" si="10"/>
        <v>0.4625823454</v>
      </c>
      <c r="U116" s="11">
        <f t="shared" si="11"/>
        <v>0.2168117936</v>
      </c>
      <c r="V116" s="7">
        <f t="shared" si="104"/>
        <v>59480</v>
      </c>
      <c r="W116" s="7">
        <f t="shared" si="105"/>
        <v>3949</v>
      </c>
    </row>
    <row r="117" ht="14.25" customHeight="1">
      <c r="A117" s="6">
        <v>44375.0</v>
      </c>
      <c r="B117" s="14">
        <v>112301.0</v>
      </c>
      <c r="C117" s="15">
        <v>136733.0</v>
      </c>
      <c r="D117" s="15">
        <v>121794.0</v>
      </c>
      <c r="E117" s="8">
        <f t="shared" si="2"/>
        <v>1.21755817</v>
      </c>
      <c r="F117" s="8">
        <f t="shared" si="3"/>
        <v>1.084531749</v>
      </c>
      <c r="G117" s="14">
        <v>911631.0</v>
      </c>
      <c r="H117" s="15">
        <v>599877.0</v>
      </c>
      <c r="I117" s="15">
        <v>535273.0</v>
      </c>
      <c r="J117" s="9">
        <f t="shared" si="4"/>
        <v>0.6580261092</v>
      </c>
      <c r="K117" s="9">
        <f t="shared" si="5"/>
        <v>0.587159717</v>
      </c>
      <c r="L117" s="14">
        <v>1976757.0</v>
      </c>
      <c r="M117" s="12">
        <f t="shared" si="101"/>
        <v>3368399</v>
      </c>
      <c r="N117" s="12">
        <f t="shared" si="103"/>
        <v>1255847</v>
      </c>
      <c r="O117" s="8">
        <f t="shared" si="6"/>
        <v>1.704002566</v>
      </c>
      <c r="P117" s="8">
        <f t="shared" si="7"/>
        <v>0.635306717</v>
      </c>
      <c r="Q117" s="16">
        <v>8815157.0</v>
      </c>
      <c r="R117" s="16">
        <v>4105009.0</v>
      </c>
      <c r="S117" s="16">
        <v>1912914.0</v>
      </c>
      <c r="T117" s="11">
        <f t="shared" si="10"/>
        <v>0.4656762211</v>
      </c>
      <c r="U117" s="11">
        <f t="shared" si="11"/>
        <v>0.2170028282</v>
      </c>
      <c r="V117" s="7">
        <f t="shared" si="104"/>
        <v>27273</v>
      </c>
      <c r="W117" s="7">
        <f t="shared" si="105"/>
        <v>1684</v>
      </c>
    </row>
    <row r="118" ht="14.25" customHeight="1">
      <c r="A118" s="6">
        <v>44376.0</v>
      </c>
      <c r="B118" s="14">
        <v>112301.0</v>
      </c>
      <c r="C118" s="15">
        <v>136733.0</v>
      </c>
      <c r="D118" s="15">
        <v>121794.0</v>
      </c>
      <c r="E118" s="8">
        <f t="shared" si="2"/>
        <v>1.21755817</v>
      </c>
      <c r="F118" s="8">
        <f t="shared" si="3"/>
        <v>1.084531749</v>
      </c>
      <c r="G118" s="14">
        <v>911631.0</v>
      </c>
      <c r="H118" s="15">
        <v>599877.0</v>
      </c>
      <c r="I118" s="15">
        <v>535273.0</v>
      </c>
      <c r="J118" s="9">
        <f t="shared" si="4"/>
        <v>0.6580261092</v>
      </c>
      <c r="K118" s="9">
        <f t="shared" si="5"/>
        <v>0.587159717</v>
      </c>
      <c r="L118" s="14">
        <v>1976757.0</v>
      </c>
      <c r="M118" s="12">
        <f t="shared" si="101"/>
        <v>3496352</v>
      </c>
      <c r="N118" s="12">
        <f t="shared" si="103"/>
        <v>1260595</v>
      </c>
      <c r="O118" s="8">
        <f t="shared" si="6"/>
        <v>1.768731311</v>
      </c>
      <c r="P118" s="8">
        <f t="shared" si="7"/>
        <v>0.6377086309</v>
      </c>
      <c r="Q118" s="16">
        <v>8815157.0</v>
      </c>
      <c r="R118" s="16">
        <v>4232962.0</v>
      </c>
      <c r="S118" s="16">
        <v>1917662.0</v>
      </c>
      <c r="T118" s="11">
        <f t="shared" si="10"/>
        <v>0.4801913341</v>
      </c>
      <c r="U118" s="11">
        <f t="shared" si="11"/>
        <v>0.2175414459</v>
      </c>
      <c r="V118" s="7">
        <f t="shared" si="104"/>
        <v>127953</v>
      </c>
      <c r="W118" s="7">
        <f t="shared" si="105"/>
        <v>4748</v>
      </c>
    </row>
    <row r="119" ht="14.25" customHeight="1">
      <c r="A119" s="6">
        <v>44377.0</v>
      </c>
      <c r="B119" s="14">
        <v>112301.0</v>
      </c>
      <c r="C119" s="15">
        <v>136733.0</v>
      </c>
      <c r="D119" s="15">
        <v>121794.0</v>
      </c>
      <c r="E119" s="8">
        <f t="shared" si="2"/>
        <v>1.21755817</v>
      </c>
      <c r="F119" s="8">
        <f t="shared" si="3"/>
        <v>1.084531749</v>
      </c>
      <c r="G119" s="14">
        <v>911631.0</v>
      </c>
      <c r="H119" s="15">
        <v>599877.0</v>
      </c>
      <c r="I119" s="15">
        <v>535273.0</v>
      </c>
      <c r="J119" s="9">
        <f t="shared" si="4"/>
        <v>0.6580261092</v>
      </c>
      <c r="K119" s="9">
        <f t="shared" si="5"/>
        <v>0.587159717</v>
      </c>
      <c r="L119" s="14">
        <v>1976757.0</v>
      </c>
      <c r="M119" s="12">
        <f t="shared" si="101"/>
        <v>3629039</v>
      </c>
      <c r="N119" s="12">
        <f t="shared" si="103"/>
        <v>1263178</v>
      </c>
      <c r="O119" s="8">
        <f t="shared" si="6"/>
        <v>1.835854888</v>
      </c>
      <c r="P119" s="8">
        <f t="shared" si="7"/>
        <v>0.6390153165</v>
      </c>
      <c r="Q119" s="16">
        <v>8815157.0</v>
      </c>
      <c r="R119" s="16">
        <v>4365649.0</v>
      </c>
      <c r="S119" s="16">
        <v>1920245.0</v>
      </c>
      <c r="T119" s="11">
        <f t="shared" si="10"/>
        <v>0.4952434767</v>
      </c>
      <c r="U119" s="11">
        <f t="shared" si="11"/>
        <v>0.217834464</v>
      </c>
      <c r="V119" s="7">
        <f t="shared" si="104"/>
        <v>132687</v>
      </c>
      <c r="W119" s="7">
        <f t="shared" si="105"/>
        <v>2583</v>
      </c>
    </row>
    <row r="120" ht="14.25" customHeight="1">
      <c r="A120" s="6">
        <v>44378.0</v>
      </c>
      <c r="B120" s="14">
        <v>112301.0</v>
      </c>
      <c r="C120" s="15">
        <v>136733.0</v>
      </c>
      <c r="D120" s="15">
        <v>121794.0</v>
      </c>
      <c r="E120" s="8">
        <f t="shared" si="2"/>
        <v>1.21755817</v>
      </c>
      <c r="F120" s="8">
        <f t="shared" si="3"/>
        <v>1.084531749</v>
      </c>
      <c r="G120" s="14">
        <v>911631.0</v>
      </c>
      <c r="H120" s="15">
        <v>599877.0</v>
      </c>
      <c r="I120" s="15">
        <v>535273.0</v>
      </c>
      <c r="J120" s="9">
        <f t="shared" si="4"/>
        <v>0.6580261092</v>
      </c>
      <c r="K120" s="9">
        <f t="shared" si="5"/>
        <v>0.587159717</v>
      </c>
      <c r="L120" s="14">
        <v>1976757.0</v>
      </c>
      <c r="M120" s="12">
        <f t="shared" si="101"/>
        <v>3761641</v>
      </c>
      <c r="N120" s="12">
        <f t="shared" si="103"/>
        <v>1267783</v>
      </c>
      <c r="O120" s="8">
        <f t="shared" si="6"/>
        <v>1.902935465</v>
      </c>
      <c r="P120" s="8">
        <f t="shared" si="7"/>
        <v>0.6413448896</v>
      </c>
      <c r="Q120" s="16">
        <v>8815157.0</v>
      </c>
      <c r="R120" s="16">
        <v>4498251.0</v>
      </c>
      <c r="S120" s="16">
        <v>1924850.0</v>
      </c>
      <c r="T120" s="11">
        <f t="shared" si="10"/>
        <v>0.5102859768</v>
      </c>
      <c r="U120" s="11">
        <f t="shared" si="11"/>
        <v>0.2183568597</v>
      </c>
      <c r="V120" s="7">
        <f t="shared" si="104"/>
        <v>132602</v>
      </c>
      <c r="W120" s="7">
        <f t="shared" si="105"/>
        <v>4605</v>
      </c>
    </row>
    <row r="121" ht="14.25" customHeight="1">
      <c r="A121" s="6">
        <v>44379.0</v>
      </c>
      <c r="B121" s="14">
        <v>112301.0</v>
      </c>
      <c r="C121" s="15">
        <v>136733.0</v>
      </c>
      <c r="D121" s="15">
        <v>121794.0</v>
      </c>
      <c r="E121" s="8">
        <f t="shared" si="2"/>
        <v>1.21755817</v>
      </c>
      <c r="F121" s="8">
        <f t="shared" si="3"/>
        <v>1.084531749</v>
      </c>
      <c r="G121" s="14">
        <v>911631.0</v>
      </c>
      <c r="H121" s="15">
        <v>599877.0</v>
      </c>
      <c r="I121" s="15">
        <v>535273.0</v>
      </c>
      <c r="J121" s="9">
        <f t="shared" si="4"/>
        <v>0.6580261092</v>
      </c>
      <c r="K121" s="9">
        <f t="shared" si="5"/>
        <v>0.587159717</v>
      </c>
      <c r="L121" s="14">
        <v>1976757.0</v>
      </c>
      <c r="M121" s="12">
        <f t="shared" si="101"/>
        <v>3867687</v>
      </c>
      <c r="N121" s="12">
        <f t="shared" si="103"/>
        <v>1272047</v>
      </c>
      <c r="O121" s="8">
        <f t="shared" si="6"/>
        <v>1.956581917</v>
      </c>
      <c r="P121" s="8">
        <f t="shared" si="7"/>
        <v>0.643501958</v>
      </c>
      <c r="Q121" s="16">
        <v>8815157.0</v>
      </c>
      <c r="R121" s="16">
        <v>4604297.0</v>
      </c>
      <c r="S121" s="16">
        <v>1929114.0</v>
      </c>
      <c r="T121" s="11">
        <f t="shared" si="10"/>
        <v>0.5223159383</v>
      </c>
      <c r="U121" s="11">
        <f t="shared" si="11"/>
        <v>0.218840572</v>
      </c>
      <c r="V121" s="7">
        <f t="shared" si="104"/>
        <v>106046</v>
      </c>
      <c r="W121" s="7">
        <f t="shared" si="105"/>
        <v>4264</v>
      </c>
    </row>
    <row r="122" ht="14.25" customHeight="1">
      <c r="A122" s="6">
        <v>44380.0</v>
      </c>
      <c r="B122" s="14">
        <v>112301.0</v>
      </c>
      <c r="C122" s="15">
        <v>136733.0</v>
      </c>
      <c r="D122" s="15">
        <v>121794.0</v>
      </c>
      <c r="E122" s="8">
        <f t="shared" si="2"/>
        <v>1.21755817</v>
      </c>
      <c r="F122" s="8">
        <f t="shared" si="3"/>
        <v>1.084531749</v>
      </c>
      <c r="G122" s="14">
        <v>911631.0</v>
      </c>
      <c r="H122" s="15">
        <v>599877.0</v>
      </c>
      <c r="I122" s="15">
        <v>535273.0</v>
      </c>
      <c r="J122" s="9">
        <f t="shared" si="4"/>
        <v>0.6580261092</v>
      </c>
      <c r="K122" s="9">
        <f t="shared" si="5"/>
        <v>0.587159717</v>
      </c>
      <c r="L122" s="14">
        <v>1976757.0</v>
      </c>
      <c r="M122" s="12">
        <f t="shared" si="101"/>
        <v>3945402</v>
      </c>
      <c r="N122" s="12">
        <f t="shared" si="103"/>
        <v>1274738</v>
      </c>
      <c r="O122" s="8">
        <f t="shared" si="6"/>
        <v>1.995896309</v>
      </c>
      <c r="P122" s="8">
        <f t="shared" si="7"/>
        <v>0.6448632786</v>
      </c>
      <c r="Q122" s="16">
        <v>8815157.0</v>
      </c>
      <c r="R122" s="16">
        <v>4682012.0</v>
      </c>
      <c r="S122" s="16">
        <v>1931805.0</v>
      </c>
      <c r="T122" s="11">
        <f t="shared" si="10"/>
        <v>0.5311320037</v>
      </c>
      <c r="U122" s="11">
        <f t="shared" si="11"/>
        <v>0.2191458416</v>
      </c>
      <c r="V122" s="7">
        <f t="shared" si="104"/>
        <v>77715</v>
      </c>
      <c r="W122" s="7">
        <f t="shared" si="105"/>
        <v>2691</v>
      </c>
    </row>
    <row r="123" ht="14.25" customHeight="1">
      <c r="A123" s="6">
        <v>44381.0</v>
      </c>
      <c r="B123" s="14">
        <v>112301.0</v>
      </c>
      <c r="C123" s="15">
        <v>136733.0</v>
      </c>
      <c r="D123" s="15">
        <v>121794.0</v>
      </c>
      <c r="E123" s="8">
        <f t="shared" si="2"/>
        <v>1.21755817</v>
      </c>
      <c r="F123" s="8">
        <f t="shared" si="3"/>
        <v>1.084531749</v>
      </c>
      <c r="G123" s="14">
        <v>911631.0</v>
      </c>
      <c r="H123" s="15">
        <v>599877.0</v>
      </c>
      <c r="I123" s="15">
        <v>535273.0</v>
      </c>
      <c r="J123" s="9">
        <f t="shared" si="4"/>
        <v>0.6580261092</v>
      </c>
      <c r="K123" s="9">
        <f t="shared" si="5"/>
        <v>0.587159717</v>
      </c>
      <c r="L123" s="14">
        <v>1976757.0</v>
      </c>
      <c r="M123" s="12">
        <f t="shared" si="101"/>
        <v>4064047</v>
      </c>
      <c r="N123" s="12">
        <f t="shared" si="103"/>
        <v>1278202</v>
      </c>
      <c r="O123" s="8">
        <f t="shared" si="6"/>
        <v>2.055916332</v>
      </c>
      <c r="P123" s="8">
        <f t="shared" si="7"/>
        <v>0.6466156437</v>
      </c>
      <c r="Q123" s="16">
        <v>8815157.0</v>
      </c>
      <c r="R123" s="16">
        <v>4800657.0</v>
      </c>
      <c r="S123" s="16">
        <v>1935269.0</v>
      </c>
      <c r="T123" s="11">
        <f t="shared" si="10"/>
        <v>0.5445912081</v>
      </c>
      <c r="U123" s="11">
        <f t="shared" si="11"/>
        <v>0.2195388012</v>
      </c>
      <c r="V123" s="7">
        <f t="shared" si="104"/>
        <v>118645</v>
      </c>
      <c r="W123" s="7">
        <f t="shared" si="105"/>
        <v>3464</v>
      </c>
    </row>
    <row r="124" ht="14.25" customHeight="1">
      <c r="A124" s="6">
        <v>44382.0</v>
      </c>
      <c r="B124" s="14">
        <v>112301.0</v>
      </c>
      <c r="C124" s="15">
        <v>136733.0</v>
      </c>
      <c r="D124" s="15">
        <v>121794.0</v>
      </c>
      <c r="E124" s="8">
        <f t="shared" si="2"/>
        <v>1.21755817</v>
      </c>
      <c r="F124" s="8">
        <f t="shared" si="3"/>
        <v>1.084531749</v>
      </c>
      <c r="G124" s="14">
        <v>911631.0</v>
      </c>
      <c r="H124" s="15">
        <v>599877.0</v>
      </c>
      <c r="I124" s="15">
        <v>535273.0</v>
      </c>
      <c r="J124" s="9">
        <f t="shared" si="4"/>
        <v>0.6580261092</v>
      </c>
      <c r="K124" s="9">
        <f t="shared" si="5"/>
        <v>0.587159717</v>
      </c>
      <c r="L124" s="14">
        <v>1976757.0</v>
      </c>
      <c r="M124" s="12">
        <f t="shared" si="101"/>
        <v>4091384</v>
      </c>
      <c r="N124" s="12">
        <f t="shared" si="103"/>
        <v>1278790</v>
      </c>
      <c r="O124" s="8">
        <f t="shared" si="6"/>
        <v>2.069745548</v>
      </c>
      <c r="P124" s="8">
        <f t="shared" si="7"/>
        <v>0.6469131006</v>
      </c>
      <c r="Q124" s="16">
        <v>8815157.0</v>
      </c>
      <c r="R124" s="16">
        <v>4827994.0</v>
      </c>
      <c r="S124" s="16">
        <v>1935857.0</v>
      </c>
      <c r="T124" s="11">
        <f t="shared" si="10"/>
        <v>0.547692344</v>
      </c>
      <c r="U124" s="11">
        <f t="shared" si="11"/>
        <v>0.2196055045</v>
      </c>
      <c r="V124" s="7">
        <f t="shared" si="104"/>
        <v>27337</v>
      </c>
      <c r="W124" s="7">
        <f t="shared" si="105"/>
        <v>588</v>
      </c>
    </row>
    <row r="125" ht="14.25" customHeight="1">
      <c r="A125" s="6">
        <v>44383.0</v>
      </c>
      <c r="B125" s="14">
        <v>112301.0</v>
      </c>
      <c r="C125" s="15">
        <v>136733.0</v>
      </c>
      <c r="D125" s="15">
        <v>121794.0</v>
      </c>
      <c r="E125" s="8">
        <f t="shared" si="2"/>
        <v>1.21755817</v>
      </c>
      <c r="F125" s="8">
        <f t="shared" si="3"/>
        <v>1.084531749</v>
      </c>
      <c r="G125" s="14">
        <v>911631.0</v>
      </c>
      <c r="H125" s="15">
        <v>599877.0</v>
      </c>
      <c r="I125" s="15">
        <v>535273.0</v>
      </c>
      <c r="J125" s="9">
        <f t="shared" si="4"/>
        <v>0.6580261092</v>
      </c>
      <c r="K125" s="9">
        <f t="shared" si="5"/>
        <v>0.587159717</v>
      </c>
      <c r="L125" s="14">
        <v>1976757.0</v>
      </c>
      <c r="M125" s="12">
        <f t="shared" si="101"/>
        <v>4173066</v>
      </c>
      <c r="N125" s="12">
        <f t="shared" si="103"/>
        <v>1281036</v>
      </c>
      <c r="O125" s="8">
        <f t="shared" si="6"/>
        <v>2.111066762</v>
      </c>
      <c r="P125" s="8">
        <f t="shared" si="7"/>
        <v>0.648049305</v>
      </c>
      <c r="Q125" s="16">
        <v>8815157.0</v>
      </c>
      <c r="R125" s="16">
        <v>4909676.0</v>
      </c>
      <c r="S125" s="16">
        <v>1938103.0</v>
      </c>
      <c r="T125" s="11">
        <f t="shared" si="10"/>
        <v>0.5569584297</v>
      </c>
      <c r="U125" s="11">
        <f t="shared" si="11"/>
        <v>0.2198602929</v>
      </c>
      <c r="V125" s="7">
        <f t="shared" si="104"/>
        <v>81682</v>
      </c>
      <c r="W125" s="7">
        <f t="shared" si="105"/>
        <v>2246</v>
      </c>
    </row>
    <row r="126" ht="14.25" customHeight="1">
      <c r="A126" s="17">
        <v>44384.0</v>
      </c>
      <c r="B126" s="18">
        <v>112301.0</v>
      </c>
      <c r="C126" s="19">
        <v>136733.0</v>
      </c>
      <c r="D126" s="19">
        <v>121794.0</v>
      </c>
      <c r="E126" s="8">
        <f t="shared" si="2"/>
        <v>1.21755817</v>
      </c>
      <c r="F126" s="8">
        <f t="shared" si="3"/>
        <v>1.084531749</v>
      </c>
      <c r="G126" s="18">
        <v>911631.0</v>
      </c>
      <c r="H126" s="19">
        <v>599877.0</v>
      </c>
      <c r="I126" s="19">
        <v>535273.0</v>
      </c>
      <c r="J126" s="20">
        <f t="shared" si="4"/>
        <v>0.6580261092</v>
      </c>
      <c r="K126" s="20">
        <f t="shared" si="5"/>
        <v>0.587159717</v>
      </c>
      <c r="L126" s="18">
        <v>1976757.0</v>
      </c>
      <c r="M126" s="12">
        <f t="shared" si="101"/>
        <v>4336223</v>
      </c>
      <c r="N126" s="12">
        <f t="shared" si="103"/>
        <v>1286025</v>
      </c>
      <c r="O126" s="21">
        <f t="shared" si="6"/>
        <v>2.193604474</v>
      </c>
      <c r="P126" s="21">
        <f t="shared" si="7"/>
        <v>0.6505731357</v>
      </c>
      <c r="Q126" s="22">
        <v>8815157.0</v>
      </c>
      <c r="R126" s="22">
        <v>5072833.0</v>
      </c>
      <c r="S126" s="22">
        <v>1943092.0</v>
      </c>
      <c r="T126" s="23">
        <f t="shared" si="10"/>
        <v>0.5754671187</v>
      </c>
      <c r="U126" s="23">
        <f t="shared" si="11"/>
        <v>0.2204262499</v>
      </c>
      <c r="V126" s="7">
        <f t="shared" si="104"/>
        <v>163157</v>
      </c>
      <c r="W126" s="7">
        <f t="shared" si="105"/>
        <v>4989</v>
      </c>
    </row>
    <row r="127" ht="14.25" customHeight="1">
      <c r="A127" s="17">
        <v>44385.0</v>
      </c>
      <c r="B127" s="18">
        <v>112301.0</v>
      </c>
      <c r="C127" s="19">
        <v>136733.0</v>
      </c>
      <c r="D127" s="19">
        <v>121794.0</v>
      </c>
      <c r="E127" s="8">
        <f t="shared" si="2"/>
        <v>1.21755817</v>
      </c>
      <c r="F127" s="8">
        <f t="shared" si="3"/>
        <v>1.084531749</v>
      </c>
      <c r="G127" s="18">
        <v>911631.0</v>
      </c>
      <c r="H127" s="19">
        <v>599877.0</v>
      </c>
      <c r="I127" s="19">
        <v>535273.0</v>
      </c>
      <c r="J127" s="20">
        <f t="shared" si="4"/>
        <v>0.6580261092</v>
      </c>
      <c r="K127" s="20">
        <f t="shared" si="5"/>
        <v>0.587159717</v>
      </c>
      <c r="L127" s="18">
        <v>1976757.0</v>
      </c>
      <c r="M127" s="12">
        <f t="shared" si="101"/>
        <v>4425085</v>
      </c>
      <c r="N127" s="12">
        <f t="shared" si="103"/>
        <v>1288054</v>
      </c>
      <c r="O127" s="21">
        <f t="shared" si="6"/>
        <v>2.238557901</v>
      </c>
      <c r="P127" s="21">
        <f t="shared" si="7"/>
        <v>0.6515995643</v>
      </c>
      <c r="Q127" s="22">
        <v>8815157.0</v>
      </c>
      <c r="R127" s="22">
        <v>5161695.0</v>
      </c>
      <c r="S127" s="22">
        <v>1945121.0</v>
      </c>
      <c r="T127" s="23">
        <f t="shared" si="10"/>
        <v>0.5855477106</v>
      </c>
      <c r="U127" s="23">
        <f t="shared" si="11"/>
        <v>0.2206564217</v>
      </c>
      <c r="V127" s="7">
        <f t="shared" si="104"/>
        <v>88862</v>
      </c>
      <c r="W127" s="7">
        <f t="shared" si="105"/>
        <v>2029</v>
      </c>
    </row>
    <row r="128" ht="14.25" customHeight="1">
      <c r="A128" s="17">
        <v>44386.0</v>
      </c>
      <c r="B128" s="18">
        <v>112301.0</v>
      </c>
      <c r="C128" s="19">
        <v>136733.0</v>
      </c>
      <c r="D128" s="19">
        <v>121794.0</v>
      </c>
      <c r="E128" s="8">
        <f t="shared" si="2"/>
        <v>1.21755817</v>
      </c>
      <c r="F128" s="8">
        <f t="shared" si="3"/>
        <v>1.084531749</v>
      </c>
      <c r="G128" s="18">
        <v>911631.0</v>
      </c>
      <c r="H128" s="19">
        <v>599877.0</v>
      </c>
      <c r="I128" s="19">
        <v>535273.0</v>
      </c>
      <c r="J128" s="20">
        <f t="shared" si="4"/>
        <v>0.6580261092</v>
      </c>
      <c r="K128" s="20">
        <f t="shared" si="5"/>
        <v>0.587159717</v>
      </c>
      <c r="L128" s="18">
        <v>1976757.0</v>
      </c>
      <c r="M128" s="12">
        <f t="shared" si="101"/>
        <v>4651990</v>
      </c>
      <c r="N128" s="12">
        <f t="shared" si="103"/>
        <v>1293428</v>
      </c>
      <c r="O128" s="21">
        <f t="shared" si="6"/>
        <v>2.353344392</v>
      </c>
      <c r="P128" s="21">
        <f t="shared" si="7"/>
        <v>0.6543181585</v>
      </c>
      <c r="Q128" s="22">
        <v>8815157.0</v>
      </c>
      <c r="R128" s="22">
        <v>5388600.0</v>
      </c>
      <c r="S128" s="22">
        <v>1950495.0</v>
      </c>
      <c r="T128" s="23">
        <f t="shared" si="10"/>
        <v>0.6112880349</v>
      </c>
      <c r="U128" s="23">
        <f t="shared" si="11"/>
        <v>0.2212660535</v>
      </c>
      <c r="V128" s="7">
        <f t="shared" si="104"/>
        <v>226905</v>
      </c>
      <c r="W128" s="7">
        <f t="shared" si="105"/>
        <v>5374</v>
      </c>
    </row>
    <row r="129" ht="14.25" customHeight="1">
      <c r="A129" s="17">
        <v>44387.0</v>
      </c>
      <c r="B129" s="18">
        <v>112301.0</v>
      </c>
      <c r="C129" s="19">
        <v>136733.0</v>
      </c>
      <c r="D129" s="19">
        <v>121794.0</v>
      </c>
      <c r="E129" s="8">
        <f t="shared" si="2"/>
        <v>1.21755817</v>
      </c>
      <c r="F129" s="8">
        <f t="shared" si="3"/>
        <v>1.084531749</v>
      </c>
      <c r="G129" s="18">
        <v>911631.0</v>
      </c>
      <c r="H129" s="19">
        <v>599877.0</v>
      </c>
      <c r="I129" s="19">
        <v>535273.0</v>
      </c>
      <c r="J129" s="20">
        <f t="shared" si="4"/>
        <v>0.6580261092</v>
      </c>
      <c r="K129" s="20">
        <f t="shared" si="5"/>
        <v>0.587159717</v>
      </c>
      <c r="L129" s="18">
        <v>1976757.0</v>
      </c>
      <c r="M129" s="12">
        <f t="shared" si="101"/>
        <v>4686935</v>
      </c>
      <c r="N129" s="12">
        <f t="shared" si="103"/>
        <v>1293976</v>
      </c>
      <c r="O129" s="21">
        <f t="shared" si="6"/>
        <v>2.371022336</v>
      </c>
      <c r="P129" s="21">
        <f t="shared" si="7"/>
        <v>0.6545953802</v>
      </c>
      <c r="Q129" s="22">
        <v>8815157.0</v>
      </c>
      <c r="R129" s="22">
        <v>5423545.0</v>
      </c>
      <c r="S129" s="22">
        <v>1951043.0</v>
      </c>
      <c r="T129" s="23">
        <f t="shared" si="10"/>
        <v>0.6152522298</v>
      </c>
      <c r="U129" s="23">
        <f t="shared" si="11"/>
        <v>0.2213282191</v>
      </c>
      <c r="V129" s="7">
        <f t="shared" si="104"/>
        <v>34945</v>
      </c>
      <c r="W129" s="7">
        <f t="shared" si="105"/>
        <v>548</v>
      </c>
    </row>
    <row r="130" ht="14.25" customHeight="1">
      <c r="A130" s="17">
        <v>44388.0</v>
      </c>
      <c r="B130" s="18">
        <v>112301.0</v>
      </c>
      <c r="C130" s="19">
        <v>136733.0</v>
      </c>
      <c r="D130" s="19">
        <v>121794.0</v>
      </c>
      <c r="E130" s="8">
        <f t="shared" si="2"/>
        <v>1.21755817</v>
      </c>
      <c r="F130" s="8">
        <f t="shared" si="3"/>
        <v>1.084531749</v>
      </c>
      <c r="G130" s="18">
        <v>911631.0</v>
      </c>
      <c r="H130" s="19">
        <v>599877.0</v>
      </c>
      <c r="I130" s="19">
        <v>535273.0</v>
      </c>
      <c r="J130" s="20">
        <f t="shared" si="4"/>
        <v>0.6580261092</v>
      </c>
      <c r="K130" s="20">
        <f t="shared" si="5"/>
        <v>0.587159717</v>
      </c>
      <c r="L130" s="18">
        <v>1976757.0</v>
      </c>
      <c r="M130" s="12">
        <f t="shared" si="101"/>
        <v>4705083</v>
      </c>
      <c r="N130" s="12">
        <f t="shared" si="103"/>
        <v>1294418</v>
      </c>
      <c r="O130" s="21">
        <f t="shared" si="6"/>
        <v>2.38020303</v>
      </c>
      <c r="P130" s="21">
        <f t="shared" si="7"/>
        <v>0.6548189788</v>
      </c>
      <c r="Q130" s="22">
        <v>8815157.0</v>
      </c>
      <c r="R130" s="22">
        <v>5441693.0</v>
      </c>
      <c r="S130" s="22">
        <v>1951485.0</v>
      </c>
      <c r="T130" s="23">
        <f t="shared" si="10"/>
        <v>0.6173109566</v>
      </c>
      <c r="U130" s="23">
        <f t="shared" si="11"/>
        <v>0.22137836</v>
      </c>
      <c r="V130" s="7">
        <f t="shared" si="104"/>
        <v>18148</v>
      </c>
      <c r="W130" s="7">
        <f t="shared" si="105"/>
        <v>442</v>
      </c>
    </row>
    <row r="131" ht="14.25" customHeight="1">
      <c r="A131" s="17">
        <v>44389.0</v>
      </c>
      <c r="B131" s="18">
        <v>112301.0</v>
      </c>
      <c r="C131" s="19">
        <v>136733.0</v>
      </c>
      <c r="D131" s="19">
        <v>121794.0</v>
      </c>
      <c r="E131" s="8">
        <f t="shared" si="2"/>
        <v>1.21755817</v>
      </c>
      <c r="F131" s="8">
        <f t="shared" si="3"/>
        <v>1.084531749</v>
      </c>
      <c r="G131" s="18">
        <v>911631.0</v>
      </c>
      <c r="H131" s="19">
        <v>599877.0</v>
      </c>
      <c r="I131" s="19">
        <v>535273.0</v>
      </c>
      <c r="J131" s="20">
        <f t="shared" si="4"/>
        <v>0.6580261092</v>
      </c>
      <c r="K131" s="20">
        <f t="shared" si="5"/>
        <v>0.587159717</v>
      </c>
      <c r="L131" s="18">
        <v>1976757.0</v>
      </c>
      <c r="M131" s="12">
        <f t="shared" si="101"/>
        <v>4729394</v>
      </c>
      <c r="N131" s="12">
        <f t="shared" si="103"/>
        <v>1294628</v>
      </c>
      <c r="O131" s="21">
        <f t="shared" si="6"/>
        <v>2.392501456</v>
      </c>
      <c r="P131" s="21">
        <f t="shared" si="7"/>
        <v>0.6549252134</v>
      </c>
      <c r="Q131" s="22">
        <v>8815157.0</v>
      </c>
      <c r="R131" s="22">
        <v>5466004.0</v>
      </c>
      <c r="S131" s="22">
        <v>1951695.0</v>
      </c>
      <c r="T131" s="23">
        <f t="shared" si="10"/>
        <v>0.6200688201</v>
      </c>
      <c r="U131" s="23">
        <f t="shared" si="11"/>
        <v>0.2214021826</v>
      </c>
      <c r="V131" s="7">
        <f t="shared" si="104"/>
        <v>24311</v>
      </c>
      <c r="W131" s="7">
        <f t="shared" si="105"/>
        <v>210</v>
      </c>
    </row>
    <row r="132" ht="14.25" customHeight="1">
      <c r="A132" s="17">
        <v>44390.0</v>
      </c>
      <c r="B132" s="18">
        <v>112301.0</v>
      </c>
      <c r="C132" s="19">
        <v>136733.0</v>
      </c>
      <c r="D132" s="19">
        <v>121794.0</v>
      </c>
      <c r="E132" s="8">
        <f t="shared" si="2"/>
        <v>1.21755817</v>
      </c>
      <c r="F132" s="8">
        <f t="shared" si="3"/>
        <v>1.084531749</v>
      </c>
      <c r="G132" s="18">
        <v>911631.0</v>
      </c>
      <c r="H132" s="19">
        <v>599877.0</v>
      </c>
      <c r="I132" s="19">
        <v>535273.0</v>
      </c>
      <c r="J132" s="20">
        <f t="shared" si="4"/>
        <v>0.6580261092</v>
      </c>
      <c r="K132" s="20">
        <f t="shared" si="5"/>
        <v>0.587159717</v>
      </c>
      <c r="L132" s="18">
        <v>1976757.0</v>
      </c>
      <c r="M132" s="12">
        <f t="shared" si="101"/>
        <v>4807725</v>
      </c>
      <c r="N132" s="12">
        <f t="shared" si="103"/>
        <v>1295799</v>
      </c>
      <c r="O132" s="21">
        <f t="shared" si="6"/>
        <v>2.432127469</v>
      </c>
      <c r="P132" s="21">
        <f t="shared" si="7"/>
        <v>0.6555175978</v>
      </c>
      <c r="Q132" s="22">
        <v>8815157.0</v>
      </c>
      <c r="R132" s="22">
        <v>5544335.0</v>
      </c>
      <c r="S132" s="22">
        <v>1952866.0</v>
      </c>
      <c r="T132" s="23">
        <f t="shared" si="10"/>
        <v>0.6289547651</v>
      </c>
      <c r="U132" s="23">
        <f t="shared" si="11"/>
        <v>0.221535022</v>
      </c>
      <c r="V132" s="7">
        <f t="shared" si="104"/>
        <v>78331</v>
      </c>
      <c r="W132" s="7">
        <f t="shared" si="105"/>
        <v>1171</v>
      </c>
    </row>
    <row r="133" ht="14.25" customHeight="1">
      <c r="A133" s="17">
        <v>44391.0</v>
      </c>
      <c r="B133" s="18">
        <v>112301.0</v>
      </c>
      <c r="C133" s="19">
        <v>136733.0</v>
      </c>
      <c r="D133" s="19">
        <v>121794.0</v>
      </c>
      <c r="E133" s="8">
        <f t="shared" si="2"/>
        <v>1.21755817</v>
      </c>
      <c r="F133" s="8">
        <f t="shared" si="3"/>
        <v>1.084531749</v>
      </c>
      <c r="G133" s="18">
        <v>911631.0</v>
      </c>
      <c r="H133" s="19">
        <v>623508.0</v>
      </c>
      <c r="I133" s="19">
        <v>539719.0</v>
      </c>
      <c r="J133" s="20">
        <f t="shared" si="4"/>
        <v>0.6839477815</v>
      </c>
      <c r="K133" s="20">
        <f t="shared" si="5"/>
        <v>0.5920366903</v>
      </c>
      <c r="L133" s="18">
        <v>1976757.0</v>
      </c>
      <c r="M133" s="12">
        <f t="shared" si="101"/>
        <v>5165244</v>
      </c>
      <c r="N133" s="12">
        <f t="shared" si="103"/>
        <v>1304367</v>
      </c>
      <c r="O133" s="21">
        <f t="shared" si="6"/>
        <v>2.61298885</v>
      </c>
      <c r="P133" s="21">
        <f t="shared" si="7"/>
        <v>0.6598519697</v>
      </c>
      <c r="Q133" s="22">
        <v>8815157.0</v>
      </c>
      <c r="R133" s="22">
        <v>5925485.0</v>
      </c>
      <c r="S133" s="22">
        <v>1965880.0</v>
      </c>
      <c r="T133" s="23">
        <f t="shared" si="10"/>
        <v>0.6721927925</v>
      </c>
      <c r="U133" s="23">
        <f t="shared" si="11"/>
        <v>0.2230113428</v>
      </c>
      <c r="V133" s="7">
        <f t="shared" si="104"/>
        <v>381150</v>
      </c>
      <c r="W133" s="7">
        <f t="shared" si="105"/>
        <v>13014</v>
      </c>
    </row>
    <row r="134" ht="14.25" customHeight="1">
      <c r="A134" s="17">
        <v>44392.0</v>
      </c>
      <c r="B134" s="18">
        <v>112301.0</v>
      </c>
      <c r="C134" s="19">
        <v>136733.0</v>
      </c>
      <c r="D134" s="19">
        <v>121794.0</v>
      </c>
      <c r="E134" s="8">
        <f t="shared" si="2"/>
        <v>1.21755817</v>
      </c>
      <c r="F134" s="8">
        <f t="shared" si="3"/>
        <v>1.084531749</v>
      </c>
      <c r="G134" s="18">
        <v>911631.0</v>
      </c>
      <c r="H134" s="19">
        <v>625214.0</v>
      </c>
      <c r="I134" s="19">
        <v>539900.0</v>
      </c>
      <c r="J134" s="20">
        <f t="shared" si="4"/>
        <v>0.6858191527</v>
      </c>
      <c r="K134" s="20">
        <f t="shared" si="5"/>
        <v>0.5922352355</v>
      </c>
      <c r="L134" s="18">
        <v>1976757.0</v>
      </c>
      <c r="M134" s="12">
        <f t="shared" si="101"/>
        <v>5308046</v>
      </c>
      <c r="N134" s="12">
        <f t="shared" si="103"/>
        <v>1308614</v>
      </c>
      <c r="O134" s="21">
        <f t="shared" si="6"/>
        <v>2.685229393</v>
      </c>
      <c r="P134" s="21">
        <f t="shared" si="7"/>
        <v>0.6620004381</v>
      </c>
      <c r="Q134" s="22">
        <v>8815157.0</v>
      </c>
      <c r="R134" s="22">
        <v>6069993.0</v>
      </c>
      <c r="S134" s="22">
        <v>1970308.0</v>
      </c>
      <c r="T134" s="23">
        <f t="shared" si="10"/>
        <v>0.6885859208</v>
      </c>
      <c r="U134" s="23">
        <f t="shared" si="11"/>
        <v>0.2235136595</v>
      </c>
      <c r="V134" s="7">
        <f t="shared" si="104"/>
        <v>144508</v>
      </c>
      <c r="W134" s="7">
        <f t="shared" si="105"/>
        <v>4428</v>
      </c>
    </row>
    <row r="135" ht="14.25" customHeight="1">
      <c r="A135" s="17">
        <v>44393.0</v>
      </c>
      <c r="B135" s="18">
        <v>112301.0</v>
      </c>
      <c r="C135" s="19">
        <v>136733.0</v>
      </c>
      <c r="D135" s="19">
        <v>121794.0</v>
      </c>
      <c r="E135" s="8">
        <f t="shared" si="2"/>
        <v>1.21755817</v>
      </c>
      <c r="F135" s="8">
        <f t="shared" si="3"/>
        <v>1.084531749</v>
      </c>
      <c r="G135" s="18">
        <v>911631.0</v>
      </c>
      <c r="H135" s="19">
        <v>627222.0</v>
      </c>
      <c r="I135" s="19">
        <v>540127.0</v>
      </c>
      <c r="J135" s="20">
        <f t="shared" si="4"/>
        <v>0.6880217983</v>
      </c>
      <c r="K135" s="20">
        <f t="shared" si="5"/>
        <v>0.5924842398</v>
      </c>
      <c r="L135" s="18">
        <v>1976757.0</v>
      </c>
      <c r="M135" s="12">
        <f t="shared" si="101"/>
        <v>5473787</v>
      </c>
      <c r="N135" s="12">
        <f t="shared" si="103"/>
        <v>1314975</v>
      </c>
      <c r="O135" s="21">
        <f t="shared" si="6"/>
        <v>2.769074297</v>
      </c>
      <c r="P135" s="21">
        <f t="shared" si="7"/>
        <v>0.6652183349</v>
      </c>
      <c r="Q135" s="22">
        <v>8815157.0</v>
      </c>
      <c r="R135" s="22">
        <v>6237742.0</v>
      </c>
      <c r="S135" s="22">
        <v>1976896.0</v>
      </c>
      <c r="T135" s="23">
        <f t="shared" si="10"/>
        <v>0.7076155308</v>
      </c>
      <c r="U135" s="23">
        <f t="shared" si="11"/>
        <v>0.2242610086</v>
      </c>
      <c r="V135" s="7">
        <f t="shared" si="104"/>
        <v>167749</v>
      </c>
      <c r="W135" s="7">
        <f t="shared" si="105"/>
        <v>6588</v>
      </c>
    </row>
    <row r="136" ht="14.25" customHeight="1">
      <c r="A136" s="17">
        <v>44394.0</v>
      </c>
      <c r="B136" s="18">
        <v>112301.0</v>
      </c>
      <c r="C136" s="19">
        <v>136733.0</v>
      </c>
      <c r="D136" s="19">
        <v>121794.0</v>
      </c>
      <c r="E136" s="8">
        <f t="shared" si="2"/>
        <v>1.21755817</v>
      </c>
      <c r="F136" s="8">
        <f t="shared" si="3"/>
        <v>1.084531749</v>
      </c>
      <c r="G136" s="18">
        <v>911631.0</v>
      </c>
      <c r="H136" s="19">
        <v>628944.0</v>
      </c>
      <c r="I136" s="19">
        <v>540338.0</v>
      </c>
      <c r="J136" s="20">
        <f t="shared" si="4"/>
        <v>0.6899107205</v>
      </c>
      <c r="K136" s="20">
        <f t="shared" si="5"/>
        <v>0.5927156931</v>
      </c>
      <c r="L136" s="18">
        <v>1976757.0</v>
      </c>
      <c r="M136" s="12">
        <f t="shared" si="101"/>
        <v>5633668</v>
      </c>
      <c r="N136" s="12">
        <f t="shared" si="103"/>
        <v>1325708</v>
      </c>
      <c r="O136" s="21">
        <f t="shared" si="6"/>
        <v>2.849954749</v>
      </c>
      <c r="P136" s="21">
        <f t="shared" si="7"/>
        <v>0.670647935</v>
      </c>
      <c r="Q136" s="22">
        <v>8815157.0</v>
      </c>
      <c r="R136" s="22">
        <v>6399345.0</v>
      </c>
      <c r="S136" s="22">
        <v>1987840.0</v>
      </c>
      <c r="T136" s="23">
        <f t="shared" si="10"/>
        <v>0.7259479326</v>
      </c>
      <c r="U136" s="23">
        <f t="shared" si="11"/>
        <v>0.2255025066</v>
      </c>
      <c r="V136" s="7">
        <f t="shared" si="104"/>
        <v>161603</v>
      </c>
      <c r="W136" s="7">
        <f t="shared" si="105"/>
        <v>10944</v>
      </c>
    </row>
    <row r="137" ht="14.25" customHeight="1">
      <c r="A137" s="17">
        <v>44395.0</v>
      </c>
      <c r="B137" s="18">
        <v>112301.0</v>
      </c>
      <c r="C137" s="19">
        <v>136733.0</v>
      </c>
      <c r="D137" s="19">
        <v>121794.0</v>
      </c>
      <c r="E137" s="8">
        <f t="shared" si="2"/>
        <v>1.21755817</v>
      </c>
      <c r="F137" s="8">
        <f t="shared" si="3"/>
        <v>1.084531749</v>
      </c>
      <c r="G137" s="18">
        <v>911631.0</v>
      </c>
      <c r="H137" s="19">
        <v>629950.0</v>
      </c>
      <c r="I137" s="19">
        <v>540406.0</v>
      </c>
      <c r="J137" s="20">
        <f t="shared" si="4"/>
        <v>0.6910142371</v>
      </c>
      <c r="K137" s="20">
        <f t="shared" si="5"/>
        <v>0.5927902847</v>
      </c>
      <c r="L137" s="18">
        <v>1976757.0</v>
      </c>
      <c r="M137" s="12">
        <f t="shared" si="101"/>
        <v>5718225</v>
      </c>
      <c r="N137" s="12">
        <f t="shared" si="103"/>
        <v>1334017</v>
      </c>
      <c r="O137" s="21">
        <f t="shared" si="6"/>
        <v>2.892730366</v>
      </c>
      <c r="P137" s="21">
        <f t="shared" si="7"/>
        <v>0.6748512842</v>
      </c>
      <c r="Q137" s="22">
        <v>8815157.0</v>
      </c>
      <c r="R137" s="22">
        <v>6484908.0</v>
      </c>
      <c r="S137" s="22">
        <v>1996217.0</v>
      </c>
      <c r="T137" s="23">
        <f t="shared" si="10"/>
        <v>0.7356542827</v>
      </c>
      <c r="U137" s="23">
        <f t="shared" si="11"/>
        <v>0.2264528017</v>
      </c>
      <c r="V137" s="7">
        <f t="shared" si="104"/>
        <v>85563</v>
      </c>
      <c r="W137" s="7">
        <f t="shared" si="105"/>
        <v>8377</v>
      </c>
    </row>
    <row r="138" ht="14.25" customHeight="1">
      <c r="A138" s="17">
        <v>44396.0</v>
      </c>
      <c r="B138" s="18">
        <v>112301.0</v>
      </c>
      <c r="C138" s="19">
        <v>136733.0</v>
      </c>
      <c r="D138" s="19">
        <v>121794.0</v>
      </c>
      <c r="E138" s="8">
        <f t="shared" si="2"/>
        <v>1.21755817</v>
      </c>
      <c r="F138" s="8">
        <f t="shared" si="3"/>
        <v>1.084531749</v>
      </c>
      <c r="G138" s="18">
        <v>911631.0</v>
      </c>
      <c r="H138" s="19">
        <v>629950.0</v>
      </c>
      <c r="I138" s="19">
        <v>540406.0</v>
      </c>
      <c r="J138" s="20">
        <f t="shared" si="4"/>
        <v>0.6910142371</v>
      </c>
      <c r="K138" s="20">
        <f t="shared" si="5"/>
        <v>0.5927902847</v>
      </c>
      <c r="L138" s="18">
        <v>1976757.0</v>
      </c>
      <c r="M138" s="12">
        <f t="shared" si="101"/>
        <v>5771763</v>
      </c>
      <c r="N138" s="12">
        <f t="shared" si="103"/>
        <v>1339813</v>
      </c>
      <c r="O138" s="21">
        <f t="shared" si="6"/>
        <v>2.91981412</v>
      </c>
      <c r="P138" s="21">
        <f t="shared" si="7"/>
        <v>0.6777833593</v>
      </c>
      <c r="Q138" s="22">
        <v>8815157.0</v>
      </c>
      <c r="R138" s="22">
        <v>6538446.0</v>
      </c>
      <c r="S138" s="22">
        <v>2002013.0</v>
      </c>
      <c r="T138" s="23">
        <f t="shared" si="10"/>
        <v>0.7417276856</v>
      </c>
      <c r="U138" s="23">
        <f t="shared" si="11"/>
        <v>0.2271103056</v>
      </c>
      <c r="V138" s="7">
        <f t="shared" si="104"/>
        <v>53538</v>
      </c>
      <c r="W138" s="7">
        <f t="shared" si="105"/>
        <v>5796</v>
      </c>
    </row>
    <row r="139" ht="14.25" customHeight="1">
      <c r="A139" s="17">
        <v>44397.0</v>
      </c>
      <c r="B139" s="18">
        <v>112301.0</v>
      </c>
      <c r="C139" s="19">
        <v>136733.0</v>
      </c>
      <c r="D139" s="19">
        <v>121794.0</v>
      </c>
      <c r="E139" s="8">
        <f t="shared" si="2"/>
        <v>1.21755817</v>
      </c>
      <c r="F139" s="8">
        <f t="shared" si="3"/>
        <v>1.084531749</v>
      </c>
      <c r="G139" s="18">
        <v>911631.0</v>
      </c>
      <c r="H139" s="19">
        <v>629950.0</v>
      </c>
      <c r="I139" s="19">
        <v>540406.0</v>
      </c>
      <c r="J139" s="20">
        <f t="shared" si="4"/>
        <v>0.6910142371</v>
      </c>
      <c r="K139" s="20">
        <f t="shared" si="5"/>
        <v>0.5927902847</v>
      </c>
      <c r="L139" s="18">
        <v>1976757.0</v>
      </c>
      <c r="M139" s="12">
        <f t="shared" si="101"/>
        <v>5879802</v>
      </c>
      <c r="N139" s="12">
        <f t="shared" si="103"/>
        <v>1359286</v>
      </c>
      <c r="O139" s="21">
        <f t="shared" si="6"/>
        <v>2.974468789</v>
      </c>
      <c r="P139" s="21">
        <f t="shared" si="7"/>
        <v>0.6876343425</v>
      </c>
      <c r="Q139" s="22">
        <v>8815157.0</v>
      </c>
      <c r="R139" s="22">
        <v>6646485.0</v>
      </c>
      <c r="S139" s="22">
        <v>2021486.0</v>
      </c>
      <c r="T139" s="23">
        <f t="shared" si="10"/>
        <v>0.7539837351</v>
      </c>
      <c r="U139" s="23">
        <f t="shared" si="11"/>
        <v>0.2293193417</v>
      </c>
      <c r="V139" s="7">
        <f t="shared" si="104"/>
        <v>108039</v>
      </c>
      <c r="W139" s="7">
        <f t="shared" si="105"/>
        <v>19473</v>
      </c>
    </row>
    <row r="140" ht="14.25" customHeight="1">
      <c r="A140" s="17">
        <v>44398.0</v>
      </c>
      <c r="B140" s="18">
        <v>112301.0</v>
      </c>
      <c r="C140" s="19">
        <v>136733.0</v>
      </c>
      <c r="D140" s="19">
        <v>121794.0</v>
      </c>
      <c r="E140" s="8">
        <f t="shared" si="2"/>
        <v>1.21755817</v>
      </c>
      <c r="F140" s="8">
        <f t="shared" si="3"/>
        <v>1.084531749</v>
      </c>
      <c r="G140" s="18">
        <v>911631.0</v>
      </c>
      <c r="H140" s="19">
        <v>629950.0</v>
      </c>
      <c r="I140" s="19">
        <v>540406.0</v>
      </c>
      <c r="J140" s="20">
        <f t="shared" si="4"/>
        <v>0.6910142371</v>
      </c>
      <c r="K140" s="20">
        <f t="shared" si="5"/>
        <v>0.5927902847</v>
      </c>
      <c r="L140" s="18">
        <v>1976757.0</v>
      </c>
      <c r="M140" s="12">
        <f t="shared" si="101"/>
        <v>5885328</v>
      </c>
      <c r="N140" s="12">
        <f t="shared" si="103"/>
        <v>1359580</v>
      </c>
      <c r="O140" s="21">
        <f t="shared" si="6"/>
        <v>2.977264277</v>
      </c>
      <c r="P140" s="21">
        <f t="shared" si="7"/>
        <v>0.687783071</v>
      </c>
      <c r="Q140" s="22">
        <v>8815157.0</v>
      </c>
      <c r="R140" s="22">
        <v>6652011.0</v>
      </c>
      <c r="S140" s="22">
        <v>2021780.0</v>
      </c>
      <c r="T140" s="23">
        <f t="shared" si="10"/>
        <v>0.7546106099</v>
      </c>
      <c r="U140" s="23">
        <f t="shared" si="11"/>
        <v>0.2293526933</v>
      </c>
      <c r="V140" s="7">
        <f t="shared" si="104"/>
        <v>5526</v>
      </c>
      <c r="W140" s="7">
        <f t="shared" si="105"/>
        <v>294</v>
      </c>
    </row>
    <row r="141" ht="14.25" customHeight="1">
      <c r="A141" s="17">
        <v>44399.0</v>
      </c>
      <c r="B141" s="18">
        <v>112301.0</v>
      </c>
      <c r="C141" s="19">
        <v>136733.0</v>
      </c>
      <c r="D141" s="19">
        <v>121794.0</v>
      </c>
      <c r="E141" s="8">
        <f t="shared" si="2"/>
        <v>1.21755817</v>
      </c>
      <c r="F141" s="8">
        <f t="shared" si="3"/>
        <v>1.084531749</v>
      </c>
      <c r="G141" s="18">
        <v>911631.0</v>
      </c>
      <c r="H141" s="19">
        <v>629950.0</v>
      </c>
      <c r="I141" s="19">
        <v>540406.0</v>
      </c>
      <c r="J141" s="20">
        <f t="shared" si="4"/>
        <v>0.6910142371</v>
      </c>
      <c r="K141" s="20">
        <f t="shared" si="5"/>
        <v>0.5927902847</v>
      </c>
      <c r="L141" s="18">
        <v>1976757.0</v>
      </c>
      <c r="M141" s="12">
        <f t="shared" si="101"/>
        <v>5986605</v>
      </c>
      <c r="N141" s="12">
        <f t="shared" si="103"/>
        <v>1405433</v>
      </c>
      <c r="O141" s="21">
        <f t="shared" si="6"/>
        <v>3.028498192</v>
      </c>
      <c r="P141" s="21">
        <f t="shared" si="7"/>
        <v>0.7109791441</v>
      </c>
      <c r="Q141" s="22">
        <v>8815157.0</v>
      </c>
      <c r="R141" s="22">
        <v>6753288.0</v>
      </c>
      <c r="S141" s="22">
        <v>2067633.0</v>
      </c>
      <c r="T141" s="23">
        <f t="shared" si="10"/>
        <v>0.7660995715</v>
      </c>
      <c r="U141" s="23">
        <f t="shared" si="11"/>
        <v>0.2345543023</v>
      </c>
      <c r="V141" s="7">
        <f t="shared" si="104"/>
        <v>101277</v>
      </c>
      <c r="W141" s="7">
        <f t="shared" si="105"/>
        <v>45853</v>
      </c>
    </row>
    <row r="142" ht="14.25" customHeight="1">
      <c r="A142" s="17">
        <v>44400.0</v>
      </c>
      <c r="B142" s="18">
        <v>112301.0</v>
      </c>
      <c r="C142" s="19">
        <v>136733.0</v>
      </c>
      <c r="D142" s="19">
        <v>121794.0</v>
      </c>
      <c r="E142" s="8">
        <f t="shared" si="2"/>
        <v>1.21755817</v>
      </c>
      <c r="F142" s="8">
        <f t="shared" si="3"/>
        <v>1.084531749</v>
      </c>
      <c r="G142" s="18">
        <v>911631.0</v>
      </c>
      <c r="H142" s="19">
        <v>629950.0</v>
      </c>
      <c r="I142" s="19">
        <v>540406.0</v>
      </c>
      <c r="J142" s="20">
        <f t="shared" si="4"/>
        <v>0.6910142371</v>
      </c>
      <c r="K142" s="20">
        <f t="shared" si="5"/>
        <v>0.5927902847</v>
      </c>
      <c r="L142" s="18">
        <v>1976757.0</v>
      </c>
      <c r="M142" s="12">
        <f t="shared" si="101"/>
        <v>6103614</v>
      </c>
      <c r="N142" s="12">
        <f t="shared" si="103"/>
        <v>1461849</v>
      </c>
      <c r="O142" s="21">
        <f t="shared" si="6"/>
        <v>3.087690596</v>
      </c>
      <c r="P142" s="21">
        <f t="shared" si="7"/>
        <v>0.7395188179</v>
      </c>
      <c r="Q142" s="22">
        <v>8815157.0</v>
      </c>
      <c r="R142" s="22">
        <v>6870297.0</v>
      </c>
      <c r="S142" s="22">
        <v>2124049.0</v>
      </c>
      <c r="T142" s="23">
        <f t="shared" si="10"/>
        <v>0.7793731864</v>
      </c>
      <c r="U142" s="23">
        <f t="shared" si="11"/>
        <v>0.2409541883</v>
      </c>
      <c r="V142" s="7">
        <f t="shared" si="104"/>
        <v>117009</v>
      </c>
      <c r="W142" s="7">
        <f t="shared" si="105"/>
        <v>56416</v>
      </c>
    </row>
    <row r="143" ht="14.25" customHeight="1">
      <c r="A143" s="17">
        <v>44401.0</v>
      </c>
      <c r="B143" s="18">
        <v>112301.0</v>
      </c>
      <c r="C143" s="19">
        <v>141604.0</v>
      </c>
      <c r="D143" s="19">
        <v>123670.0</v>
      </c>
      <c r="E143" s="8">
        <f t="shared" si="2"/>
        <v>1.260932672</v>
      </c>
      <c r="F143" s="8">
        <f t="shared" si="3"/>
        <v>1.101236855</v>
      </c>
      <c r="G143" s="18">
        <v>911631.0</v>
      </c>
      <c r="H143" s="19">
        <v>629950.0</v>
      </c>
      <c r="I143" s="19">
        <v>540406.0</v>
      </c>
      <c r="J143" s="20">
        <f t="shared" si="4"/>
        <v>0.6910142371</v>
      </c>
      <c r="K143" s="20">
        <f t="shared" si="5"/>
        <v>0.5927902847</v>
      </c>
      <c r="L143" s="18">
        <v>1976757.0</v>
      </c>
      <c r="M143" s="12">
        <f t="shared" si="101"/>
        <v>6210875</v>
      </c>
      <c r="N143" s="12">
        <f t="shared" si="103"/>
        <v>1527331</v>
      </c>
      <c r="O143" s="21">
        <f t="shared" si="6"/>
        <v>3.141951692</v>
      </c>
      <c r="P143" s="21">
        <f t="shared" si="7"/>
        <v>0.7726447914</v>
      </c>
      <c r="Q143" s="22">
        <v>8815157.0</v>
      </c>
      <c r="R143" s="22">
        <v>6982429.0</v>
      </c>
      <c r="S143" s="22">
        <v>2191407.0</v>
      </c>
      <c r="T143" s="23">
        <f t="shared" si="10"/>
        <v>0.7920935498</v>
      </c>
      <c r="U143" s="23">
        <f t="shared" si="11"/>
        <v>0.2485953455</v>
      </c>
      <c r="V143" s="7">
        <f t="shared" si="104"/>
        <v>112132</v>
      </c>
      <c r="W143" s="7">
        <f t="shared" si="105"/>
        <v>67358</v>
      </c>
    </row>
    <row r="144" ht="14.25" customHeight="1">
      <c r="A144" s="17">
        <v>44402.0</v>
      </c>
      <c r="B144" s="18">
        <v>112301.0</v>
      </c>
      <c r="C144" s="19">
        <v>141704.0</v>
      </c>
      <c r="D144" s="19">
        <v>123789.0</v>
      </c>
      <c r="E144" s="8">
        <f t="shared" si="2"/>
        <v>1.261823136</v>
      </c>
      <c r="F144" s="8">
        <f t="shared" si="3"/>
        <v>1.102296507</v>
      </c>
      <c r="G144" s="18">
        <v>911631.0</v>
      </c>
      <c r="H144" s="19">
        <v>629950.0</v>
      </c>
      <c r="I144" s="19">
        <v>540406.0</v>
      </c>
      <c r="J144" s="20">
        <f t="shared" si="4"/>
        <v>0.6910142371</v>
      </c>
      <c r="K144" s="20">
        <f t="shared" si="5"/>
        <v>0.5927902847</v>
      </c>
      <c r="L144" s="18">
        <v>1976757.0</v>
      </c>
      <c r="M144" s="12">
        <f t="shared" si="101"/>
        <v>6278994</v>
      </c>
      <c r="N144" s="12">
        <f t="shared" si="103"/>
        <v>1557671</v>
      </c>
      <c r="O144" s="21">
        <f t="shared" si="6"/>
        <v>3.176411668</v>
      </c>
      <c r="P144" s="21">
        <f t="shared" si="7"/>
        <v>0.7879931625</v>
      </c>
      <c r="Q144" s="22">
        <v>8815157.0</v>
      </c>
      <c r="R144" s="22">
        <v>7050648.0</v>
      </c>
      <c r="S144" s="22">
        <v>2221866.0</v>
      </c>
      <c r="T144" s="23">
        <f t="shared" si="10"/>
        <v>0.7998323796</v>
      </c>
      <c r="U144" s="23">
        <f t="shared" si="11"/>
        <v>0.2520506441</v>
      </c>
      <c r="V144" s="7">
        <f t="shared" si="104"/>
        <v>68219</v>
      </c>
      <c r="W144" s="7">
        <f t="shared" si="105"/>
        <v>30459</v>
      </c>
    </row>
    <row r="145" ht="14.25" customHeight="1">
      <c r="A145" s="17">
        <v>44403.0</v>
      </c>
      <c r="B145" s="18">
        <v>112301.0</v>
      </c>
      <c r="C145" s="19">
        <v>141739.0</v>
      </c>
      <c r="D145" s="19">
        <v>123811.0</v>
      </c>
      <c r="E145" s="8">
        <f t="shared" si="2"/>
        <v>1.262134798</v>
      </c>
      <c r="F145" s="8">
        <f t="shared" si="3"/>
        <v>1.102492409</v>
      </c>
      <c r="G145" s="18">
        <v>911631.0</v>
      </c>
      <c r="H145" s="19">
        <v>629950.0</v>
      </c>
      <c r="I145" s="19">
        <v>540406.0</v>
      </c>
      <c r="J145" s="20">
        <f t="shared" si="4"/>
        <v>0.6910142371</v>
      </c>
      <c r="K145" s="20">
        <f t="shared" si="5"/>
        <v>0.5927902847</v>
      </c>
      <c r="L145" s="18">
        <v>1976757.0</v>
      </c>
      <c r="M145" s="12">
        <f t="shared" si="101"/>
        <v>6326313</v>
      </c>
      <c r="N145" s="12">
        <f t="shared" si="103"/>
        <v>1574659</v>
      </c>
      <c r="O145" s="21">
        <f t="shared" si="6"/>
        <v>3.20034936</v>
      </c>
      <c r="P145" s="21">
        <f t="shared" si="7"/>
        <v>0.7965870362</v>
      </c>
      <c r="Q145" s="22">
        <v>8815157.0</v>
      </c>
      <c r="R145" s="22">
        <v>7098002.0</v>
      </c>
      <c r="S145" s="22">
        <v>2238876.0</v>
      </c>
      <c r="T145" s="23">
        <f t="shared" si="10"/>
        <v>0.8052042635</v>
      </c>
      <c r="U145" s="23">
        <f t="shared" si="11"/>
        <v>0.2539802751</v>
      </c>
      <c r="V145" s="7">
        <f t="shared" si="104"/>
        <v>47354</v>
      </c>
      <c r="W145" s="7">
        <f t="shared" si="105"/>
        <v>17010</v>
      </c>
    </row>
    <row r="146" ht="14.25" customHeight="1">
      <c r="A146" s="17">
        <v>44404.0</v>
      </c>
      <c r="B146" s="18">
        <v>112301.0</v>
      </c>
      <c r="C146" s="19">
        <v>141920.0</v>
      </c>
      <c r="D146" s="19">
        <v>124084.0</v>
      </c>
      <c r="E146" s="8">
        <f t="shared" si="2"/>
        <v>1.263746538</v>
      </c>
      <c r="F146" s="8">
        <f t="shared" si="3"/>
        <v>1.104923376</v>
      </c>
      <c r="G146" s="18">
        <v>911631.0</v>
      </c>
      <c r="H146" s="19">
        <v>629950.0</v>
      </c>
      <c r="I146" s="19">
        <v>540406.0</v>
      </c>
      <c r="J146" s="20">
        <f t="shared" si="4"/>
        <v>0.6910142371</v>
      </c>
      <c r="K146" s="20">
        <f t="shared" si="5"/>
        <v>0.5927902847</v>
      </c>
      <c r="L146" s="18">
        <v>1976757.0</v>
      </c>
      <c r="M146" s="12">
        <f t="shared" si="101"/>
        <v>6437603</v>
      </c>
      <c r="N146" s="12">
        <f t="shared" si="103"/>
        <v>1657041</v>
      </c>
      <c r="O146" s="21">
        <f t="shared" si="6"/>
        <v>3.256648642</v>
      </c>
      <c r="P146" s="21">
        <f t="shared" si="7"/>
        <v>0.8382623661</v>
      </c>
      <c r="Q146" s="22">
        <v>8815157.0</v>
      </c>
      <c r="R146" s="22">
        <v>7209473.0</v>
      </c>
      <c r="S146" s="22">
        <v>2321531.0</v>
      </c>
      <c r="T146" s="23">
        <f t="shared" si="10"/>
        <v>0.8178496424</v>
      </c>
      <c r="U146" s="23">
        <f t="shared" si="11"/>
        <v>0.2633567389</v>
      </c>
      <c r="V146" s="7">
        <f t="shared" si="104"/>
        <v>111471</v>
      </c>
      <c r="W146" s="7">
        <f t="shared" si="105"/>
        <v>82655</v>
      </c>
    </row>
    <row r="147" ht="14.25" customHeight="1">
      <c r="A147" s="17">
        <v>44405.0</v>
      </c>
      <c r="B147" s="18">
        <v>112301.0</v>
      </c>
      <c r="C147" s="19">
        <v>142112.0</v>
      </c>
      <c r="D147" s="19">
        <v>124297.0</v>
      </c>
      <c r="E147" s="8">
        <f t="shared" si="2"/>
        <v>1.265456229</v>
      </c>
      <c r="F147" s="8">
        <f t="shared" si="3"/>
        <v>1.106820064</v>
      </c>
      <c r="G147" s="18">
        <v>911631.0</v>
      </c>
      <c r="H147" s="19">
        <v>629950.0</v>
      </c>
      <c r="I147" s="19">
        <v>540406.0</v>
      </c>
      <c r="J147" s="20">
        <f t="shared" si="4"/>
        <v>0.6910142371</v>
      </c>
      <c r="K147" s="20">
        <f t="shared" si="5"/>
        <v>0.5927902847</v>
      </c>
      <c r="L147" s="18">
        <v>1976757.0</v>
      </c>
      <c r="M147" s="12">
        <f t="shared" si="101"/>
        <v>6554143</v>
      </c>
      <c r="N147" s="12">
        <f t="shared" si="103"/>
        <v>1745969</v>
      </c>
      <c r="O147" s="21">
        <f t="shared" si="6"/>
        <v>3.315603789</v>
      </c>
      <c r="P147" s="21">
        <f t="shared" si="7"/>
        <v>0.8832491803</v>
      </c>
      <c r="Q147" s="22">
        <v>8815157.0</v>
      </c>
      <c r="R147" s="22">
        <v>7326205.0</v>
      </c>
      <c r="S147" s="22">
        <v>2410672.0</v>
      </c>
      <c r="T147" s="23">
        <f t="shared" si="10"/>
        <v>0.8310918342</v>
      </c>
      <c r="U147" s="23">
        <f t="shared" si="11"/>
        <v>0.2734689808</v>
      </c>
      <c r="V147" s="7">
        <f t="shared" si="104"/>
        <v>116732</v>
      </c>
      <c r="W147" s="7">
        <f t="shared" si="105"/>
        <v>89141</v>
      </c>
    </row>
    <row r="148" ht="14.25" customHeight="1">
      <c r="A148" s="17">
        <v>44406.0</v>
      </c>
      <c r="B148" s="18">
        <v>112301.0</v>
      </c>
      <c r="C148" s="19">
        <v>142317.0</v>
      </c>
      <c r="D148" s="19">
        <v>124541.0</v>
      </c>
      <c r="E148" s="8">
        <f t="shared" si="2"/>
        <v>1.26728168</v>
      </c>
      <c r="F148" s="8">
        <f t="shared" si="3"/>
        <v>1.108992796</v>
      </c>
      <c r="G148" s="18">
        <v>911631.0</v>
      </c>
      <c r="H148" s="19">
        <v>629950.0</v>
      </c>
      <c r="I148" s="19">
        <v>540406.0</v>
      </c>
      <c r="J148" s="20">
        <f t="shared" si="4"/>
        <v>0.6910142371</v>
      </c>
      <c r="K148" s="20">
        <f t="shared" si="5"/>
        <v>0.5927902847</v>
      </c>
      <c r="L148" s="18">
        <v>1976757.0</v>
      </c>
      <c r="M148" s="12">
        <f t="shared" si="101"/>
        <v>6510402</v>
      </c>
      <c r="N148" s="12">
        <f t="shared" si="103"/>
        <v>1761561</v>
      </c>
      <c r="O148" s="21">
        <f t="shared" si="6"/>
        <v>3.293476133</v>
      </c>
      <c r="P148" s="21">
        <f t="shared" si="7"/>
        <v>0.8911368469</v>
      </c>
      <c r="Q148" s="22">
        <v>8815157.0</v>
      </c>
      <c r="R148" s="22">
        <v>7282669.0</v>
      </c>
      <c r="S148" s="22">
        <v>2426508.0</v>
      </c>
      <c r="T148" s="23">
        <f t="shared" si="10"/>
        <v>0.8261530679</v>
      </c>
      <c r="U148" s="23">
        <f t="shared" si="11"/>
        <v>0.275265432</v>
      </c>
      <c r="V148" s="7">
        <f t="shared" si="104"/>
        <v>-43536</v>
      </c>
      <c r="W148" s="7">
        <f t="shared" si="105"/>
        <v>15836</v>
      </c>
    </row>
    <row r="149" ht="14.25" customHeight="1">
      <c r="A149" s="17">
        <v>44407.0</v>
      </c>
      <c r="B149" s="18">
        <v>112301.0</v>
      </c>
      <c r="C149" s="19">
        <v>142571.0</v>
      </c>
      <c r="D149" s="19">
        <v>124864.0</v>
      </c>
      <c r="E149" s="8">
        <f t="shared" si="2"/>
        <v>1.269543459</v>
      </c>
      <c r="F149" s="8">
        <f t="shared" si="3"/>
        <v>1.111868995</v>
      </c>
      <c r="G149" s="18">
        <v>911631.0</v>
      </c>
      <c r="H149" s="19">
        <v>629950.0</v>
      </c>
      <c r="I149" s="19">
        <v>540406.0</v>
      </c>
      <c r="J149" s="20">
        <f t="shared" si="4"/>
        <v>0.6910142371</v>
      </c>
      <c r="K149" s="20">
        <f t="shared" si="5"/>
        <v>0.5927902847</v>
      </c>
      <c r="L149" s="18">
        <v>1976757.0</v>
      </c>
      <c r="M149" s="12">
        <f t="shared" si="101"/>
        <v>6627899</v>
      </c>
      <c r="N149" s="12">
        <f t="shared" si="103"/>
        <v>1877760</v>
      </c>
      <c r="O149" s="21">
        <f t="shared" si="6"/>
        <v>3.352915406</v>
      </c>
      <c r="P149" s="21">
        <f t="shared" si="7"/>
        <v>0.9499194893</v>
      </c>
      <c r="Q149" s="22">
        <v>8815157.0</v>
      </c>
      <c r="R149" s="22">
        <v>7400420.0</v>
      </c>
      <c r="S149" s="22">
        <v>2543030.0</v>
      </c>
      <c r="T149" s="23">
        <f t="shared" si="10"/>
        <v>0.8395108561</v>
      </c>
      <c r="U149" s="23">
        <f t="shared" si="11"/>
        <v>0.2884838013</v>
      </c>
      <c r="V149" s="7">
        <f t="shared" si="104"/>
        <v>117751</v>
      </c>
      <c r="W149" s="7">
        <f t="shared" si="105"/>
        <v>116522</v>
      </c>
    </row>
    <row r="150" ht="14.25" customHeight="1">
      <c r="A150" s="17">
        <v>44408.0</v>
      </c>
      <c r="B150" s="18">
        <v>112301.0</v>
      </c>
      <c r="C150" s="19">
        <v>142855.0</v>
      </c>
      <c r="D150" s="19">
        <v>125273.0</v>
      </c>
      <c r="E150" s="8">
        <f t="shared" si="2"/>
        <v>1.272072377</v>
      </c>
      <c r="F150" s="8">
        <f t="shared" si="3"/>
        <v>1.115510993</v>
      </c>
      <c r="G150" s="18">
        <v>911631.0</v>
      </c>
      <c r="H150" s="19">
        <v>629950.0</v>
      </c>
      <c r="I150" s="19">
        <v>540406.0</v>
      </c>
      <c r="J150" s="20">
        <f t="shared" si="4"/>
        <v>0.6910142371</v>
      </c>
      <c r="K150" s="20">
        <f t="shared" si="5"/>
        <v>0.5927902847</v>
      </c>
      <c r="L150" s="18">
        <v>1976757.0</v>
      </c>
      <c r="M150" s="12">
        <f t="shared" si="101"/>
        <v>6734535</v>
      </c>
      <c r="N150" s="12">
        <f t="shared" si="103"/>
        <v>2001620</v>
      </c>
      <c r="O150" s="21">
        <f t="shared" si="6"/>
        <v>3.406860327</v>
      </c>
      <c r="P150" s="21">
        <f t="shared" si="7"/>
        <v>1.012577671</v>
      </c>
      <c r="Q150" s="22">
        <v>8815157.0</v>
      </c>
      <c r="R150" s="22">
        <v>7507340.0</v>
      </c>
      <c r="S150" s="22">
        <v>2667299.0</v>
      </c>
      <c r="T150" s="23">
        <f t="shared" si="10"/>
        <v>0.8516399651</v>
      </c>
      <c r="U150" s="23">
        <f t="shared" si="11"/>
        <v>0.3025809977</v>
      </c>
      <c r="V150" s="7">
        <f t="shared" si="104"/>
        <v>106920</v>
      </c>
      <c r="W150" s="7">
        <f t="shared" si="105"/>
        <v>124269</v>
      </c>
    </row>
    <row r="151" ht="14.25" customHeight="1">
      <c r="A151" s="17">
        <v>44409.0</v>
      </c>
      <c r="B151" s="18">
        <v>112301.0</v>
      </c>
      <c r="C151" s="19">
        <v>142972.0</v>
      </c>
      <c r="D151" s="19">
        <v>125395.0</v>
      </c>
      <c r="E151" s="8">
        <f t="shared" si="2"/>
        <v>1.27311422</v>
      </c>
      <c r="F151" s="8">
        <f t="shared" si="3"/>
        <v>1.116597359</v>
      </c>
      <c r="G151" s="18">
        <v>911631.0</v>
      </c>
      <c r="H151" s="19">
        <v>629950.0</v>
      </c>
      <c r="I151" s="19">
        <v>540406.0</v>
      </c>
      <c r="J151" s="20">
        <f t="shared" si="4"/>
        <v>0.6910142371</v>
      </c>
      <c r="K151" s="20">
        <f t="shared" si="5"/>
        <v>0.5927902847</v>
      </c>
      <c r="L151" s="18">
        <v>1976757.0</v>
      </c>
      <c r="M151" s="12">
        <f t="shared" si="101"/>
        <v>6824921</v>
      </c>
      <c r="N151" s="12">
        <f t="shared" si="103"/>
        <v>2050320</v>
      </c>
      <c r="O151" s="21">
        <f t="shared" si="6"/>
        <v>3.452584713</v>
      </c>
      <c r="P151" s="21">
        <f t="shared" si="7"/>
        <v>1.037213982</v>
      </c>
      <c r="Q151" s="22">
        <v>8815157.0</v>
      </c>
      <c r="R151" s="22">
        <v>7597843.0</v>
      </c>
      <c r="S151" s="22">
        <v>2716121.0</v>
      </c>
      <c r="T151" s="23">
        <f t="shared" si="10"/>
        <v>0.8619067136</v>
      </c>
      <c r="U151" s="23">
        <f t="shared" si="11"/>
        <v>0.308119413</v>
      </c>
      <c r="V151" s="7">
        <f t="shared" si="104"/>
        <v>90503</v>
      </c>
      <c r="W151" s="7">
        <f t="shared" si="105"/>
        <v>48822</v>
      </c>
    </row>
    <row r="152" ht="14.25" customHeight="1">
      <c r="A152" s="17">
        <v>44410.0</v>
      </c>
      <c r="B152" s="18">
        <v>112301.0</v>
      </c>
      <c r="C152" s="19">
        <v>143056.0</v>
      </c>
      <c r="D152" s="19">
        <v>125439.0</v>
      </c>
      <c r="E152" s="8">
        <f t="shared" si="2"/>
        <v>1.27386221</v>
      </c>
      <c r="F152" s="8">
        <f t="shared" si="3"/>
        <v>1.116989163</v>
      </c>
      <c r="G152" s="18">
        <v>911631.0</v>
      </c>
      <c r="H152" s="19">
        <v>738421.0</v>
      </c>
      <c r="I152" s="19">
        <v>629025.0</v>
      </c>
      <c r="J152" s="20">
        <f t="shared" si="4"/>
        <v>0.8099998793</v>
      </c>
      <c r="K152" s="20">
        <f t="shared" si="5"/>
        <v>0.6899995722</v>
      </c>
      <c r="L152" s="18">
        <v>1976757.0</v>
      </c>
      <c r="M152" s="12">
        <f t="shared" si="101"/>
        <v>6786017</v>
      </c>
      <c r="N152" s="12">
        <f t="shared" si="103"/>
        <v>1990252</v>
      </c>
      <c r="O152" s="21">
        <f t="shared" si="6"/>
        <v>3.432903994</v>
      </c>
      <c r="P152" s="21">
        <f t="shared" si="7"/>
        <v>1.006826838</v>
      </c>
      <c r="Q152" s="22">
        <v>8815157.0</v>
      </c>
      <c r="R152" s="22">
        <v>7667494.0</v>
      </c>
      <c r="S152" s="22">
        <v>2744716.0</v>
      </c>
      <c r="T152" s="23">
        <f t="shared" si="10"/>
        <v>0.8698079909</v>
      </c>
      <c r="U152" s="23">
        <f t="shared" si="11"/>
        <v>0.3113632576</v>
      </c>
      <c r="V152" s="7">
        <f t="shared" si="104"/>
        <v>69651</v>
      </c>
      <c r="W152" s="7">
        <f t="shared" si="105"/>
        <v>28595</v>
      </c>
    </row>
    <row r="153" ht="14.25" customHeight="1">
      <c r="A153" s="17">
        <v>44411.0</v>
      </c>
      <c r="B153" s="18">
        <v>112301.0</v>
      </c>
      <c r="C153" s="19">
        <v>143333.0</v>
      </c>
      <c r="D153" s="19">
        <v>125814.0</v>
      </c>
      <c r="E153" s="8">
        <f t="shared" si="2"/>
        <v>1.276328795</v>
      </c>
      <c r="F153" s="8">
        <f t="shared" si="3"/>
        <v>1.120328403</v>
      </c>
      <c r="G153" s="18">
        <v>911631.0</v>
      </c>
      <c r="H153" s="19">
        <v>738421.0</v>
      </c>
      <c r="I153" s="19">
        <v>629025.0</v>
      </c>
      <c r="J153" s="20">
        <f t="shared" si="4"/>
        <v>0.8099998793</v>
      </c>
      <c r="K153" s="20">
        <f t="shared" si="5"/>
        <v>0.6899995722</v>
      </c>
      <c r="L153" s="18">
        <v>1976757.0</v>
      </c>
      <c r="M153" s="12">
        <f t="shared" si="101"/>
        <v>6918588</v>
      </c>
      <c r="N153" s="12">
        <f t="shared" si="103"/>
        <v>2110197</v>
      </c>
      <c r="O153" s="21">
        <f t="shared" si="6"/>
        <v>3.499968888</v>
      </c>
      <c r="P153" s="21">
        <f t="shared" si="7"/>
        <v>1.067504504</v>
      </c>
      <c r="Q153" s="22">
        <v>8815157.0</v>
      </c>
      <c r="R153" s="24">
        <v>7800342.0</v>
      </c>
      <c r="S153" s="24">
        <v>2865036.0</v>
      </c>
      <c r="T153" s="23">
        <f t="shared" si="10"/>
        <v>0.8848783975</v>
      </c>
      <c r="U153" s="23">
        <f t="shared" si="11"/>
        <v>0.3250124757</v>
      </c>
      <c r="V153" s="7">
        <f t="shared" si="104"/>
        <v>132848</v>
      </c>
      <c r="W153" s="7">
        <f t="shared" si="105"/>
        <v>120320</v>
      </c>
    </row>
    <row r="154" ht="14.25" customHeight="1">
      <c r="A154" s="17">
        <v>44412.0</v>
      </c>
      <c r="B154" s="18">
        <v>112301.0</v>
      </c>
      <c r="C154" s="19">
        <v>143589.0</v>
      </c>
      <c r="D154" s="19">
        <v>126105.0</v>
      </c>
      <c r="E154" s="8">
        <f t="shared" si="2"/>
        <v>1.278608383</v>
      </c>
      <c r="F154" s="8">
        <f t="shared" si="3"/>
        <v>1.122919653</v>
      </c>
      <c r="G154" s="18">
        <v>911631.0</v>
      </c>
      <c r="H154" s="19">
        <v>741612.0</v>
      </c>
      <c r="I154" s="19">
        <v>634130.0</v>
      </c>
      <c r="J154" s="20">
        <f t="shared" si="4"/>
        <v>0.8135001991</v>
      </c>
      <c r="K154" s="20">
        <f t="shared" si="5"/>
        <v>0.6955994256</v>
      </c>
      <c r="L154" s="18">
        <v>1976757.0</v>
      </c>
      <c r="M154" s="12">
        <f t="shared" si="101"/>
        <v>7033531</v>
      </c>
      <c r="N154" s="12">
        <f t="shared" si="103"/>
        <v>2224009</v>
      </c>
      <c r="O154" s="21">
        <f t="shared" si="6"/>
        <v>3.558116147</v>
      </c>
      <c r="P154" s="21">
        <f t="shared" si="7"/>
        <v>1.125079613</v>
      </c>
      <c r="Q154" s="22">
        <v>8815157.0</v>
      </c>
      <c r="R154" s="24">
        <v>7918732.0</v>
      </c>
      <c r="S154" s="24">
        <v>2984244.0</v>
      </c>
      <c r="T154" s="23">
        <f t="shared" si="10"/>
        <v>0.8983086745</v>
      </c>
      <c r="U154" s="23">
        <f t="shared" si="11"/>
        <v>0.3385355474</v>
      </c>
      <c r="V154" s="7">
        <f t="shared" si="104"/>
        <v>118390</v>
      </c>
      <c r="W154" s="7">
        <f t="shared" si="105"/>
        <v>119208</v>
      </c>
    </row>
    <row r="155" ht="14.25" customHeight="1">
      <c r="A155" s="17">
        <v>44413.0</v>
      </c>
      <c r="B155" s="18">
        <v>112301.0</v>
      </c>
      <c r="C155" s="19">
        <v>143883.0</v>
      </c>
      <c r="D155" s="19">
        <v>126483.0</v>
      </c>
      <c r="E155" s="8">
        <f t="shared" si="2"/>
        <v>1.281226347</v>
      </c>
      <c r="F155" s="8">
        <f t="shared" si="3"/>
        <v>1.126285607</v>
      </c>
      <c r="G155" s="18">
        <v>911631.0</v>
      </c>
      <c r="H155" s="19">
        <v>744893.0</v>
      </c>
      <c r="I155" s="19">
        <v>635953.0</v>
      </c>
      <c r="J155" s="20">
        <f t="shared" si="4"/>
        <v>0.817099243</v>
      </c>
      <c r="K155" s="20">
        <f t="shared" si="5"/>
        <v>0.6975991382</v>
      </c>
      <c r="L155" s="18">
        <v>1976757.0</v>
      </c>
      <c r="M155" s="12">
        <f t="shared" si="101"/>
        <v>7143488</v>
      </c>
      <c r="N155" s="12">
        <f t="shared" si="103"/>
        <v>2320699</v>
      </c>
      <c r="O155" s="21">
        <f t="shared" si="6"/>
        <v>3.613741092</v>
      </c>
      <c r="P155" s="21">
        <f t="shared" si="7"/>
        <v>1.17399306</v>
      </c>
      <c r="Q155" s="22">
        <v>8815157.0</v>
      </c>
      <c r="R155" s="24">
        <v>8032264.0</v>
      </c>
      <c r="S155" s="24">
        <v>3083135.0</v>
      </c>
      <c r="T155" s="23">
        <f t="shared" si="10"/>
        <v>0.9111878552</v>
      </c>
      <c r="U155" s="23">
        <f t="shared" si="11"/>
        <v>0.3497538388</v>
      </c>
      <c r="V155" s="7">
        <f t="shared" si="104"/>
        <v>113532</v>
      </c>
      <c r="W155" s="7">
        <f t="shared" si="105"/>
        <v>98891</v>
      </c>
    </row>
    <row r="156" ht="14.25" customHeight="1">
      <c r="A156" s="17">
        <v>44414.0</v>
      </c>
      <c r="B156" s="18">
        <v>112301.0</v>
      </c>
      <c r="C156" s="19">
        <v>143973.0</v>
      </c>
      <c r="D156" s="19">
        <v>126651.0</v>
      </c>
      <c r="E156" s="8">
        <f t="shared" si="2"/>
        <v>1.282027765</v>
      </c>
      <c r="F156" s="8">
        <f t="shared" si="3"/>
        <v>1.127781587</v>
      </c>
      <c r="G156" s="18">
        <v>911631.0</v>
      </c>
      <c r="H156" s="19">
        <v>745532.0</v>
      </c>
      <c r="I156" s="19">
        <v>636501.0</v>
      </c>
      <c r="J156" s="20">
        <f t="shared" si="4"/>
        <v>0.8178001845</v>
      </c>
      <c r="K156" s="20">
        <f t="shared" si="5"/>
        <v>0.6982002587</v>
      </c>
      <c r="L156" s="18">
        <v>1976757.0</v>
      </c>
      <c r="M156" s="12">
        <f t="shared" si="101"/>
        <v>7212559</v>
      </c>
      <c r="N156" s="12">
        <f t="shared" si="103"/>
        <v>2347229</v>
      </c>
      <c r="O156" s="21">
        <f t="shared" si="6"/>
        <v>3.648682666</v>
      </c>
      <c r="P156" s="21">
        <f t="shared" si="7"/>
        <v>1.187414032</v>
      </c>
      <c r="Q156" s="22">
        <v>8815157.0</v>
      </c>
      <c r="R156" s="24">
        <v>8102064.0</v>
      </c>
      <c r="S156" s="24">
        <v>3110381.0</v>
      </c>
      <c r="T156" s="23">
        <f t="shared" si="10"/>
        <v>0.9191060352</v>
      </c>
      <c r="U156" s="23">
        <f t="shared" si="11"/>
        <v>0.3528446515</v>
      </c>
      <c r="V156" s="7">
        <f t="shared" si="104"/>
        <v>69800</v>
      </c>
      <c r="W156" s="7">
        <f t="shared" si="105"/>
        <v>27246</v>
      </c>
    </row>
    <row r="157" ht="14.25" customHeight="1">
      <c r="A157" s="17">
        <v>44415.0</v>
      </c>
      <c r="B157" s="18">
        <v>112301.0</v>
      </c>
      <c r="C157" s="19">
        <v>144251.0</v>
      </c>
      <c r="D157" s="19">
        <v>127046.0</v>
      </c>
      <c r="E157" s="8">
        <f t="shared" si="2"/>
        <v>1.284503255</v>
      </c>
      <c r="F157" s="8">
        <f t="shared" si="3"/>
        <v>1.13129892</v>
      </c>
      <c r="G157" s="18">
        <v>911631.0</v>
      </c>
      <c r="H157" s="19">
        <v>747355.0</v>
      </c>
      <c r="I157" s="19">
        <v>637868.0</v>
      </c>
      <c r="J157" s="20">
        <f t="shared" si="4"/>
        <v>0.8197998971</v>
      </c>
      <c r="K157" s="20">
        <f t="shared" si="5"/>
        <v>0.6996997689</v>
      </c>
      <c r="L157" s="18">
        <v>1976757.0</v>
      </c>
      <c r="M157" s="12">
        <f t="shared" si="101"/>
        <v>7294189</v>
      </c>
      <c r="N157" s="12">
        <f t="shared" si="103"/>
        <v>2419482</v>
      </c>
      <c r="O157" s="21">
        <f t="shared" si="6"/>
        <v>3.689977574</v>
      </c>
      <c r="P157" s="21">
        <f t="shared" si="7"/>
        <v>1.223965313</v>
      </c>
      <c r="Q157" s="22">
        <v>8815157.0</v>
      </c>
      <c r="R157" s="24">
        <v>8185795.0</v>
      </c>
      <c r="S157" s="24">
        <v>3184396.0</v>
      </c>
      <c r="T157" s="23">
        <f t="shared" si="10"/>
        <v>0.9286045614</v>
      </c>
      <c r="U157" s="23">
        <f t="shared" si="11"/>
        <v>0.3612409853</v>
      </c>
      <c r="V157" s="7">
        <f t="shared" si="104"/>
        <v>83731</v>
      </c>
      <c r="W157" s="7">
        <f t="shared" si="105"/>
        <v>74015</v>
      </c>
    </row>
    <row r="158" ht="14.25" customHeight="1">
      <c r="A158" s="13">
        <v>44416.0</v>
      </c>
      <c r="B158" s="18">
        <v>112301.0</v>
      </c>
      <c r="C158" s="19">
        <v>144251.0</v>
      </c>
      <c r="D158" s="19">
        <v>127046.0</v>
      </c>
      <c r="E158" s="8">
        <f t="shared" si="2"/>
        <v>1.284503255</v>
      </c>
      <c r="F158" s="8">
        <f t="shared" si="3"/>
        <v>1.13129892</v>
      </c>
      <c r="G158" s="18">
        <v>911631.0</v>
      </c>
      <c r="H158" s="19">
        <v>754010.0</v>
      </c>
      <c r="I158" s="19">
        <v>641606.0</v>
      </c>
      <c r="J158" s="20">
        <f t="shared" si="4"/>
        <v>0.8270999999</v>
      </c>
      <c r="K158" s="20">
        <f t="shared" si="5"/>
        <v>0.7038001121</v>
      </c>
      <c r="L158" s="18">
        <v>1976757.0</v>
      </c>
      <c r="M158" s="12">
        <f t="shared" si="101"/>
        <v>7472929</v>
      </c>
      <c r="N158" s="12">
        <f t="shared" si="103"/>
        <v>2647312</v>
      </c>
      <c r="O158" s="21">
        <f t="shared" si="6"/>
        <v>3.7803984</v>
      </c>
      <c r="P158" s="21">
        <f t="shared" si="7"/>
        <v>1.339219742</v>
      </c>
      <c r="Q158" s="22">
        <v>8941211.0</v>
      </c>
      <c r="R158" s="24">
        <v>8371190.0</v>
      </c>
      <c r="S158" s="24">
        <v>3415964.0</v>
      </c>
      <c r="T158" s="23">
        <f t="shared" si="10"/>
        <v>0.9362478975</v>
      </c>
      <c r="U158" s="23">
        <f t="shared" si="11"/>
        <v>0.3820471299</v>
      </c>
      <c r="V158" s="7">
        <f t="shared" si="104"/>
        <v>185395</v>
      </c>
      <c r="W158" s="7">
        <f t="shared" si="105"/>
        <v>231568</v>
      </c>
    </row>
    <row r="159" ht="14.25" customHeight="1">
      <c r="A159" s="13">
        <v>44417.0</v>
      </c>
      <c r="B159" s="18">
        <v>112301.0</v>
      </c>
      <c r="C159" s="19">
        <v>144251.0</v>
      </c>
      <c r="D159" s="19">
        <v>127046.0</v>
      </c>
      <c r="E159" s="8">
        <f t="shared" si="2"/>
        <v>1.284503255</v>
      </c>
      <c r="F159" s="8">
        <f t="shared" si="3"/>
        <v>1.13129892</v>
      </c>
      <c r="G159" s="18">
        <v>911631.0</v>
      </c>
      <c r="H159" s="19">
        <v>758203.0</v>
      </c>
      <c r="I159" s="19">
        <v>643520.0</v>
      </c>
      <c r="J159" s="20">
        <f t="shared" si="4"/>
        <v>0.8316994486</v>
      </c>
      <c r="K159" s="20">
        <f t="shared" si="5"/>
        <v>0.7058996458</v>
      </c>
      <c r="L159" s="18">
        <v>1976757.0</v>
      </c>
      <c r="M159" s="12">
        <f t="shared" si="101"/>
        <v>7605181</v>
      </c>
      <c r="N159" s="12">
        <f t="shared" si="103"/>
        <v>2762080</v>
      </c>
      <c r="O159" s="21">
        <f t="shared" si="6"/>
        <v>3.847301919</v>
      </c>
      <c r="P159" s="21">
        <f t="shared" si="7"/>
        <v>1.397278472</v>
      </c>
      <c r="Q159" s="22">
        <v>8941211.0</v>
      </c>
      <c r="R159" s="24">
        <v>8507635.0</v>
      </c>
      <c r="S159" s="24">
        <v>3532646.0</v>
      </c>
      <c r="T159" s="23">
        <f t="shared" si="10"/>
        <v>0.9515081346</v>
      </c>
      <c r="U159" s="23">
        <f t="shared" si="11"/>
        <v>0.39509704</v>
      </c>
      <c r="V159" s="7">
        <f t="shared" si="104"/>
        <v>136445</v>
      </c>
      <c r="W159" s="7">
        <f t="shared" si="105"/>
        <v>116682</v>
      </c>
    </row>
    <row r="160" ht="14.25" customHeight="1">
      <c r="A160" s="13">
        <v>44418.0</v>
      </c>
      <c r="B160" s="18">
        <v>112301.0</v>
      </c>
      <c r="C160" s="25">
        <v>144251.0</v>
      </c>
      <c r="D160" s="25">
        <v>127046.0</v>
      </c>
      <c r="E160" s="8">
        <f t="shared" si="2"/>
        <v>1.284503255</v>
      </c>
      <c r="F160" s="8">
        <f t="shared" si="3"/>
        <v>1.13129892</v>
      </c>
      <c r="G160" s="18">
        <v>911631.0</v>
      </c>
      <c r="H160" s="25">
        <v>761941.0</v>
      </c>
      <c r="I160" s="25">
        <v>646255.0</v>
      </c>
      <c r="J160" s="20">
        <f t="shared" si="4"/>
        <v>0.8357997918</v>
      </c>
      <c r="K160" s="20">
        <f t="shared" si="5"/>
        <v>0.7088997632</v>
      </c>
      <c r="L160" s="18">
        <v>1976757.0</v>
      </c>
      <c r="M160" s="12">
        <f t="shared" si="101"/>
        <v>7723897</v>
      </c>
      <c r="N160" s="12">
        <f t="shared" si="103"/>
        <v>2897904</v>
      </c>
      <c r="O160" s="21">
        <f t="shared" si="6"/>
        <v>3.907357859</v>
      </c>
      <c r="P160" s="21">
        <f t="shared" si="7"/>
        <v>1.465988991</v>
      </c>
      <c r="Q160" s="22">
        <v>8941211.0</v>
      </c>
      <c r="R160" s="26">
        <v>8630089.0</v>
      </c>
      <c r="S160" s="26">
        <v>3671205.0</v>
      </c>
      <c r="T160" s="23">
        <f t="shared" si="10"/>
        <v>0.9652035949</v>
      </c>
      <c r="U160" s="23">
        <f t="shared" si="11"/>
        <v>0.4105937104</v>
      </c>
      <c r="V160" s="7">
        <f t="shared" si="104"/>
        <v>122454</v>
      </c>
      <c r="W160" s="7">
        <f t="shared" si="105"/>
        <v>138559</v>
      </c>
    </row>
    <row r="161" ht="14.25" customHeight="1">
      <c r="A161" s="13">
        <v>44419.0</v>
      </c>
      <c r="B161" s="18">
        <v>112301.0</v>
      </c>
      <c r="C161" s="25">
        <v>144251.0</v>
      </c>
      <c r="D161" s="25">
        <v>127046.0</v>
      </c>
      <c r="E161" s="8">
        <f t="shared" si="2"/>
        <v>1.284503255</v>
      </c>
      <c r="F161" s="8">
        <f t="shared" si="3"/>
        <v>1.13129892</v>
      </c>
      <c r="G161" s="18">
        <v>911631.0</v>
      </c>
      <c r="H161" s="25">
        <v>764676.0</v>
      </c>
      <c r="I161" s="25">
        <v>648078.0</v>
      </c>
      <c r="J161" s="20">
        <f t="shared" si="4"/>
        <v>0.8387999092</v>
      </c>
      <c r="K161" s="20">
        <f t="shared" si="5"/>
        <v>0.7108994758</v>
      </c>
      <c r="L161" s="18">
        <v>1976757.0</v>
      </c>
      <c r="M161" s="12">
        <f t="shared" si="101"/>
        <v>7813719</v>
      </c>
      <c r="N161" s="12">
        <f t="shared" si="103"/>
        <v>3009229</v>
      </c>
      <c r="O161" s="21">
        <f t="shared" si="6"/>
        <v>3.95279693</v>
      </c>
      <c r="P161" s="21">
        <f t="shared" si="7"/>
        <v>1.522305979</v>
      </c>
      <c r="Q161" s="22">
        <v>8941211.0</v>
      </c>
      <c r="R161" s="26">
        <v>8722646.0</v>
      </c>
      <c r="S161" s="26">
        <v>3784353.0</v>
      </c>
      <c r="T161" s="23">
        <f t="shared" si="10"/>
        <v>0.9755553247</v>
      </c>
      <c r="U161" s="23">
        <f t="shared" si="11"/>
        <v>0.4232483721</v>
      </c>
      <c r="V161" s="7">
        <f t="shared" si="104"/>
        <v>92557</v>
      </c>
      <c r="W161" s="7">
        <f t="shared" si="105"/>
        <v>113148</v>
      </c>
    </row>
    <row r="162" ht="14.25" customHeight="1">
      <c r="A162" s="13">
        <v>44420.0</v>
      </c>
      <c r="B162" s="18">
        <v>112301.0</v>
      </c>
      <c r="C162" s="25">
        <v>144251.0</v>
      </c>
      <c r="D162" s="25">
        <v>127046.0</v>
      </c>
      <c r="E162" s="8">
        <f t="shared" si="2"/>
        <v>1.284503255</v>
      </c>
      <c r="F162" s="8">
        <f t="shared" si="3"/>
        <v>1.13129892</v>
      </c>
      <c r="G162" s="18">
        <v>911631.0</v>
      </c>
      <c r="H162" s="25">
        <v>765861.0</v>
      </c>
      <c r="I162" s="25">
        <v>648716.0</v>
      </c>
      <c r="J162" s="20">
        <f t="shared" si="4"/>
        <v>0.8400997772</v>
      </c>
      <c r="K162" s="20">
        <f t="shared" si="5"/>
        <v>0.7115993203</v>
      </c>
      <c r="L162" s="18">
        <v>1976757.0</v>
      </c>
      <c r="M162" s="12">
        <f t="shared" si="101"/>
        <v>7861445</v>
      </c>
      <c r="N162" s="12">
        <f t="shared" si="103"/>
        <v>3045017</v>
      </c>
      <c r="O162" s="21">
        <f t="shared" si="6"/>
        <v>3.976940514</v>
      </c>
      <c r="P162" s="21">
        <f t="shared" si="7"/>
        <v>1.540410379</v>
      </c>
      <c r="Q162" s="22">
        <v>8941211.0</v>
      </c>
      <c r="R162" s="26">
        <v>8771557.0</v>
      </c>
      <c r="S162" s="26">
        <v>3820779.0</v>
      </c>
      <c r="T162" s="23">
        <f t="shared" si="10"/>
        <v>0.9810256127</v>
      </c>
      <c r="U162" s="23">
        <f t="shared" si="11"/>
        <v>0.4273223169</v>
      </c>
      <c r="V162" s="7">
        <f t="shared" si="104"/>
        <v>48911</v>
      </c>
      <c r="W162" s="7">
        <f t="shared" si="105"/>
        <v>36426</v>
      </c>
    </row>
    <row r="163" ht="14.25" customHeight="1">
      <c r="A163" s="13">
        <v>44421.0</v>
      </c>
      <c r="B163" s="18">
        <v>112301.0</v>
      </c>
      <c r="C163" s="25">
        <v>144512.0</v>
      </c>
      <c r="D163" s="25">
        <v>129007.0</v>
      </c>
      <c r="E163" s="8">
        <f t="shared" si="2"/>
        <v>1.286827366</v>
      </c>
      <c r="F163" s="8">
        <f t="shared" si="3"/>
        <v>1.148760919</v>
      </c>
      <c r="G163" s="18">
        <v>911631.0</v>
      </c>
      <c r="H163" s="25">
        <v>768414.0</v>
      </c>
      <c r="I163" s="25">
        <v>651907.0</v>
      </c>
      <c r="J163" s="20">
        <f t="shared" si="4"/>
        <v>0.8429002524</v>
      </c>
      <c r="K163" s="20">
        <f t="shared" si="5"/>
        <v>0.7150996401</v>
      </c>
      <c r="L163" s="18">
        <v>1976757.0</v>
      </c>
      <c r="M163" s="12">
        <f t="shared" si="101"/>
        <v>7948338</v>
      </c>
      <c r="N163" s="12">
        <f t="shared" si="103"/>
        <v>3227035</v>
      </c>
      <c r="O163" s="21">
        <f t="shared" si="6"/>
        <v>4.020897865</v>
      </c>
      <c r="P163" s="21">
        <f t="shared" si="7"/>
        <v>1.632489476</v>
      </c>
      <c r="Q163" s="22">
        <v>8941211.0</v>
      </c>
      <c r="R163" s="26">
        <v>8861264.0</v>
      </c>
      <c r="S163" s="26">
        <v>4007949.0</v>
      </c>
      <c r="T163" s="23">
        <f t="shared" si="10"/>
        <v>0.9910585937</v>
      </c>
      <c r="U163" s="23">
        <f t="shared" si="11"/>
        <v>0.4482557229</v>
      </c>
      <c r="V163" s="7">
        <f t="shared" si="104"/>
        <v>89707</v>
      </c>
      <c r="W163" s="7">
        <f t="shared" si="105"/>
        <v>187170</v>
      </c>
    </row>
    <row r="164" ht="14.25" customHeight="1">
      <c r="A164" s="13">
        <v>44422.0</v>
      </c>
      <c r="B164" s="18">
        <v>112301.0</v>
      </c>
      <c r="C164" s="25">
        <v>144815.0</v>
      </c>
      <c r="D164" s="25">
        <v>129662.0</v>
      </c>
      <c r="E164" s="8">
        <f t="shared" si="2"/>
        <v>1.289525472</v>
      </c>
      <c r="F164" s="8">
        <f t="shared" si="3"/>
        <v>1.154593459</v>
      </c>
      <c r="G164" s="18">
        <v>911631.0</v>
      </c>
      <c r="H164" s="25">
        <v>770875.0</v>
      </c>
      <c r="I164" s="25">
        <v>654642.0</v>
      </c>
      <c r="J164" s="20">
        <f t="shared" si="4"/>
        <v>0.8455998096</v>
      </c>
      <c r="K164" s="20">
        <f t="shared" si="5"/>
        <v>0.7180997575</v>
      </c>
      <c r="L164" s="18">
        <v>1976757.0</v>
      </c>
      <c r="M164" s="12">
        <f t="shared" si="101"/>
        <v>8036003</v>
      </c>
      <c r="N164" s="12">
        <f t="shared" si="103"/>
        <v>3397014</v>
      </c>
      <c r="O164" s="21">
        <f t="shared" si="6"/>
        <v>4.065245754</v>
      </c>
      <c r="P164" s="21">
        <f t="shared" si="7"/>
        <v>1.718478296</v>
      </c>
      <c r="Q164" s="22">
        <v>8941211.0</v>
      </c>
      <c r="R164" s="26">
        <v>8951693.0</v>
      </c>
      <c r="S164" s="26">
        <v>4181318.0</v>
      </c>
      <c r="T164" s="23">
        <f t="shared" si="10"/>
        <v>1.001172324</v>
      </c>
      <c r="U164" s="23">
        <f t="shared" si="11"/>
        <v>0.4676456019</v>
      </c>
      <c r="V164" s="7">
        <f t="shared" si="104"/>
        <v>90429</v>
      </c>
      <c r="W164" s="7">
        <f t="shared" si="105"/>
        <v>173369</v>
      </c>
    </row>
    <row r="165" ht="14.25" customHeight="1">
      <c r="A165" s="13">
        <v>44423.0</v>
      </c>
      <c r="B165" s="18">
        <v>112301.0</v>
      </c>
      <c r="C165" s="25">
        <v>144930.0</v>
      </c>
      <c r="D165" s="25">
        <v>129959.0</v>
      </c>
      <c r="E165" s="8">
        <f t="shared" si="2"/>
        <v>1.290549505</v>
      </c>
      <c r="F165" s="8">
        <f t="shared" si="3"/>
        <v>1.157238137</v>
      </c>
      <c r="G165" s="18">
        <v>911631.0</v>
      </c>
      <c r="H165" s="25">
        <v>771878.0</v>
      </c>
      <c r="I165" s="25">
        <v>655827.0</v>
      </c>
      <c r="J165" s="20">
        <f t="shared" si="4"/>
        <v>0.8467000354</v>
      </c>
      <c r="K165" s="20">
        <f t="shared" si="5"/>
        <v>0.7193996255</v>
      </c>
      <c r="L165" s="18">
        <v>1976757.0</v>
      </c>
      <c r="M165" s="12">
        <f t="shared" si="101"/>
        <v>8100243</v>
      </c>
      <c r="N165" s="12">
        <f t="shared" si="103"/>
        <v>3474465</v>
      </c>
      <c r="O165" s="21">
        <f t="shared" si="6"/>
        <v>4.097743425</v>
      </c>
      <c r="P165" s="21">
        <f t="shared" si="7"/>
        <v>1.757659136</v>
      </c>
      <c r="Q165" s="22">
        <v>8941211.0</v>
      </c>
      <c r="R165" s="26">
        <v>9017051.0</v>
      </c>
      <c r="S165" s="26">
        <v>4260251.0</v>
      </c>
      <c r="T165" s="23">
        <f t="shared" si="10"/>
        <v>1.008482073</v>
      </c>
      <c r="U165" s="23">
        <f t="shared" si="11"/>
        <v>0.4764736007</v>
      </c>
      <c r="V165" s="7">
        <f t="shared" si="104"/>
        <v>65358</v>
      </c>
      <c r="W165" s="7">
        <f t="shared" si="105"/>
        <v>78933</v>
      </c>
    </row>
    <row r="166" ht="14.25" customHeight="1">
      <c r="A166" s="13">
        <v>44424.0</v>
      </c>
      <c r="B166" s="18">
        <v>112301.0</v>
      </c>
      <c r="C166" s="25">
        <v>145012.0</v>
      </c>
      <c r="D166" s="25">
        <v>130106.0</v>
      </c>
      <c r="E166" s="8">
        <f t="shared" si="2"/>
        <v>1.291279686</v>
      </c>
      <c r="F166" s="8">
        <f t="shared" si="3"/>
        <v>1.158547119</v>
      </c>
      <c r="G166" s="18">
        <v>911631.0</v>
      </c>
      <c r="H166" s="25">
        <v>772972.0</v>
      </c>
      <c r="I166" s="25">
        <v>656556.0</v>
      </c>
      <c r="J166" s="20">
        <f t="shared" si="4"/>
        <v>0.8479000824</v>
      </c>
      <c r="K166" s="20">
        <f t="shared" si="5"/>
        <v>0.7201992912</v>
      </c>
      <c r="L166" s="18">
        <v>1976757.0</v>
      </c>
      <c r="M166" s="12">
        <f t="shared" si="101"/>
        <v>8151366</v>
      </c>
      <c r="N166" s="12">
        <f t="shared" si="103"/>
        <v>3523733</v>
      </c>
      <c r="O166" s="21">
        <f t="shared" si="6"/>
        <v>4.123605481</v>
      </c>
      <c r="P166" s="21">
        <f t="shared" si="7"/>
        <v>1.782582786</v>
      </c>
      <c r="Q166" s="22">
        <v>8941211.0</v>
      </c>
      <c r="R166" s="26">
        <v>9069350.0</v>
      </c>
      <c r="S166" s="26">
        <v>4310395.0</v>
      </c>
      <c r="T166" s="23">
        <f t="shared" si="10"/>
        <v>1.01433128</v>
      </c>
      <c r="U166" s="23">
        <f t="shared" si="11"/>
        <v>0.4820817896</v>
      </c>
      <c r="V166" s="7">
        <f t="shared" si="104"/>
        <v>52299</v>
      </c>
      <c r="W166" s="7">
        <f t="shared" si="105"/>
        <v>50144</v>
      </c>
    </row>
    <row r="167" ht="14.25" customHeight="1">
      <c r="A167" s="13">
        <v>44425.0</v>
      </c>
      <c r="B167" s="18">
        <v>112301.0</v>
      </c>
      <c r="C167" s="25">
        <v>145377.0</v>
      </c>
      <c r="D167" s="25">
        <v>130598.0</v>
      </c>
      <c r="E167" s="8">
        <f t="shared" si="2"/>
        <v>1.29452988</v>
      </c>
      <c r="F167" s="8">
        <f t="shared" si="3"/>
        <v>1.162928202</v>
      </c>
      <c r="G167" s="18">
        <v>911631.0</v>
      </c>
      <c r="H167" s="25">
        <v>774339.0</v>
      </c>
      <c r="I167" s="25">
        <v>658653.0</v>
      </c>
      <c r="J167" s="20">
        <f t="shared" si="4"/>
        <v>0.8493995926</v>
      </c>
      <c r="K167" s="20">
        <f t="shared" si="5"/>
        <v>0.722499564</v>
      </c>
      <c r="L167" s="18">
        <v>1976757.0</v>
      </c>
      <c r="M167" s="12">
        <f t="shared" si="101"/>
        <v>8231512</v>
      </c>
      <c r="N167" s="12">
        <f t="shared" si="103"/>
        <v>3645545</v>
      </c>
      <c r="O167" s="21">
        <f t="shared" si="6"/>
        <v>4.164149665</v>
      </c>
      <c r="P167" s="21">
        <f t="shared" si="7"/>
        <v>1.844204928</v>
      </c>
      <c r="Q167" s="22">
        <v>8941211.0</v>
      </c>
      <c r="R167" s="26">
        <v>9151228.0</v>
      </c>
      <c r="S167" s="26">
        <v>4434796.0</v>
      </c>
      <c r="T167" s="23">
        <f t="shared" si="10"/>
        <v>1.023488653</v>
      </c>
      <c r="U167" s="23">
        <f t="shared" si="11"/>
        <v>0.4959950056</v>
      </c>
      <c r="V167" s="7">
        <f t="shared" si="104"/>
        <v>81878</v>
      </c>
      <c r="W167" s="7">
        <f t="shared" si="105"/>
        <v>124401</v>
      </c>
    </row>
    <row r="168" ht="14.25" customHeight="1">
      <c r="A168" s="13">
        <v>44426.0</v>
      </c>
      <c r="B168" s="18">
        <v>112301.0</v>
      </c>
      <c r="C168" s="25">
        <v>145437.0</v>
      </c>
      <c r="D168" s="25">
        <v>130664.0</v>
      </c>
      <c r="E168" s="8">
        <f t="shared" si="2"/>
        <v>1.295064158</v>
      </c>
      <c r="F168" s="8">
        <f t="shared" si="3"/>
        <v>1.163515908</v>
      </c>
      <c r="G168" s="18">
        <v>911631.0</v>
      </c>
      <c r="H168" s="25">
        <v>774795.0</v>
      </c>
      <c r="I168" s="25">
        <v>658927.0</v>
      </c>
      <c r="J168" s="20">
        <f t="shared" si="4"/>
        <v>0.849899795</v>
      </c>
      <c r="K168" s="20">
        <f t="shared" si="5"/>
        <v>0.7228001242</v>
      </c>
      <c r="L168" s="18">
        <v>1976757.0</v>
      </c>
      <c r="M168" s="12">
        <f t="shared" si="101"/>
        <v>8270704</v>
      </c>
      <c r="N168" s="12">
        <f t="shared" si="103"/>
        <v>3659507</v>
      </c>
      <c r="O168" s="21">
        <f t="shared" si="6"/>
        <v>4.183976078</v>
      </c>
      <c r="P168" s="21">
        <f t="shared" si="7"/>
        <v>1.851268011</v>
      </c>
      <c r="Q168" s="22">
        <v>8941211.0</v>
      </c>
      <c r="R168" s="26">
        <v>9190936.0</v>
      </c>
      <c r="S168" s="26">
        <v>4449098.0</v>
      </c>
      <c r="T168" s="23">
        <f t="shared" si="10"/>
        <v>1.027929662</v>
      </c>
      <c r="U168" s="23">
        <f t="shared" si="11"/>
        <v>0.4975945652</v>
      </c>
      <c r="V168" s="7">
        <f t="shared" si="104"/>
        <v>39708</v>
      </c>
      <c r="W168" s="7">
        <f t="shared" si="105"/>
        <v>14302</v>
      </c>
    </row>
    <row r="169" ht="14.25" customHeight="1">
      <c r="A169" s="13">
        <v>44427.0</v>
      </c>
      <c r="B169" s="18">
        <v>112301.0</v>
      </c>
      <c r="C169" s="25">
        <v>145760.0</v>
      </c>
      <c r="D169" s="25">
        <v>131099.0</v>
      </c>
      <c r="E169" s="8">
        <f t="shared" si="2"/>
        <v>1.297940357</v>
      </c>
      <c r="F169" s="8">
        <f t="shared" si="3"/>
        <v>1.167389427</v>
      </c>
      <c r="G169" s="18">
        <v>911631.0</v>
      </c>
      <c r="H169" s="25">
        <v>776527.0</v>
      </c>
      <c r="I169" s="25">
        <v>660659.0</v>
      </c>
      <c r="J169" s="20">
        <f t="shared" si="4"/>
        <v>0.8517996865</v>
      </c>
      <c r="K169" s="20">
        <f t="shared" si="5"/>
        <v>0.7247000157</v>
      </c>
      <c r="L169" s="18">
        <v>1976757.0</v>
      </c>
      <c r="M169" s="12">
        <f t="shared" si="101"/>
        <v>8318021</v>
      </c>
      <c r="N169" s="12">
        <f t="shared" si="103"/>
        <v>3769857</v>
      </c>
      <c r="O169" s="21">
        <f t="shared" si="6"/>
        <v>4.207912758</v>
      </c>
      <c r="P169" s="21">
        <f t="shared" si="7"/>
        <v>1.907091767</v>
      </c>
      <c r="Q169" s="22">
        <v>8941211.0</v>
      </c>
      <c r="R169" s="26">
        <v>9240308.0</v>
      </c>
      <c r="S169" s="26">
        <v>4561615.0</v>
      </c>
      <c r="T169" s="23">
        <f t="shared" si="10"/>
        <v>1.033451509</v>
      </c>
      <c r="U169" s="23">
        <f t="shared" si="11"/>
        <v>0.5101786548</v>
      </c>
      <c r="V169" s="7">
        <f t="shared" si="104"/>
        <v>49372</v>
      </c>
      <c r="W169" s="7">
        <f t="shared" si="105"/>
        <v>112517</v>
      </c>
    </row>
    <row r="170" ht="14.25" customHeight="1">
      <c r="A170" s="13">
        <v>44428.0</v>
      </c>
      <c r="B170" s="18">
        <v>112301.0</v>
      </c>
      <c r="C170" s="25">
        <v>146009.0</v>
      </c>
      <c r="D170" s="25">
        <v>131541.0</v>
      </c>
      <c r="E170" s="8">
        <f t="shared" si="2"/>
        <v>1.300157612</v>
      </c>
      <c r="F170" s="8">
        <f t="shared" si="3"/>
        <v>1.171325278</v>
      </c>
      <c r="G170" s="27">
        <v>911631.0</v>
      </c>
      <c r="H170" s="25">
        <v>778077.0</v>
      </c>
      <c r="I170" s="25">
        <v>662573.0</v>
      </c>
      <c r="J170" s="28">
        <f t="shared" si="4"/>
        <v>0.8534999358</v>
      </c>
      <c r="K170" s="28">
        <f t="shared" si="5"/>
        <v>0.7267995494</v>
      </c>
      <c r="L170" s="27">
        <v>1976757.0</v>
      </c>
      <c r="M170" s="12">
        <f t="shared" si="101"/>
        <v>8360969</v>
      </c>
      <c r="N170" s="12">
        <f t="shared" si="103"/>
        <v>3885330</v>
      </c>
      <c r="O170" s="29">
        <f t="shared" si="6"/>
        <v>4.229639253</v>
      </c>
      <c r="P170" s="29">
        <f t="shared" si="7"/>
        <v>1.965507141</v>
      </c>
      <c r="Q170" s="30">
        <v>8941211.0</v>
      </c>
      <c r="R170" s="26">
        <v>9285055.0</v>
      </c>
      <c r="S170" s="26">
        <v>4679444.0</v>
      </c>
      <c r="T170" s="31">
        <f t="shared" si="10"/>
        <v>1.038456088</v>
      </c>
      <c r="U170" s="31">
        <f t="shared" si="11"/>
        <v>0.5233568473</v>
      </c>
      <c r="V170" s="7">
        <f t="shared" si="104"/>
        <v>44747</v>
      </c>
      <c r="W170" s="7">
        <f t="shared" si="105"/>
        <v>117829</v>
      </c>
    </row>
    <row r="171" ht="14.25" customHeight="1">
      <c r="A171" s="13">
        <v>44429.0</v>
      </c>
      <c r="B171" s="18">
        <v>112301.0</v>
      </c>
      <c r="C171" s="25">
        <v>146276.0</v>
      </c>
      <c r="D171" s="25">
        <v>131945.0</v>
      </c>
      <c r="E171" s="8">
        <f t="shared" si="2"/>
        <v>1.302535151</v>
      </c>
      <c r="F171" s="8">
        <f t="shared" si="3"/>
        <v>1.174922752</v>
      </c>
      <c r="G171" s="27">
        <v>911631.0</v>
      </c>
      <c r="H171" s="25">
        <v>779171.0</v>
      </c>
      <c r="I171" s="25">
        <v>663758.0</v>
      </c>
      <c r="J171" s="28">
        <f t="shared" si="4"/>
        <v>0.8546999828</v>
      </c>
      <c r="K171" s="28">
        <f t="shared" si="5"/>
        <v>0.7280994174</v>
      </c>
      <c r="L171" s="27">
        <v>1976757.0</v>
      </c>
      <c r="M171" s="12">
        <f t="shared" si="101"/>
        <v>8393744</v>
      </c>
      <c r="N171" s="12">
        <f t="shared" si="103"/>
        <v>3967204</v>
      </c>
      <c r="O171" s="29">
        <f t="shared" si="6"/>
        <v>4.246219439</v>
      </c>
      <c r="P171" s="29">
        <f t="shared" si="7"/>
        <v>2.006925485</v>
      </c>
      <c r="Q171" s="30">
        <v>8941211.0</v>
      </c>
      <c r="R171" s="26">
        <v>9319191.0</v>
      </c>
      <c r="S171" s="26">
        <v>4762907.0</v>
      </c>
      <c r="T171" s="31">
        <f t="shared" si="10"/>
        <v>1.042273916</v>
      </c>
      <c r="U171" s="31">
        <f t="shared" si="11"/>
        <v>0.5326914889</v>
      </c>
      <c r="V171" s="7">
        <f t="shared" si="104"/>
        <v>34136</v>
      </c>
      <c r="W171" s="7">
        <f t="shared" si="105"/>
        <v>83463</v>
      </c>
    </row>
    <row r="172" ht="14.25" customHeight="1">
      <c r="A172" s="13">
        <v>44430.0</v>
      </c>
      <c r="B172" s="18">
        <v>112301.0</v>
      </c>
      <c r="C172" s="25">
        <v>146472.0</v>
      </c>
      <c r="D172" s="25">
        <v>132277.0</v>
      </c>
      <c r="E172" s="8">
        <f t="shared" si="2"/>
        <v>1.304280461</v>
      </c>
      <c r="F172" s="8">
        <f t="shared" si="3"/>
        <v>1.177879093</v>
      </c>
      <c r="G172" s="27">
        <v>911631.0</v>
      </c>
      <c r="H172" s="25">
        <v>780174.0</v>
      </c>
      <c r="I172" s="25">
        <v>664943.0</v>
      </c>
      <c r="J172" s="28">
        <f t="shared" si="4"/>
        <v>0.8558002086</v>
      </c>
      <c r="K172" s="28">
        <f t="shared" si="5"/>
        <v>0.7293992855</v>
      </c>
      <c r="L172" s="27">
        <v>1976757.0</v>
      </c>
      <c r="M172" s="12">
        <f t="shared" si="101"/>
        <v>8424447</v>
      </c>
      <c r="N172" s="12">
        <f t="shared" si="103"/>
        <v>4048051</v>
      </c>
      <c r="O172" s="29">
        <f t="shared" si="6"/>
        <v>4.261751444</v>
      </c>
      <c r="P172" s="29">
        <f t="shared" si="7"/>
        <v>2.04782429</v>
      </c>
      <c r="Q172" s="30">
        <v>8941211.0</v>
      </c>
      <c r="R172" s="26">
        <v>9351093.0</v>
      </c>
      <c r="S172" s="26">
        <v>4845271.0</v>
      </c>
      <c r="T172" s="31">
        <f t="shared" si="10"/>
        <v>1.045841889</v>
      </c>
      <c r="U172" s="31">
        <f t="shared" si="11"/>
        <v>0.5419032165</v>
      </c>
      <c r="V172" s="7">
        <f t="shared" si="104"/>
        <v>31902</v>
      </c>
      <c r="W172" s="7">
        <f t="shared" si="105"/>
        <v>82364</v>
      </c>
    </row>
    <row r="173" ht="14.25" customHeight="1">
      <c r="A173" s="13">
        <v>44431.0</v>
      </c>
      <c r="B173" s="18">
        <v>112301.0</v>
      </c>
      <c r="C173" s="25">
        <v>146495.0</v>
      </c>
      <c r="D173" s="25">
        <v>132325.0</v>
      </c>
      <c r="E173" s="8">
        <f t="shared" si="2"/>
        <v>1.304485267</v>
      </c>
      <c r="F173" s="8">
        <f t="shared" si="3"/>
        <v>1.178306516</v>
      </c>
      <c r="G173" s="27">
        <v>911631.0</v>
      </c>
      <c r="H173" s="25">
        <v>780447.0</v>
      </c>
      <c r="I173" s="25">
        <v>665399.0</v>
      </c>
      <c r="J173" s="28">
        <f t="shared" si="4"/>
        <v>0.8560996719</v>
      </c>
      <c r="K173" s="28">
        <f t="shared" si="5"/>
        <v>0.7298994878</v>
      </c>
      <c r="L173" s="27">
        <v>1976757.0</v>
      </c>
      <c r="M173" s="12">
        <f t="shared" si="101"/>
        <v>8436966</v>
      </c>
      <c r="N173" s="12">
        <f t="shared" si="103"/>
        <v>4081847</v>
      </c>
      <c r="O173" s="29">
        <f t="shared" si="6"/>
        <v>4.268084545</v>
      </c>
      <c r="P173" s="29">
        <f t="shared" si="7"/>
        <v>2.064920979</v>
      </c>
      <c r="Q173" s="30">
        <v>8941211.0</v>
      </c>
      <c r="R173" s="26">
        <v>9363908.0</v>
      </c>
      <c r="S173" s="26">
        <v>4879571.0</v>
      </c>
      <c r="T173" s="31">
        <f t="shared" si="10"/>
        <v>1.04727514</v>
      </c>
      <c r="U173" s="31">
        <f t="shared" si="11"/>
        <v>0.5457393859</v>
      </c>
      <c r="V173" s="7">
        <f t="shared" si="104"/>
        <v>12815</v>
      </c>
      <c r="W173" s="7">
        <f t="shared" si="105"/>
        <v>34300</v>
      </c>
    </row>
    <row r="174" ht="14.25" customHeight="1">
      <c r="A174" s="13">
        <v>44432.0</v>
      </c>
      <c r="B174" s="27">
        <v>112301.0</v>
      </c>
      <c r="C174" s="25">
        <v>146752.0</v>
      </c>
      <c r="D174" s="25">
        <v>132749.0</v>
      </c>
      <c r="E174" s="8">
        <f t="shared" si="2"/>
        <v>1.30677376</v>
      </c>
      <c r="F174" s="8">
        <f t="shared" si="3"/>
        <v>1.182082083</v>
      </c>
      <c r="G174" s="27">
        <v>911631.0</v>
      </c>
      <c r="H174" s="25">
        <v>781906.0</v>
      </c>
      <c r="I174" s="25">
        <v>667040.0</v>
      </c>
      <c r="J174" s="28">
        <f t="shared" si="4"/>
        <v>0.8577001002</v>
      </c>
      <c r="K174" s="28">
        <f t="shared" si="5"/>
        <v>0.7316995583</v>
      </c>
      <c r="L174" s="27">
        <v>1976757.0</v>
      </c>
      <c r="M174" s="12">
        <f t="shared" si="101"/>
        <v>8480560</v>
      </c>
      <c r="N174" s="12">
        <f t="shared" si="103"/>
        <v>4178798</v>
      </c>
      <c r="O174" s="29">
        <f t="shared" si="6"/>
        <v>4.290137837</v>
      </c>
      <c r="P174" s="29">
        <f t="shared" si="7"/>
        <v>2.113966461</v>
      </c>
      <c r="Q174" s="30">
        <v>8941211.0</v>
      </c>
      <c r="R174" s="26">
        <v>9409218.0</v>
      </c>
      <c r="S174" s="26">
        <v>4978587.0</v>
      </c>
      <c r="T174" s="31">
        <f t="shared" si="10"/>
        <v>1.052342686</v>
      </c>
      <c r="U174" s="31">
        <f t="shared" si="11"/>
        <v>0.556813501</v>
      </c>
      <c r="V174" s="7">
        <f t="shared" si="104"/>
        <v>45310</v>
      </c>
      <c r="W174" s="7">
        <f t="shared" si="105"/>
        <v>99016</v>
      </c>
    </row>
    <row r="175" ht="14.25" customHeight="1"/>
    <row r="176" ht="14.25" customHeight="1"/>
    <row r="177" ht="14.25" customHeight="1"/>
    <row r="178" ht="14.25" customHeight="1"/>
    <row r="179" ht="14.25" customHeight="1">
      <c r="A179" s="32"/>
      <c r="B179" s="33"/>
      <c r="C179" s="33"/>
      <c r="D179" s="33"/>
      <c r="E179" s="34"/>
      <c r="F179" s="34"/>
      <c r="G179" s="33"/>
      <c r="H179" s="33"/>
      <c r="I179" s="33"/>
      <c r="J179" s="35"/>
      <c r="K179" s="35"/>
      <c r="L179" s="33"/>
      <c r="M179" s="33"/>
      <c r="N179" s="33"/>
      <c r="O179" s="34"/>
      <c r="P179" s="34"/>
      <c r="Q179" s="33"/>
      <c r="R179" s="33"/>
      <c r="S179" s="33"/>
      <c r="T179" s="34"/>
      <c r="U179" s="34"/>
      <c r="V179" s="33"/>
      <c r="W179" s="33"/>
    </row>
    <row r="180" ht="14.25" customHeight="1">
      <c r="A180" s="32"/>
      <c r="B180" s="33"/>
      <c r="C180" s="33"/>
      <c r="D180" s="33"/>
      <c r="E180" s="34"/>
      <c r="F180" s="34"/>
      <c r="G180" s="33"/>
      <c r="H180" s="33"/>
      <c r="I180" s="33"/>
      <c r="J180" s="35"/>
      <c r="K180" s="35"/>
      <c r="L180" s="33"/>
      <c r="M180" s="33"/>
      <c r="N180" s="33"/>
      <c r="O180" s="34"/>
      <c r="P180" s="34"/>
      <c r="Q180" s="33"/>
      <c r="R180" s="33"/>
      <c r="S180" s="33"/>
      <c r="T180" s="34"/>
      <c r="U180" s="34"/>
      <c r="V180" s="33"/>
      <c r="W180" s="33"/>
    </row>
    <row r="181" ht="14.25" customHeight="1">
      <c r="A181" s="32"/>
      <c r="B181" s="33"/>
      <c r="C181" s="33"/>
      <c r="D181" s="33"/>
      <c r="E181" s="34"/>
      <c r="F181" s="34"/>
      <c r="G181" s="33"/>
      <c r="H181" s="33"/>
      <c r="I181" s="33"/>
      <c r="J181" s="35"/>
      <c r="K181" s="35"/>
      <c r="L181" s="33"/>
      <c r="M181" s="33"/>
      <c r="N181" s="33"/>
      <c r="O181" s="34"/>
      <c r="P181" s="34"/>
      <c r="Q181" s="33"/>
      <c r="R181" s="33"/>
      <c r="S181" s="33"/>
      <c r="T181" s="34"/>
      <c r="U181" s="34"/>
      <c r="V181" s="33"/>
      <c r="W181" s="33"/>
    </row>
    <row r="182" ht="14.25" customHeight="1">
      <c r="A182" s="32"/>
      <c r="B182" s="33"/>
      <c r="C182" s="33"/>
      <c r="D182" s="33"/>
      <c r="E182" s="34"/>
      <c r="F182" s="34"/>
      <c r="G182" s="33"/>
      <c r="H182" s="33"/>
      <c r="I182" s="33"/>
      <c r="J182" s="35"/>
      <c r="K182" s="35"/>
      <c r="L182" s="33"/>
      <c r="M182" s="33"/>
      <c r="N182" s="33"/>
      <c r="O182" s="34"/>
      <c r="P182" s="34"/>
      <c r="Q182" s="33"/>
      <c r="R182" s="33"/>
      <c r="S182" s="33"/>
      <c r="T182" s="34"/>
      <c r="U182" s="34"/>
      <c r="V182" s="33"/>
      <c r="W182" s="33"/>
    </row>
    <row r="183" ht="14.25" customHeight="1">
      <c r="A183" s="32"/>
      <c r="B183" s="33"/>
      <c r="C183" s="33"/>
      <c r="D183" s="33"/>
      <c r="E183" s="34"/>
      <c r="F183" s="34"/>
      <c r="G183" s="33"/>
      <c r="H183" s="33"/>
      <c r="I183" s="33"/>
      <c r="J183" s="35"/>
      <c r="K183" s="35"/>
      <c r="L183" s="33"/>
      <c r="M183" s="33"/>
      <c r="N183" s="33"/>
      <c r="O183" s="34"/>
      <c r="P183" s="34"/>
      <c r="Q183" s="33"/>
      <c r="R183" s="33"/>
      <c r="S183" s="33"/>
      <c r="T183" s="34"/>
      <c r="U183" s="34"/>
      <c r="V183" s="33"/>
      <c r="W183" s="33"/>
    </row>
    <row r="184" ht="14.25" customHeight="1">
      <c r="A184" s="32"/>
      <c r="B184" s="33"/>
      <c r="C184" s="33"/>
      <c r="D184" s="33"/>
      <c r="E184" s="34"/>
      <c r="F184" s="34"/>
      <c r="G184" s="33"/>
      <c r="H184" s="33"/>
      <c r="I184" s="33"/>
      <c r="J184" s="35"/>
      <c r="K184" s="35"/>
      <c r="L184" s="33"/>
      <c r="M184" s="33"/>
      <c r="N184" s="33"/>
      <c r="O184" s="34"/>
      <c r="P184" s="34"/>
      <c r="Q184" s="33"/>
      <c r="R184" s="33"/>
      <c r="S184" s="33"/>
      <c r="T184" s="34"/>
      <c r="U184" s="34"/>
      <c r="V184" s="33"/>
      <c r="W184" s="33"/>
    </row>
    <row r="185" ht="14.25" customHeight="1">
      <c r="A185" s="32"/>
      <c r="B185" s="33"/>
      <c r="C185" s="33"/>
      <c r="D185" s="33"/>
      <c r="E185" s="34"/>
      <c r="F185" s="34"/>
      <c r="G185" s="33"/>
      <c r="H185" s="33"/>
      <c r="I185" s="33"/>
      <c r="J185" s="35"/>
      <c r="K185" s="35"/>
      <c r="L185" s="33"/>
      <c r="M185" s="33"/>
      <c r="N185" s="33"/>
      <c r="O185" s="34"/>
      <c r="P185" s="34"/>
      <c r="Q185" s="33"/>
      <c r="R185" s="33"/>
      <c r="S185" s="33"/>
      <c r="T185" s="34"/>
      <c r="U185" s="34"/>
      <c r="V185" s="33"/>
      <c r="W185" s="33"/>
    </row>
    <row r="186" ht="14.25" customHeight="1">
      <c r="A186" s="32"/>
      <c r="B186" s="33"/>
      <c r="C186" s="33"/>
      <c r="D186" s="33"/>
      <c r="E186" s="34"/>
      <c r="F186" s="34"/>
      <c r="G186" s="33"/>
      <c r="H186" s="33"/>
      <c r="I186" s="33"/>
      <c r="J186" s="35"/>
      <c r="K186" s="35"/>
      <c r="L186" s="33"/>
      <c r="M186" s="33"/>
      <c r="N186" s="33"/>
      <c r="O186" s="34"/>
      <c r="P186" s="34"/>
      <c r="Q186" s="33"/>
      <c r="R186" s="33"/>
      <c r="S186" s="33"/>
      <c r="T186" s="34"/>
      <c r="U186" s="34"/>
      <c r="V186" s="33"/>
      <c r="W186" s="33"/>
    </row>
    <row r="187" ht="14.25" customHeight="1">
      <c r="A187" s="32"/>
      <c r="B187" s="33"/>
      <c r="C187" s="33"/>
      <c r="D187" s="33"/>
      <c r="E187" s="34"/>
      <c r="F187" s="34"/>
      <c r="G187" s="33"/>
      <c r="H187" s="33"/>
      <c r="I187" s="33"/>
      <c r="J187" s="35"/>
      <c r="K187" s="35"/>
      <c r="L187" s="33"/>
      <c r="M187" s="33"/>
      <c r="N187" s="33"/>
      <c r="O187" s="34"/>
      <c r="P187" s="34"/>
      <c r="Q187" s="33"/>
      <c r="R187" s="33"/>
      <c r="S187" s="33"/>
      <c r="T187" s="34"/>
      <c r="U187" s="34"/>
      <c r="V187" s="33"/>
      <c r="W187" s="33"/>
    </row>
    <row r="188" ht="14.25" customHeight="1">
      <c r="A188" s="32"/>
      <c r="B188" s="33"/>
      <c r="C188" s="33"/>
      <c r="D188" s="33"/>
      <c r="E188" s="34"/>
      <c r="F188" s="34"/>
      <c r="G188" s="33"/>
      <c r="H188" s="33"/>
      <c r="I188" s="33"/>
      <c r="J188" s="35"/>
      <c r="K188" s="35"/>
      <c r="L188" s="33"/>
      <c r="M188" s="33"/>
      <c r="N188" s="33"/>
      <c r="O188" s="34"/>
      <c r="P188" s="34"/>
      <c r="Q188" s="33"/>
      <c r="R188" s="33"/>
      <c r="S188" s="33"/>
      <c r="T188" s="34"/>
      <c r="U188" s="34"/>
      <c r="V188" s="33"/>
      <c r="W188" s="33"/>
    </row>
    <row r="189" ht="14.25" customHeight="1">
      <c r="A189" s="32"/>
      <c r="B189" s="33"/>
      <c r="C189" s="33"/>
      <c r="D189" s="33"/>
      <c r="E189" s="34"/>
      <c r="F189" s="34"/>
      <c r="G189" s="33"/>
      <c r="H189" s="33"/>
      <c r="I189" s="33"/>
      <c r="J189" s="35"/>
      <c r="K189" s="35"/>
      <c r="L189" s="33"/>
      <c r="M189" s="33"/>
      <c r="N189" s="33"/>
      <c r="O189" s="34"/>
      <c r="P189" s="34"/>
      <c r="Q189" s="33"/>
      <c r="R189" s="33"/>
      <c r="S189" s="33"/>
      <c r="T189" s="34"/>
      <c r="U189" s="34"/>
      <c r="V189" s="33"/>
      <c r="W189" s="33"/>
    </row>
    <row r="190" ht="14.25" customHeight="1">
      <c r="A190" s="32"/>
      <c r="B190" s="33"/>
      <c r="C190" s="33"/>
      <c r="D190" s="33"/>
      <c r="E190" s="34"/>
      <c r="F190" s="34"/>
      <c r="G190" s="33"/>
      <c r="H190" s="33"/>
      <c r="I190" s="33"/>
      <c r="J190" s="35"/>
      <c r="K190" s="35"/>
      <c r="L190" s="33"/>
      <c r="M190" s="33"/>
      <c r="N190" s="33"/>
      <c r="O190" s="34"/>
      <c r="P190" s="34"/>
      <c r="Q190" s="33"/>
      <c r="R190" s="33"/>
      <c r="S190" s="33"/>
      <c r="T190" s="34"/>
      <c r="U190" s="34"/>
      <c r="V190" s="33"/>
      <c r="W190" s="33"/>
    </row>
    <row r="191" ht="14.25" customHeight="1">
      <c r="A191" s="32"/>
      <c r="B191" s="33"/>
      <c r="C191" s="33"/>
      <c r="D191" s="33"/>
      <c r="E191" s="34"/>
      <c r="F191" s="34"/>
      <c r="G191" s="33"/>
      <c r="H191" s="33"/>
      <c r="I191" s="33"/>
      <c r="J191" s="35"/>
      <c r="K191" s="35"/>
      <c r="L191" s="33"/>
      <c r="M191" s="33"/>
      <c r="N191" s="33"/>
      <c r="O191" s="34"/>
      <c r="P191" s="34"/>
      <c r="Q191" s="33"/>
      <c r="R191" s="33"/>
      <c r="S191" s="33"/>
      <c r="T191" s="34"/>
      <c r="U191" s="34"/>
      <c r="V191" s="33"/>
      <c r="W191" s="33"/>
    </row>
    <row r="192" ht="14.25" customHeight="1">
      <c r="A192" s="32"/>
      <c r="B192" s="33"/>
      <c r="C192" s="33"/>
      <c r="D192" s="33"/>
      <c r="E192" s="34"/>
      <c r="F192" s="34"/>
      <c r="G192" s="33"/>
      <c r="H192" s="33"/>
      <c r="I192" s="33"/>
      <c r="J192" s="35"/>
      <c r="K192" s="35"/>
      <c r="L192" s="33"/>
      <c r="M192" s="33"/>
      <c r="N192" s="33"/>
      <c r="O192" s="34"/>
      <c r="P192" s="34"/>
      <c r="Q192" s="33"/>
      <c r="R192" s="33"/>
      <c r="S192" s="33"/>
      <c r="T192" s="34"/>
      <c r="U192" s="34"/>
      <c r="V192" s="33"/>
      <c r="W192" s="33"/>
    </row>
    <row r="193" ht="14.25" customHeight="1">
      <c r="A193" s="32"/>
      <c r="B193" s="33"/>
      <c r="C193" s="33"/>
      <c r="D193" s="33"/>
      <c r="E193" s="34"/>
      <c r="F193" s="34"/>
      <c r="G193" s="33"/>
      <c r="H193" s="33"/>
      <c r="I193" s="33"/>
      <c r="J193" s="35"/>
      <c r="K193" s="35"/>
      <c r="L193" s="33"/>
      <c r="M193" s="33"/>
      <c r="N193" s="33"/>
      <c r="O193" s="34"/>
      <c r="P193" s="34"/>
      <c r="Q193" s="33"/>
      <c r="R193" s="33"/>
      <c r="S193" s="33"/>
      <c r="T193" s="34"/>
      <c r="U193" s="34"/>
      <c r="V193" s="33"/>
      <c r="W193" s="33"/>
    </row>
    <row r="194" ht="14.25" customHeight="1">
      <c r="A194" s="32"/>
      <c r="B194" s="33"/>
      <c r="C194" s="33"/>
      <c r="D194" s="33"/>
      <c r="E194" s="34"/>
      <c r="F194" s="34"/>
      <c r="G194" s="33"/>
      <c r="H194" s="33"/>
      <c r="I194" s="33"/>
      <c r="J194" s="35"/>
      <c r="K194" s="35"/>
      <c r="L194" s="33"/>
      <c r="M194" s="33"/>
      <c r="N194" s="33"/>
      <c r="O194" s="34"/>
      <c r="P194" s="34"/>
      <c r="Q194" s="33"/>
      <c r="R194" s="33"/>
      <c r="S194" s="33"/>
      <c r="T194" s="34"/>
      <c r="U194" s="34"/>
      <c r="V194" s="33"/>
      <c r="W194" s="33"/>
    </row>
    <row r="195" ht="14.25" customHeight="1">
      <c r="A195" s="32"/>
      <c r="B195" s="33"/>
      <c r="C195" s="33"/>
      <c r="D195" s="33"/>
      <c r="E195" s="34"/>
      <c r="F195" s="34"/>
      <c r="G195" s="33"/>
      <c r="H195" s="33"/>
      <c r="I195" s="33"/>
      <c r="J195" s="35"/>
      <c r="K195" s="35"/>
      <c r="L195" s="33"/>
      <c r="M195" s="33"/>
      <c r="N195" s="33"/>
      <c r="O195" s="34"/>
      <c r="P195" s="34"/>
      <c r="Q195" s="33"/>
      <c r="R195" s="33"/>
      <c r="S195" s="33"/>
      <c r="T195" s="34"/>
      <c r="U195" s="34"/>
      <c r="V195" s="33"/>
      <c r="W195" s="33"/>
    </row>
    <row r="196" ht="14.25" customHeight="1">
      <c r="A196" s="32"/>
      <c r="B196" s="33"/>
      <c r="C196" s="33"/>
      <c r="D196" s="33"/>
      <c r="E196" s="34"/>
      <c r="F196" s="34"/>
      <c r="G196" s="33"/>
      <c r="H196" s="33"/>
      <c r="I196" s="33"/>
      <c r="J196" s="35"/>
      <c r="K196" s="35"/>
      <c r="L196" s="33"/>
      <c r="M196" s="33"/>
      <c r="N196" s="33"/>
      <c r="O196" s="34"/>
      <c r="P196" s="34"/>
      <c r="Q196" s="33"/>
      <c r="R196" s="33"/>
      <c r="S196" s="33"/>
      <c r="T196" s="34"/>
      <c r="U196" s="34"/>
      <c r="V196" s="33"/>
      <c r="W196" s="33"/>
    </row>
    <row r="197" ht="14.25" customHeight="1">
      <c r="A197" s="32"/>
      <c r="B197" s="33"/>
      <c r="C197" s="33"/>
      <c r="D197" s="33"/>
      <c r="E197" s="34"/>
      <c r="F197" s="34"/>
      <c r="G197" s="33"/>
      <c r="H197" s="33"/>
      <c r="I197" s="33"/>
      <c r="J197" s="35"/>
      <c r="K197" s="35"/>
      <c r="L197" s="33"/>
      <c r="M197" s="33"/>
      <c r="N197" s="33"/>
      <c r="O197" s="34"/>
      <c r="P197" s="34"/>
      <c r="Q197" s="33"/>
      <c r="R197" s="33"/>
      <c r="S197" s="33"/>
      <c r="T197" s="34"/>
      <c r="U197" s="34"/>
      <c r="V197" s="33"/>
      <c r="W197" s="33"/>
    </row>
    <row r="198" ht="14.25" customHeight="1">
      <c r="A198" s="32"/>
      <c r="B198" s="33"/>
      <c r="C198" s="33"/>
      <c r="D198" s="33"/>
      <c r="E198" s="34"/>
      <c r="F198" s="34"/>
      <c r="G198" s="33"/>
      <c r="H198" s="33"/>
      <c r="I198" s="33"/>
      <c r="J198" s="35"/>
      <c r="K198" s="35"/>
      <c r="L198" s="33"/>
      <c r="M198" s="33"/>
      <c r="N198" s="33"/>
      <c r="O198" s="34"/>
      <c r="P198" s="34"/>
      <c r="Q198" s="33"/>
      <c r="R198" s="33"/>
      <c r="S198" s="33"/>
      <c r="T198" s="34"/>
      <c r="U198" s="34"/>
      <c r="V198" s="33"/>
      <c r="W198" s="33"/>
    </row>
    <row r="199" ht="14.25" customHeight="1">
      <c r="A199" s="32"/>
      <c r="B199" s="33"/>
      <c r="C199" s="33"/>
      <c r="D199" s="33"/>
      <c r="E199" s="34"/>
      <c r="F199" s="34"/>
      <c r="G199" s="33"/>
      <c r="H199" s="33"/>
      <c r="I199" s="33"/>
      <c r="J199" s="35"/>
      <c r="K199" s="35"/>
      <c r="L199" s="33"/>
      <c r="M199" s="33"/>
      <c r="N199" s="33"/>
      <c r="O199" s="34"/>
      <c r="P199" s="34"/>
      <c r="Q199" s="33"/>
      <c r="R199" s="33"/>
      <c r="S199" s="33"/>
      <c r="T199" s="34"/>
      <c r="U199" s="34"/>
      <c r="V199" s="33"/>
      <c r="W199" s="33"/>
    </row>
    <row r="200" ht="14.25" customHeight="1">
      <c r="A200" s="32"/>
      <c r="B200" s="33"/>
      <c r="C200" s="33"/>
      <c r="D200" s="33"/>
      <c r="E200" s="34"/>
      <c r="F200" s="34"/>
      <c r="G200" s="33"/>
      <c r="H200" s="33"/>
      <c r="I200" s="33"/>
      <c r="J200" s="35"/>
      <c r="K200" s="35"/>
      <c r="L200" s="33"/>
      <c r="M200" s="33"/>
      <c r="N200" s="33"/>
      <c r="O200" s="34"/>
      <c r="P200" s="34"/>
      <c r="Q200" s="33"/>
      <c r="R200" s="33"/>
      <c r="S200" s="33"/>
      <c r="T200" s="34"/>
      <c r="U200" s="34"/>
      <c r="V200" s="33"/>
      <c r="W200" s="33"/>
    </row>
    <row r="201" ht="14.25" customHeight="1">
      <c r="A201" s="32"/>
      <c r="B201" s="33"/>
      <c r="C201" s="33"/>
      <c r="D201" s="33"/>
      <c r="E201" s="34"/>
      <c r="F201" s="34"/>
      <c r="G201" s="33"/>
      <c r="H201" s="33"/>
      <c r="I201" s="33"/>
      <c r="J201" s="35"/>
      <c r="K201" s="35"/>
      <c r="L201" s="33"/>
      <c r="M201" s="33"/>
      <c r="N201" s="33"/>
      <c r="O201" s="34"/>
      <c r="P201" s="34"/>
      <c r="Q201" s="33"/>
      <c r="R201" s="33"/>
      <c r="S201" s="33"/>
      <c r="T201" s="34"/>
      <c r="U201" s="34"/>
      <c r="V201" s="33"/>
      <c r="W201" s="33"/>
    </row>
    <row r="202" ht="14.25" customHeight="1">
      <c r="A202" s="32"/>
      <c r="B202" s="33"/>
      <c r="C202" s="33"/>
      <c r="D202" s="33"/>
      <c r="E202" s="34"/>
      <c r="F202" s="34"/>
      <c r="G202" s="33"/>
      <c r="H202" s="33"/>
      <c r="I202" s="33"/>
      <c r="J202" s="35"/>
      <c r="K202" s="35"/>
      <c r="L202" s="33"/>
      <c r="M202" s="33"/>
      <c r="N202" s="33"/>
      <c r="O202" s="34"/>
      <c r="P202" s="34"/>
      <c r="Q202" s="33"/>
      <c r="R202" s="33"/>
      <c r="S202" s="33"/>
      <c r="T202" s="34"/>
      <c r="U202" s="34"/>
      <c r="V202" s="33"/>
      <c r="W202" s="33"/>
    </row>
    <row r="203" ht="14.25" customHeight="1">
      <c r="A203" s="32"/>
      <c r="B203" s="33"/>
      <c r="C203" s="33"/>
      <c r="D203" s="33"/>
      <c r="E203" s="34"/>
      <c r="F203" s="34"/>
      <c r="G203" s="33"/>
      <c r="H203" s="33"/>
      <c r="I203" s="33"/>
      <c r="J203" s="35"/>
      <c r="K203" s="35"/>
      <c r="L203" s="33"/>
      <c r="M203" s="33"/>
      <c r="N203" s="33"/>
      <c r="O203" s="34"/>
      <c r="P203" s="34"/>
      <c r="Q203" s="33"/>
      <c r="R203" s="33"/>
      <c r="S203" s="33"/>
      <c r="T203" s="34"/>
      <c r="U203" s="34"/>
      <c r="V203" s="33"/>
      <c r="W203" s="33"/>
    </row>
    <row r="204" ht="14.25" customHeight="1">
      <c r="A204" s="32"/>
      <c r="B204" s="33"/>
      <c r="C204" s="33"/>
      <c r="D204" s="33"/>
      <c r="E204" s="34"/>
      <c r="F204" s="34"/>
      <c r="G204" s="33"/>
      <c r="H204" s="33"/>
      <c r="I204" s="33"/>
      <c r="J204" s="35"/>
      <c r="K204" s="35"/>
      <c r="L204" s="33"/>
      <c r="M204" s="33"/>
      <c r="N204" s="33"/>
      <c r="O204" s="34"/>
      <c r="P204" s="34"/>
      <c r="Q204" s="33"/>
      <c r="R204" s="33"/>
      <c r="S204" s="33"/>
      <c r="T204" s="34"/>
      <c r="U204" s="34"/>
      <c r="V204" s="33"/>
      <c r="W204" s="33"/>
    </row>
    <row r="205" ht="14.25" customHeight="1">
      <c r="A205" s="32"/>
      <c r="B205" s="33"/>
      <c r="C205" s="33"/>
      <c r="D205" s="33"/>
      <c r="E205" s="34"/>
      <c r="F205" s="34"/>
      <c r="G205" s="33"/>
      <c r="H205" s="33"/>
      <c r="I205" s="33"/>
      <c r="J205" s="35"/>
      <c r="K205" s="35"/>
      <c r="L205" s="33"/>
      <c r="M205" s="33"/>
      <c r="N205" s="33"/>
      <c r="O205" s="34"/>
      <c r="P205" s="34"/>
      <c r="Q205" s="33"/>
      <c r="R205" s="33"/>
      <c r="S205" s="33"/>
      <c r="T205" s="34"/>
      <c r="U205" s="34"/>
      <c r="V205" s="33"/>
      <c r="W205" s="33"/>
    </row>
    <row r="206" ht="14.25" customHeight="1">
      <c r="A206" s="32"/>
      <c r="B206" s="33"/>
      <c r="C206" s="33"/>
      <c r="D206" s="33"/>
      <c r="E206" s="34"/>
      <c r="F206" s="34"/>
      <c r="G206" s="33"/>
      <c r="H206" s="33"/>
      <c r="I206" s="33"/>
      <c r="J206" s="35"/>
      <c r="K206" s="35"/>
      <c r="L206" s="33"/>
      <c r="M206" s="33"/>
      <c r="N206" s="33"/>
      <c r="O206" s="34"/>
      <c r="P206" s="34"/>
      <c r="Q206" s="33"/>
      <c r="R206" s="33"/>
      <c r="S206" s="33"/>
      <c r="T206" s="34"/>
      <c r="U206" s="34"/>
      <c r="V206" s="33"/>
      <c r="W206" s="33"/>
    </row>
    <row r="207" ht="14.25" customHeight="1">
      <c r="A207" s="32"/>
      <c r="B207" s="33"/>
      <c r="C207" s="33"/>
      <c r="D207" s="33"/>
      <c r="E207" s="34"/>
      <c r="F207" s="34"/>
      <c r="G207" s="33"/>
      <c r="H207" s="33"/>
      <c r="I207" s="33"/>
      <c r="J207" s="35"/>
      <c r="K207" s="35"/>
      <c r="L207" s="33"/>
      <c r="M207" s="33"/>
      <c r="N207" s="33"/>
      <c r="O207" s="34"/>
      <c r="P207" s="34"/>
      <c r="Q207" s="33"/>
      <c r="R207" s="33"/>
      <c r="S207" s="33"/>
      <c r="T207" s="34"/>
      <c r="U207" s="34"/>
      <c r="V207" s="33"/>
      <c r="W207" s="33"/>
    </row>
    <row r="208" ht="14.25" customHeight="1">
      <c r="A208" s="32"/>
      <c r="B208" s="33"/>
      <c r="C208" s="33"/>
      <c r="D208" s="33"/>
      <c r="E208" s="34"/>
      <c r="F208" s="34"/>
      <c r="G208" s="33"/>
      <c r="H208" s="33"/>
      <c r="I208" s="33"/>
      <c r="J208" s="35"/>
      <c r="K208" s="35"/>
      <c r="L208" s="33"/>
      <c r="M208" s="33"/>
      <c r="N208" s="33"/>
      <c r="O208" s="34"/>
      <c r="P208" s="34"/>
      <c r="Q208" s="33"/>
      <c r="R208" s="33"/>
      <c r="S208" s="33"/>
      <c r="T208" s="34"/>
      <c r="U208" s="34"/>
      <c r="V208" s="33"/>
      <c r="W208" s="33"/>
    </row>
    <row r="209" ht="14.25" customHeight="1">
      <c r="A209" s="32"/>
      <c r="B209" s="33"/>
      <c r="C209" s="33"/>
      <c r="D209" s="33"/>
      <c r="E209" s="34"/>
      <c r="F209" s="34"/>
      <c r="G209" s="33"/>
      <c r="H209" s="33"/>
      <c r="I209" s="33"/>
      <c r="J209" s="35"/>
      <c r="K209" s="35"/>
      <c r="L209" s="33"/>
      <c r="M209" s="33"/>
      <c r="N209" s="33"/>
      <c r="O209" s="34"/>
      <c r="P209" s="34"/>
      <c r="Q209" s="33"/>
      <c r="R209" s="33"/>
      <c r="S209" s="33"/>
      <c r="T209" s="34"/>
      <c r="U209" s="34"/>
      <c r="V209" s="33"/>
      <c r="W209" s="33"/>
    </row>
    <row r="210" ht="14.25" customHeight="1">
      <c r="A210" s="32"/>
      <c r="B210" s="33"/>
      <c r="C210" s="33"/>
      <c r="D210" s="33"/>
      <c r="E210" s="34"/>
      <c r="F210" s="34"/>
      <c r="G210" s="33"/>
      <c r="H210" s="33"/>
      <c r="I210" s="33"/>
      <c r="J210" s="35"/>
      <c r="K210" s="35"/>
      <c r="L210" s="33"/>
      <c r="M210" s="33"/>
      <c r="N210" s="33"/>
      <c r="O210" s="34"/>
      <c r="P210" s="34"/>
      <c r="Q210" s="33"/>
      <c r="R210" s="33"/>
      <c r="S210" s="33"/>
      <c r="T210" s="34"/>
      <c r="U210" s="34"/>
      <c r="V210" s="33"/>
      <c r="W210" s="33"/>
    </row>
    <row r="211" ht="14.25" customHeight="1">
      <c r="A211" s="32"/>
      <c r="B211" s="33"/>
      <c r="C211" s="33"/>
      <c r="D211" s="33"/>
      <c r="E211" s="34"/>
      <c r="F211" s="34"/>
      <c r="G211" s="33"/>
      <c r="H211" s="33"/>
      <c r="I211" s="33"/>
      <c r="J211" s="35"/>
      <c r="K211" s="35"/>
      <c r="L211" s="33"/>
      <c r="M211" s="33"/>
      <c r="N211" s="33"/>
      <c r="O211" s="34"/>
      <c r="P211" s="34"/>
      <c r="Q211" s="33"/>
      <c r="R211" s="33"/>
      <c r="S211" s="33"/>
      <c r="T211" s="34"/>
      <c r="U211" s="34"/>
      <c r="V211" s="33"/>
      <c r="W211" s="33"/>
    </row>
    <row r="212" ht="14.25" customHeight="1">
      <c r="A212" s="32"/>
      <c r="B212" s="33"/>
      <c r="C212" s="33"/>
      <c r="D212" s="33"/>
      <c r="E212" s="34"/>
      <c r="F212" s="34"/>
      <c r="G212" s="33"/>
      <c r="H212" s="33"/>
      <c r="I212" s="33"/>
      <c r="J212" s="35"/>
      <c r="K212" s="35"/>
      <c r="L212" s="33"/>
      <c r="M212" s="33"/>
      <c r="N212" s="33"/>
      <c r="O212" s="34"/>
      <c r="P212" s="34"/>
      <c r="Q212" s="33"/>
      <c r="R212" s="33"/>
      <c r="S212" s="33"/>
      <c r="T212" s="34"/>
      <c r="U212" s="34"/>
      <c r="V212" s="33"/>
      <c r="W212" s="33"/>
    </row>
    <row r="213" ht="14.25" customHeight="1">
      <c r="A213" s="32"/>
      <c r="B213" s="33"/>
      <c r="C213" s="33"/>
      <c r="D213" s="33"/>
      <c r="E213" s="34"/>
      <c r="F213" s="34"/>
      <c r="G213" s="33"/>
      <c r="H213" s="33"/>
      <c r="I213" s="33"/>
      <c r="J213" s="35"/>
      <c r="K213" s="35"/>
      <c r="L213" s="33"/>
      <c r="M213" s="33"/>
      <c r="N213" s="33"/>
      <c r="O213" s="34"/>
      <c r="P213" s="34"/>
      <c r="Q213" s="33"/>
      <c r="R213" s="33"/>
      <c r="S213" s="33"/>
      <c r="T213" s="34"/>
      <c r="U213" s="34"/>
      <c r="V213" s="33"/>
      <c r="W213" s="33"/>
    </row>
    <row r="214" ht="14.25" customHeight="1">
      <c r="A214" s="32"/>
      <c r="B214" s="33"/>
      <c r="C214" s="33"/>
      <c r="D214" s="33"/>
      <c r="E214" s="34"/>
      <c r="F214" s="34"/>
      <c r="G214" s="33"/>
      <c r="H214" s="33"/>
      <c r="I214" s="33"/>
      <c r="J214" s="35"/>
      <c r="K214" s="35"/>
      <c r="L214" s="33"/>
      <c r="M214" s="33"/>
      <c r="N214" s="33"/>
      <c r="O214" s="34"/>
      <c r="P214" s="34"/>
      <c r="Q214" s="33"/>
      <c r="R214" s="33"/>
      <c r="S214" s="33"/>
      <c r="T214" s="34"/>
      <c r="U214" s="34"/>
      <c r="V214" s="33"/>
      <c r="W214" s="33"/>
    </row>
    <row r="215" ht="14.25" customHeight="1">
      <c r="A215" s="32"/>
      <c r="B215" s="33"/>
      <c r="C215" s="33"/>
      <c r="D215" s="33"/>
      <c r="E215" s="34"/>
      <c r="F215" s="34"/>
      <c r="G215" s="33"/>
      <c r="H215" s="33"/>
      <c r="I215" s="33"/>
      <c r="J215" s="35"/>
      <c r="K215" s="35"/>
      <c r="L215" s="33"/>
      <c r="M215" s="33"/>
      <c r="N215" s="33"/>
      <c r="O215" s="34"/>
      <c r="P215" s="34"/>
      <c r="Q215" s="33"/>
      <c r="R215" s="33"/>
      <c r="S215" s="33"/>
      <c r="T215" s="34"/>
      <c r="U215" s="34"/>
      <c r="V215" s="33"/>
      <c r="W215" s="33"/>
    </row>
    <row r="216" ht="14.25" customHeight="1">
      <c r="A216" s="32"/>
      <c r="B216" s="33"/>
      <c r="C216" s="33"/>
      <c r="D216" s="33"/>
      <c r="E216" s="34"/>
      <c r="F216" s="34"/>
      <c r="G216" s="33"/>
      <c r="H216" s="33"/>
      <c r="I216" s="33"/>
      <c r="J216" s="35"/>
      <c r="K216" s="35"/>
      <c r="L216" s="33"/>
      <c r="M216" s="33"/>
      <c r="N216" s="33"/>
      <c r="O216" s="34"/>
      <c r="P216" s="34"/>
      <c r="Q216" s="33"/>
      <c r="R216" s="33"/>
      <c r="S216" s="33"/>
      <c r="T216" s="34"/>
      <c r="U216" s="34"/>
      <c r="V216" s="33"/>
      <c r="W216" s="33"/>
    </row>
    <row r="217" ht="14.25" customHeight="1">
      <c r="A217" s="32"/>
      <c r="B217" s="33"/>
      <c r="C217" s="33"/>
      <c r="D217" s="33"/>
      <c r="E217" s="34"/>
      <c r="F217" s="34"/>
      <c r="G217" s="33"/>
      <c r="H217" s="33"/>
      <c r="I217" s="33"/>
      <c r="J217" s="35"/>
      <c r="K217" s="35"/>
      <c r="L217" s="33"/>
      <c r="M217" s="33"/>
      <c r="N217" s="33"/>
      <c r="O217" s="34"/>
      <c r="P217" s="34"/>
      <c r="Q217" s="33"/>
      <c r="R217" s="33"/>
      <c r="S217" s="33"/>
      <c r="T217" s="34"/>
      <c r="U217" s="34"/>
      <c r="V217" s="33"/>
      <c r="W217" s="33"/>
    </row>
    <row r="218" ht="14.25" customHeight="1">
      <c r="A218" s="32"/>
      <c r="B218" s="33"/>
      <c r="C218" s="33"/>
      <c r="D218" s="33"/>
      <c r="E218" s="34"/>
      <c r="F218" s="34"/>
      <c r="G218" s="33"/>
      <c r="H218" s="33"/>
      <c r="I218" s="33"/>
      <c r="J218" s="35"/>
      <c r="K218" s="35"/>
      <c r="L218" s="33"/>
      <c r="M218" s="33"/>
      <c r="N218" s="33"/>
      <c r="O218" s="34"/>
      <c r="P218" s="34"/>
      <c r="Q218" s="33"/>
      <c r="R218" s="33"/>
      <c r="S218" s="33"/>
      <c r="T218" s="34"/>
      <c r="U218" s="34"/>
      <c r="V218" s="33"/>
      <c r="W218" s="33"/>
    </row>
    <row r="219" ht="14.25" customHeight="1">
      <c r="A219" s="32"/>
      <c r="B219" s="33"/>
      <c r="C219" s="33"/>
      <c r="D219" s="33"/>
      <c r="E219" s="34"/>
      <c r="F219" s="34"/>
      <c r="G219" s="33"/>
      <c r="H219" s="33"/>
      <c r="I219" s="33"/>
      <c r="J219" s="35"/>
      <c r="K219" s="35"/>
      <c r="L219" s="33"/>
      <c r="M219" s="33"/>
      <c r="N219" s="33"/>
      <c r="O219" s="34"/>
      <c r="P219" s="34"/>
      <c r="Q219" s="33"/>
      <c r="R219" s="33"/>
      <c r="S219" s="33"/>
      <c r="T219" s="34"/>
      <c r="U219" s="34"/>
      <c r="V219" s="33"/>
      <c r="W219" s="33"/>
    </row>
    <row r="220" ht="14.25" customHeight="1">
      <c r="A220" s="32"/>
      <c r="B220" s="33"/>
      <c r="C220" s="33"/>
      <c r="D220" s="33"/>
      <c r="E220" s="34"/>
      <c r="F220" s="34"/>
      <c r="G220" s="33"/>
      <c r="H220" s="33"/>
      <c r="I220" s="33"/>
      <c r="J220" s="35"/>
      <c r="K220" s="35"/>
      <c r="L220" s="33"/>
      <c r="M220" s="33"/>
      <c r="N220" s="33"/>
      <c r="O220" s="34"/>
      <c r="P220" s="34"/>
      <c r="Q220" s="33"/>
      <c r="R220" s="33"/>
      <c r="S220" s="33"/>
      <c r="T220" s="34"/>
      <c r="U220" s="34"/>
      <c r="V220" s="33"/>
      <c r="W220" s="33"/>
    </row>
    <row r="221" ht="14.25" customHeight="1">
      <c r="A221" s="32"/>
      <c r="B221" s="33"/>
      <c r="C221" s="33"/>
      <c r="D221" s="33"/>
      <c r="E221" s="34"/>
      <c r="F221" s="34"/>
      <c r="G221" s="33"/>
      <c r="H221" s="33"/>
      <c r="I221" s="33"/>
      <c r="J221" s="35"/>
      <c r="K221" s="35"/>
      <c r="L221" s="33"/>
      <c r="M221" s="33"/>
      <c r="N221" s="33"/>
      <c r="O221" s="34"/>
      <c r="P221" s="34"/>
      <c r="Q221" s="33"/>
      <c r="R221" s="33"/>
      <c r="S221" s="33"/>
      <c r="T221" s="34"/>
      <c r="U221" s="34"/>
      <c r="V221" s="33"/>
      <c r="W221" s="33"/>
    </row>
    <row r="222" ht="14.25" customHeight="1">
      <c r="A222" s="32"/>
      <c r="B222" s="33"/>
      <c r="C222" s="33"/>
      <c r="D222" s="33"/>
      <c r="E222" s="34"/>
      <c r="F222" s="34"/>
      <c r="G222" s="33"/>
      <c r="H222" s="33"/>
      <c r="I222" s="33"/>
      <c r="J222" s="35"/>
      <c r="K222" s="35"/>
      <c r="L222" s="33"/>
      <c r="M222" s="33"/>
      <c r="N222" s="33"/>
      <c r="O222" s="34"/>
      <c r="P222" s="34"/>
      <c r="Q222" s="33"/>
      <c r="R222" s="33"/>
      <c r="S222" s="33"/>
      <c r="T222" s="34"/>
      <c r="U222" s="34"/>
      <c r="V222" s="33"/>
      <c r="W222" s="33"/>
    </row>
    <row r="223" ht="14.25" customHeight="1">
      <c r="A223" s="32"/>
      <c r="B223" s="33"/>
      <c r="C223" s="33"/>
      <c r="D223" s="33"/>
      <c r="E223" s="34"/>
      <c r="F223" s="34"/>
      <c r="G223" s="33"/>
      <c r="H223" s="33"/>
      <c r="I223" s="33"/>
      <c r="J223" s="35"/>
      <c r="K223" s="35"/>
      <c r="L223" s="33"/>
      <c r="M223" s="33"/>
      <c r="N223" s="33"/>
      <c r="O223" s="34"/>
      <c r="P223" s="34"/>
      <c r="Q223" s="33"/>
      <c r="R223" s="33"/>
      <c r="S223" s="33"/>
      <c r="T223" s="34"/>
      <c r="U223" s="34"/>
      <c r="V223" s="33"/>
      <c r="W223" s="33"/>
    </row>
    <row r="224" ht="14.25" customHeight="1">
      <c r="A224" s="32"/>
      <c r="B224" s="33"/>
      <c r="C224" s="33"/>
      <c r="D224" s="33"/>
      <c r="E224" s="34"/>
      <c r="F224" s="34"/>
      <c r="G224" s="33"/>
      <c r="H224" s="33"/>
      <c r="I224" s="33"/>
      <c r="J224" s="35"/>
      <c r="K224" s="35"/>
      <c r="L224" s="33"/>
      <c r="M224" s="33"/>
      <c r="N224" s="33"/>
      <c r="O224" s="34"/>
      <c r="P224" s="34"/>
      <c r="Q224" s="33"/>
      <c r="R224" s="33"/>
      <c r="S224" s="33"/>
      <c r="T224" s="34"/>
      <c r="U224" s="34"/>
      <c r="V224" s="33"/>
      <c r="W224" s="33"/>
    </row>
    <row r="225" ht="14.25" customHeight="1">
      <c r="A225" s="32"/>
      <c r="B225" s="33"/>
      <c r="C225" s="33"/>
      <c r="D225" s="33"/>
      <c r="E225" s="34"/>
      <c r="F225" s="34"/>
      <c r="G225" s="33"/>
      <c r="H225" s="33"/>
      <c r="I225" s="33"/>
      <c r="J225" s="35"/>
      <c r="K225" s="35"/>
      <c r="L225" s="33"/>
      <c r="M225" s="33"/>
      <c r="N225" s="33"/>
      <c r="O225" s="34"/>
      <c r="P225" s="34"/>
      <c r="Q225" s="33"/>
      <c r="R225" s="33"/>
      <c r="S225" s="33"/>
      <c r="T225" s="34"/>
      <c r="U225" s="34"/>
      <c r="V225" s="33"/>
      <c r="W225" s="33"/>
    </row>
    <row r="226" ht="14.25" customHeight="1">
      <c r="A226" s="32"/>
      <c r="B226" s="33"/>
      <c r="C226" s="33"/>
      <c r="D226" s="33"/>
      <c r="E226" s="34"/>
      <c r="F226" s="34"/>
      <c r="G226" s="33"/>
      <c r="H226" s="33"/>
      <c r="I226" s="33"/>
      <c r="J226" s="35"/>
      <c r="K226" s="35"/>
      <c r="L226" s="33"/>
      <c r="M226" s="33"/>
      <c r="N226" s="33"/>
      <c r="O226" s="34"/>
      <c r="P226" s="34"/>
      <c r="Q226" s="33"/>
      <c r="R226" s="33"/>
      <c r="S226" s="33"/>
      <c r="T226" s="34"/>
      <c r="U226" s="34"/>
      <c r="V226" s="33"/>
      <c r="W226" s="33"/>
    </row>
    <row r="227" ht="14.25" customHeight="1">
      <c r="A227" s="32"/>
      <c r="B227" s="33"/>
      <c r="C227" s="33"/>
      <c r="D227" s="33"/>
      <c r="E227" s="34"/>
      <c r="F227" s="34"/>
      <c r="G227" s="33"/>
      <c r="H227" s="33"/>
      <c r="I227" s="33"/>
      <c r="J227" s="35"/>
      <c r="K227" s="35"/>
      <c r="L227" s="33"/>
      <c r="M227" s="33"/>
      <c r="N227" s="33"/>
      <c r="O227" s="34"/>
      <c r="P227" s="34"/>
      <c r="Q227" s="33"/>
      <c r="R227" s="33"/>
      <c r="S227" s="33"/>
      <c r="T227" s="34"/>
      <c r="U227" s="34"/>
      <c r="V227" s="33"/>
      <c r="W227" s="33"/>
    </row>
    <row r="228" ht="14.25" customHeight="1">
      <c r="A228" s="32"/>
      <c r="B228" s="33"/>
      <c r="C228" s="33"/>
      <c r="D228" s="33"/>
      <c r="E228" s="34"/>
      <c r="F228" s="34"/>
      <c r="G228" s="33"/>
      <c r="H228" s="33"/>
      <c r="I228" s="33"/>
      <c r="J228" s="35"/>
      <c r="K228" s="35"/>
      <c r="L228" s="33"/>
      <c r="M228" s="33"/>
      <c r="N228" s="33"/>
      <c r="O228" s="34"/>
      <c r="P228" s="34"/>
      <c r="Q228" s="33"/>
      <c r="R228" s="33"/>
      <c r="S228" s="33"/>
      <c r="T228" s="34"/>
      <c r="U228" s="34"/>
      <c r="V228" s="33"/>
      <c r="W228" s="33"/>
    </row>
    <row r="229" ht="14.25" customHeight="1">
      <c r="A229" s="32"/>
      <c r="B229" s="33"/>
      <c r="C229" s="33"/>
      <c r="D229" s="33"/>
      <c r="E229" s="34"/>
      <c r="F229" s="34"/>
      <c r="G229" s="33"/>
      <c r="H229" s="33"/>
      <c r="I229" s="33"/>
      <c r="J229" s="35"/>
      <c r="K229" s="35"/>
      <c r="L229" s="33"/>
      <c r="M229" s="33"/>
      <c r="N229" s="33"/>
      <c r="O229" s="34"/>
      <c r="P229" s="34"/>
      <c r="Q229" s="33"/>
      <c r="R229" s="33"/>
      <c r="S229" s="33"/>
      <c r="T229" s="34"/>
      <c r="U229" s="34"/>
      <c r="V229" s="33"/>
      <c r="W229" s="33"/>
    </row>
    <row r="230" ht="14.25" customHeight="1">
      <c r="A230" s="32"/>
      <c r="B230" s="33"/>
      <c r="C230" s="33"/>
      <c r="D230" s="33"/>
      <c r="E230" s="34"/>
      <c r="F230" s="34"/>
      <c r="G230" s="33"/>
      <c r="H230" s="33"/>
      <c r="I230" s="33"/>
      <c r="J230" s="35"/>
      <c r="K230" s="35"/>
      <c r="L230" s="33"/>
      <c r="M230" s="33"/>
      <c r="N230" s="33"/>
      <c r="O230" s="34"/>
      <c r="P230" s="34"/>
      <c r="Q230" s="33"/>
      <c r="R230" s="33"/>
      <c r="S230" s="33"/>
      <c r="T230" s="34"/>
      <c r="U230" s="34"/>
      <c r="V230" s="33"/>
      <c r="W230" s="33"/>
    </row>
    <row r="231" ht="14.25" customHeight="1">
      <c r="A231" s="32"/>
      <c r="B231" s="33"/>
      <c r="C231" s="33"/>
      <c r="D231" s="33"/>
      <c r="E231" s="34"/>
      <c r="F231" s="34"/>
      <c r="G231" s="33"/>
      <c r="H231" s="33"/>
      <c r="I231" s="33"/>
      <c r="J231" s="35"/>
      <c r="K231" s="35"/>
      <c r="L231" s="33"/>
      <c r="M231" s="33"/>
      <c r="N231" s="33"/>
      <c r="O231" s="34"/>
      <c r="P231" s="34"/>
      <c r="Q231" s="33"/>
      <c r="R231" s="33"/>
      <c r="S231" s="33"/>
      <c r="T231" s="34"/>
      <c r="U231" s="34"/>
      <c r="V231" s="33"/>
      <c r="W231" s="33"/>
    </row>
    <row r="232" ht="14.25" customHeight="1">
      <c r="A232" s="32"/>
      <c r="B232" s="33"/>
      <c r="C232" s="33"/>
      <c r="D232" s="33"/>
      <c r="E232" s="34"/>
      <c r="F232" s="34"/>
      <c r="G232" s="33"/>
      <c r="H232" s="33"/>
      <c r="I232" s="33"/>
      <c r="J232" s="35"/>
      <c r="K232" s="35"/>
      <c r="L232" s="33"/>
      <c r="M232" s="33"/>
      <c r="N232" s="33"/>
      <c r="O232" s="34"/>
      <c r="P232" s="34"/>
      <c r="Q232" s="33"/>
      <c r="R232" s="33"/>
      <c r="S232" s="33"/>
      <c r="T232" s="34"/>
      <c r="U232" s="34"/>
      <c r="V232" s="33"/>
      <c r="W232" s="33"/>
    </row>
    <row r="233" ht="14.25" customHeight="1">
      <c r="A233" s="32"/>
      <c r="B233" s="33"/>
      <c r="C233" s="33"/>
      <c r="D233" s="33"/>
      <c r="E233" s="34"/>
      <c r="F233" s="34"/>
      <c r="G233" s="33"/>
      <c r="H233" s="33"/>
      <c r="I233" s="33"/>
      <c r="J233" s="35"/>
      <c r="K233" s="35"/>
      <c r="L233" s="33"/>
      <c r="M233" s="33"/>
      <c r="N233" s="33"/>
      <c r="O233" s="34"/>
      <c r="P233" s="34"/>
      <c r="Q233" s="33"/>
      <c r="R233" s="33"/>
      <c r="S233" s="33"/>
      <c r="T233" s="34"/>
      <c r="U233" s="34"/>
      <c r="V233" s="33"/>
      <c r="W233" s="33"/>
    </row>
    <row r="234" ht="14.25" customHeight="1">
      <c r="A234" s="32"/>
      <c r="B234" s="33"/>
      <c r="C234" s="33"/>
      <c r="D234" s="33"/>
      <c r="E234" s="34"/>
      <c r="F234" s="34"/>
      <c r="G234" s="33"/>
      <c r="H234" s="33"/>
      <c r="I234" s="33"/>
      <c r="J234" s="35"/>
      <c r="K234" s="35"/>
      <c r="L234" s="33"/>
      <c r="M234" s="33"/>
      <c r="N234" s="33"/>
      <c r="O234" s="34"/>
      <c r="P234" s="34"/>
      <c r="Q234" s="33"/>
      <c r="R234" s="33"/>
      <c r="S234" s="33"/>
      <c r="T234" s="34"/>
      <c r="U234" s="34"/>
      <c r="V234" s="33"/>
      <c r="W234" s="33"/>
    </row>
    <row r="235" ht="14.25" customHeight="1">
      <c r="A235" s="32"/>
      <c r="B235" s="33"/>
      <c r="C235" s="33"/>
      <c r="D235" s="33"/>
      <c r="E235" s="34"/>
      <c r="F235" s="34"/>
      <c r="G235" s="33"/>
      <c r="H235" s="33"/>
      <c r="I235" s="33"/>
      <c r="J235" s="35"/>
      <c r="K235" s="35"/>
      <c r="L235" s="33"/>
      <c r="M235" s="33"/>
      <c r="N235" s="33"/>
      <c r="O235" s="34"/>
      <c r="P235" s="34"/>
      <c r="Q235" s="33"/>
      <c r="R235" s="33"/>
      <c r="S235" s="33"/>
      <c r="T235" s="34"/>
      <c r="U235" s="34"/>
      <c r="V235" s="33"/>
      <c r="W235" s="33"/>
    </row>
    <row r="236" ht="14.25" customHeight="1">
      <c r="A236" s="32"/>
      <c r="B236" s="33"/>
      <c r="C236" s="33"/>
      <c r="D236" s="33"/>
      <c r="E236" s="34"/>
      <c r="F236" s="34"/>
      <c r="G236" s="33"/>
      <c r="H236" s="33"/>
      <c r="I236" s="33"/>
      <c r="J236" s="35"/>
      <c r="K236" s="35"/>
      <c r="L236" s="33"/>
      <c r="M236" s="33"/>
      <c r="N236" s="33"/>
      <c r="O236" s="34"/>
      <c r="P236" s="34"/>
      <c r="Q236" s="33"/>
      <c r="R236" s="33"/>
      <c r="S236" s="33"/>
      <c r="T236" s="34"/>
      <c r="U236" s="34"/>
      <c r="V236" s="33"/>
      <c r="W236" s="33"/>
    </row>
    <row r="237" ht="14.25" customHeight="1">
      <c r="A237" s="32"/>
      <c r="B237" s="33"/>
      <c r="C237" s="33"/>
      <c r="D237" s="33"/>
      <c r="E237" s="34"/>
      <c r="F237" s="34"/>
      <c r="G237" s="33"/>
      <c r="H237" s="33"/>
      <c r="I237" s="33"/>
      <c r="J237" s="35"/>
      <c r="K237" s="35"/>
      <c r="L237" s="33"/>
      <c r="M237" s="33"/>
      <c r="N237" s="33"/>
      <c r="O237" s="34"/>
      <c r="P237" s="34"/>
      <c r="Q237" s="33"/>
      <c r="R237" s="33"/>
      <c r="S237" s="33"/>
      <c r="T237" s="34"/>
      <c r="U237" s="34"/>
      <c r="V237" s="33"/>
      <c r="W237" s="33"/>
    </row>
    <row r="238" ht="14.25" customHeight="1">
      <c r="A238" s="32"/>
      <c r="B238" s="33"/>
      <c r="C238" s="33"/>
      <c r="D238" s="33"/>
      <c r="E238" s="34"/>
      <c r="F238" s="34"/>
      <c r="G238" s="33"/>
      <c r="H238" s="33"/>
      <c r="I238" s="33"/>
      <c r="J238" s="35"/>
      <c r="K238" s="35"/>
      <c r="L238" s="33"/>
      <c r="M238" s="33"/>
      <c r="N238" s="33"/>
      <c r="O238" s="34"/>
      <c r="P238" s="34"/>
      <c r="Q238" s="33"/>
      <c r="R238" s="33"/>
      <c r="S238" s="33"/>
      <c r="T238" s="34"/>
      <c r="U238" s="34"/>
      <c r="V238" s="33"/>
      <c r="W238" s="33"/>
    </row>
    <row r="239" ht="14.25" customHeight="1">
      <c r="A239" s="32"/>
      <c r="B239" s="33"/>
      <c r="C239" s="33"/>
      <c r="D239" s="33"/>
      <c r="E239" s="34"/>
      <c r="F239" s="34"/>
      <c r="G239" s="33"/>
      <c r="H239" s="33"/>
      <c r="I239" s="33"/>
      <c r="J239" s="35"/>
      <c r="K239" s="35"/>
      <c r="L239" s="33"/>
      <c r="M239" s="33"/>
      <c r="N239" s="33"/>
      <c r="O239" s="34"/>
      <c r="P239" s="34"/>
      <c r="Q239" s="33"/>
      <c r="R239" s="33"/>
      <c r="S239" s="33"/>
      <c r="T239" s="34"/>
      <c r="U239" s="34"/>
      <c r="V239" s="33"/>
      <c r="W239" s="33"/>
    </row>
    <row r="240" ht="14.25" customHeight="1">
      <c r="A240" s="32"/>
      <c r="B240" s="33"/>
      <c r="C240" s="33"/>
      <c r="D240" s="33"/>
      <c r="E240" s="34"/>
      <c r="F240" s="34"/>
      <c r="G240" s="33"/>
      <c r="H240" s="33"/>
      <c r="I240" s="33"/>
      <c r="J240" s="35"/>
      <c r="K240" s="35"/>
      <c r="L240" s="33"/>
      <c r="M240" s="33"/>
      <c r="N240" s="33"/>
      <c r="O240" s="34"/>
      <c r="P240" s="34"/>
      <c r="Q240" s="33"/>
      <c r="R240" s="33"/>
      <c r="S240" s="33"/>
      <c r="T240" s="34"/>
      <c r="U240" s="34"/>
      <c r="V240" s="33"/>
      <c r="W240" s="33"/>
    </row>
    <row r="241" ht="14.25" customHeight="1">
      <c r="A241" s="32"/>
      <c r="B241" s="33"/>
      <c r="C241" s="33"/>
      <c r="D241" s="33"/>
      <c r="E241" s="34"/>
      <c r="F241" s="34"/>
      <c r="G241" s="33"/>
      <c r="H241" s="33"/>
      <c r="I241" s="33"/>
      <c r="J241" s="35"/>
      <c r="K241" s="35"/>
      <c r="L241" s="33"/>
      <c r="M241" s="33"/>
      <c r="N241" s="33"/>
      <c r="O241" s="34"/>
      <c r="P241" s="34"/>
      <c r="Q241" s="33"/>
      <c r="R241" s="33"/>
      <c r="S241" s="33"/>
      <c r="T241" s="34"/>
      <c r="U241" s="34"/>
      <c r="V241" s="33"/>
      <c r="W241" s="33"/>
    </row>
    <row r="242" ht="14.25" customHeight="1">
      <c r="A242" s="32"/>
      <c r="B242" s="33"/>
      <c r="C242" s="33"/>
      <c r="D242" s="33"/>
      <c r="E242" s="34"/>
      <c r="F242" s="34"/>
      <c r="G242" s="33"/>
      <c r="H242" s="33"/>
      <c r="I242" s="33"/>
      <c r="J242" s="35"/>
      <c r="K242" s="35"/>
      <c r="L242" s="33"/>
      <c r="M242" s="33"/>
      <c r="N242" s="33"/>
      <c r="O242" s="34"/>
      <c r="P242" s="34"/>
      <c r="Q242" s="33"/>
      <c r="R242" s="33"/>
      <c r="S242" s="33"/>
      <c r="T242" s="34"/>
      <c r="U242" s="34"/>
      <c r="V242" s="33"/>
      <c r="W242" s="33"/>
    </row>
    <row r="243" ht="14.25" customHeight="1">
      <c r="A243" s="32"/>
      <c r="B243" s="33"/>
      <c r="C243" s="33"/>
      <c r="D243" s="33"/>
      <c r="E243" s="34"/>
      <c r="F243" s="34"/>
      <c r="G243" s="33"/>
      <c r="H243" s="33"/>
      <c r="I243" s="33"/>
      <c r="J243" s="35"/>
      <c r="K243" s="35"/>
      <c r="L243" s="33"/>
      <c r="M243" s="33"/>
      <c r="N243" s="33"/>
      <c r="O243" s="34"/>
      <c r="P243" s="34"/>
      <c r="Q243" s="33"/>
      <c r="R243" s="33"/>
      <c r="S243" s="33"/>
      <c r="T243" s="34"/>
      <c r="U243" s="34"/>
      <c r="V243" s="33"/>
      <c r="W243" s="33"/>
    </row>
    <row r="244" ht="14.25" customHeight="1">
      <c r="A244" s="32"/>
      <c r="B244" s="33"/>
      <c r="C244" s="33"/>
      <c r="D244" s="33"/>
      <c r="E244" s="34"/>
      <c r="F244" s="34"/>
      <c r="G244" s="33"/>
      <c r="H244" s="33"/>
      <c r="I244" s="33"/>
      <c r="J244" s="35"/>
      <c r="K244" s="35"/>
      <c r="L244" s="33"/>
      <c r="M244" s="33"/>
      <c r="N244" s="33"/>
      <c r="O244" s="34"/>
      <c r="P244" s="34"/>
      <c r="Q244" s="33"/>
      <c r="R244" s="33"/>
      <c r="S244" s="33"/>
      <c r="T244" s="34"/>
      <c r="U244" s="34"/>
      <c r="V244" s="33"/>
      <c r="W244" s="33"/>
    </row>
    <row r="245" ht="14.25" customHeight="1">
      <c r="A245" s="32"/>
      <c r="B245" s="33"/>
      <c r="C245" s="33"/>
      <c r="D245" s="33"/>
      <c r="E245" s="34"/>
      <c r="F245" s="34"/>
      <c r="G245" s="33"/>
      <c r="H245" s="33"/>
      <c r="I245" s="33"/>
      <c r="J245" s="35"/>
      <c r="K245" s="35"/>
      <c r="L245" s="33"/>
      <c r="M245" s="33"/>
      <c r="N245" s="33"/>
      <c r="O245" s="34"/>
      <c r="P245" s="34"/>
      <c r="Q245" s="33"/>
      <c r="R245" s="33"/>
      <c r="S245" s="33"/>
      <c r="T245" s="34"/>
      <c r="U245" s="34"/>
      <c r="V245" s="33"/>
      <c r="W245" s="33"/>
    </row>
    <row r="246" ht="14.25" customHeight="1">
      <c r="A246" s="32"/>
      <c r="B246" s="33"/>
      <c r="C246" s="33"/>
      <c r="D246" s="33"/>
      <c r="E246" s="34"/>
      <c r="F246" s="34"/>
      <c r="G246" s="33"/>
      <c r="H246" s="33"/>
      <c r="I246" s="33"/>
      <c r="J246" s="35"/>
      <c r="K246" s="35"/>
      <c r="L246" s="33"/>
      <c r="M246" s="33"/>
      <c r="N246" s="33"/>
      <c r="O246" s="34"/>
      <c r="P246" s="34"/>
      <c r="Q246" s="33"/>
      <c r="R246" s="33"/>
      <c r="S246" s="33"/>
      <c r="T246" s="34"/>
      <c r="U246" s="34"/>
      <c r="V246" s="33"/>
      <c r="W246" s="33"/>
    </row>
    <row r="247" ht="14.25" customHeight="1">
      <c r="A247" s="32"/>
      <c r="B247" s="33"/>
      <c r="C247" s="33"/>
      <c r="D247" s="33"/>
      <c r="E247" s="34"/>
      <c r="F247" s="34"/>
      <c r="G247" s="33"/>
      <c r="H247" s="33"/>
      <c r="I247" s="33"/>
      <c r="J247" s="35"/>
      <c r="K247" s="35"/>
      <c r="L247" s="33"/>
      <c r="M247" s="33"/>
      <c r="N247" s="33"/>
      <c r="O247" s="34"/>
      <c r="P247" s="34"/>
      <c r="Q247" s="33"/>
      <c r="R247" s="33"/>
      <c r="S247" s="33"/>
      <c r="T247" s="34"/>
      <c r="U247" s="34"/>
      <c r="V247" s="33"/>
      <c r="W247" s="33"/>
    </row>
    <row r="248" ht="14.25" customHeight="1">
      <c r="A248" s="32"/>
      <c r="B248" s="33"/>
      <c r="C248" s="33"/>
      <c r="D248" s="33"/>
      <c r="E248" s="34"/>
      <c r="F248" s="34"/>
      <c r="G248" s="33"/>
      <c r="H248" s="33"/>
      <c r="I248" s="33"/>
      <c r="J248" s="35"/>
      <c r="K248" s="35"/>
      <c r="L248" s="33"/>
      <c r="M248" s="33"/>
      <c r="N248" s="33"/>
      <c r="O248" s="34"/>
      <c r="P248" s="34"/>
      <c r="Q248" s="33"/>
      <c r="R248" s="33"/>
      <c r="S248" s="33"/>
      <c r="T248" s="34"/>
      <c r="U248" s="34"/>
      <c r="V248" s="33"/>
      <c r="W248" s="33"/>
    </row>
    <row r="249" ht="14.25" customHeight="1">
      <c r="A249" s="32"/>
      <c r="B249" s="33"/>
      <c r="C249" s="33"/>
      <c r="D249" s="33"/>
      <c r="E249" s="34"/>
      <c r="F249" s="34"/>
      <c r="G249" s="33"/>
      <c r="H249" s="33"/>
      <c r="I249" s="33"/>
      <c r="J249" s="35"/>
      <c r="K249" s="35"/>
      <c r="L249" s="33"/>
      <c r="M249" s="33"/>
      <c r="N249" s="33"/>
      <c r="O249" s="34"/>
      <c r="P249" s="34"/>
      <c r="Q249" s="33"/>
      <c r="R249" s="33"/>
      <c r="S249" s="33"/>
      <c r="T249" s="34"/>
      <c r="U249" s="34"/>
      <c r="V249" s="33"/>
      <c r="W249" s="33"/>
    </row>
    <row r="250" ht="14.25" customHeight="1">
      <c r="A250" s="32"/>
      <c r="B250" s="33"/>
      <c r="C250" s="33"/>
      <c r="D250" s="33"/>
      <c r="E250" s="34"/>
      <c r="F250" s="34"/>
      <c r="G250" s="33"/>
      <c r="H250" s="33"/>
      <c r="I250" s="33"/>
      <c r="J250" s="35"/>
      <c r="K250" s="35"/>
      <c r="L250" s="33"/>
      <c r="M250" s="33"/>
      <c r="N250" s="33"/>
      <c r="O250" s="34"/>
      <c r="P250" s="34"/>
      <c r="Q250" s="33"/>
      <c r="R250" s="33"/>
      <c r="S250" s="33"/>
      <c r="T250" s="34"/>
      <c r="U250" s="34"/>
      <c r="V250" s="33"/>
      <c r="W250" s="33"/>
    </row>
    <row r="251" ht="14.25" customHeight="1">
      <c r="A251" s="32"/>
      <c r="B251" s="33"/>
      <c r="C251" s="33"/>
      <c r="D251" s="33"/>
      <c r="E251" s="34"/>
      <c r="F251" s="34"/>
      <c r="G251" s="33"/>
      <c r="H251" s="33"/>
      <c r="I251" s="33"/>
      <c r="J251" s="35"/>
      <c r="K251" s="35"/>
      <c r="L251" s="33"/>
      <c r="M251" s="33"/>
      <c r="N251" s="33"/>
      <c r="O251" s="34"/>
      <c r="P251" s="34"/>
      <c r="Q251" s="33"/>
      <c r="R251" s="33"/>
      <c r="S251" s="33"/>
      <c r="T251" s="34"/>
      <c r="U251" s="34"/>
      <c r="V251" s="33"/>
      <c r="W251" s="33"/>
    </row>
    <row r="252" ht="14.25" customHeight="1">
      <c r="A252" s="32"/>
      <c r="B252" s="33"/>
      <c r="C252" s="33"/>
      <c r="D252" s="33"/>
      <c r="E252" s="34"/>
      <c r="F252" s="34"/>
      <c r="G252" s="33"/>
      <c r="H252" s="33"/>
      <c r="I252" s="33"/>
      <c r="J252" s="35"/>
      <c r="K252" s="35"/>
      <c r="L252" s="33"/>
      <c r="M252" s="33"/>
      <c r="N252" s="33"/>
      <c r="O252" s="34"/>
      <c r="P252" s="34"/>
      <c r="Q252" s="33"/>
      <c r="R252" s="33"/>
      <c r="S252" s="33"/>
      <c r="T252" s="34"/>
      <c r="U252" s="34"/>
      <c r="V252" s="33"/>
      <c r="W252" s="33"/>
    </row>
    <row r="253" ht="14.25" customHeight="1">
      <c r="A253" s="32"/>
      <c r="B253" s="33"/>
      <c r="C253" s="33"/>
      <c r="D253" s="33"/>
      <c r="E253" s="34"/>
      <c r="F253" s="34"/>
      <c r="G253" s="33"/>
      <c r="H253" s="33"/>
      <c r="I253" s="33"/>
      <c r="J253" s="35"/>
      <c r="K253" s="35"/>
      <c r="L253" s="33"/>
      <c r="M253" s="33"/>
      <c r="N253" s="33"/>
      <c r="O253" s="34"/>
      <c r="P253" s="34"/>
      <c r="Q253" s="33"/>
      <c r="R253" s="33"/>
      <c r="S253" s="33"/>
      <c r="T253" s="34"/>
      <c r="U253" s="34"/>
      <c r="V253" s="33"/>
      <c r="W253" s="33"/>
    </row>
    <row r="254" ht="14.25" customHeight="1">
      <c r="A254" s="32"/>
      <c r="B254" s="33"/>
      <c r="C254" s="33"/>
      <c r="D254" s="33"/>
      <c r="E254" s="34"/>
      <c r="F254" s="34"/>
      <c r="G254" s="33"/>
      <c r="H254" s="33"/>
      <c r="I254" s="33"/>
      <c r="J254" s="35"/>
      <c r="K254" s="35"/>
      <c r="L254" s="33"/>
      <c r="M254" s="33"/>
      <c r="N254" s="33"/>
      <c r="O254" s="34"/>
      <c r="P254" s="34"/>
      <c r="Q254" s="33"/>
      <c r="R254" s="33"/>
      <c r="S254" s="33"/>
      <c r="T254" s="34"/>
      <c r="U254" s="34"/>
      <c r="V254" s="33"/>
      <c r="W254" s="33"/>
    </row>
    <row r="255" ht="14.25" customHeight="1">
      <c r="A255" s="32"/>
      <c r="B255" s="33"/>
      <c r="C255" s="33"/>
      <c r="D255" s="33"/>
      <c r="E255" s="34"/>
      <c r="F255" s="34"/>
      <c r="G255" s="33"/>
      <c r="H255" s="33"/>
      <c r="I255" s="33"/>
      <c r="J255" s="35"/>
      <c r="K255" s="35"/>
      <c r="L255" s="33"/>
      <c r="M255" s="33"/>
      <c r="N255" s="33"/>
      <c r="O255" s="34"/>
      <c r="P255" s="34"/>
      <c r="Q255" s="33"/>
      <c r="R255" s="33"/>
      <c r="S255" s="33"/>
      <c r="T255" s="34"/>
      <c r="U255" s="34"/>
      <c r="V255" s="33"/>
      <c r="W255" s="33"/>
    </row>
    <row r="256" ht="14.25" customHeight="1">
      <c r="A256" s="32"/>
      <c r="B256" s="33"/>
      <c r="C256" s="33"/>
      <c r="D256" s="33"/>
      <c r="E256" s="34"/>
      <c r="F256" s="34"/>
      <c r="G256" s="33"/>
      <c r="H256" s="33"/>
      <c r="I256" s="33"/>
      <c r="J256" s="35"/>
      <c r="K256" s="35"/>
      <c r="L256" s="33"/>
      <c r="M256" s="33"/>
      <c r="N256" s="33"/>
      <c r="O256" s="34"/>
      <c r="P256" s="34"/>
      <c r="Q256" s="33"/>
      <c r="R256" s="33"/>
      <c r="S256" s="33"/>
      <c r="T256" s="34"/>
      <c r="U256" s="34"/>
      <c r="V256" s="33"/>
      <c r="W256" s="33"/>
    </row>
    <row r="257" ht="14.25" customHeight="1">
      <c r="A257" s="32"/>
      <c r="B257" s="33"/>
      <c r="C257" s="33"/>
      <c r="D257" s="33"/>
      <c r="E257" s="34"/>
      <c r="F257" s="34"/>
      <c r="G257" s="33"/>
      <c r="H257" s="33"/>
      <c r="I257" s="33"/>
      <c r="J257" s="35"/>
      <c r="K257" s="35"/>
      <c r="L257" s="33"/>
      <c r="M257" s="33"/>
      <c r="N257" s="33"/>
      <c r="O257" s="34"/>
      <c r="P257" s="34"/>
      <c r="Q257" s="33"/>
      <c r="R257" s="33"/>
      <c r="S257" s="33"/>
      <c r="T257" s="34"/>
      <c r="U257" s="34"/>
      <c r="V257" s="33"/>
      <c r="W257" s="33"/>
    </row>
    <row r="258" ht="14.25" customHeight="1">
      <c r="A258" s="32"/>
      <c r="B258" s="33"/>
      <c r="C258" s="33"/>
      <c r="D258" s="33"/>
      <c r="E258" s="34"/>
      <c r="F258" s="34"/>
      <c r="G258" s="33"/>
      <c r="H258" s="33"/>
      <c r="I258" s="33"/>
      <c r="J258" s="35"/>
      <c r="K258" s="35"/>
      <c r="L258" s="33"/>
      <c r="M258" s="33"/>
      <c r="N258" s="33"/>
      <c r="O258" s="34"/>
      <c r="P258" s="34"/>
      <c r="Q258" s="33"/>
      <c r="R258" s="33"/>
      <c r="S258" s="33"/>
      <c r="T258" s="34"/>
      <c r="U258" s="34"/>
      <c r="V258" s="33"/>
      <c r="W258" s="33"/>
    </row>
    <row r="259" ht="14.25" customHeight="1">
      <c r="A259" s="32"/>
      <c r="B259" s="33"/>
      <c r="C259" s="33"/>
      <c r="D259" s="33"/>
      <c r="E259" s="34"/>
      <c r="F259" s="34"/>
      <c r="G259" s="33"/>
      <c r="H259" s="33"/>
      <c r="I259" s="33"/>
      <c r="J259" s="35"/>
      <c r="K259" s="35"/>
      <c r="L259" s="33"/>
      <c r="M259" s="33"/>
      <c r="N259" s="33"/>
      <c r="O259" s="34"/>
      <c r="P259" s="34"/>
      <c r="Q259" s="33"/>
      <c r="R259" s="33"/>
      <c r="S259" s="33"/>
      <c r="T259" s="34"/>
      <c r="U259" s="34"/>
      <c r="V259" s="33"/>
      <c r="W259" s="33"/>
    </row>
    <row r="260" ht="14.25" customHeight="1">
      <c r="A260" s="32"/>
      <c r="B260" s="33"/>
      <c r="C260" s="33"/>
      <c r="D260" s="33"/>
      <c r="E260" s="34"/>
      <c r="F260" s="34"/>
      <c r="G260" s="33"/>
      <c r="H260" s="33"/>
      <c r="I260" s="33"/>
      <c r="J260" s="35"/>
      <c r="K260" s="35"/>
      <c r="L260" s="33"/>
      <c r="M260" s="33"/>
      <c r="N260" s="33"/>
      <c r="O260" s="34"/>
      <c r="P260" s="34"/>
      <c r="Q260" s="33"/>
      <c r="R260" s="33"/>
      <c r="S260" s="33"/>
      <c r="T260" s="34"/>
      <c r="U260" s="34"/>
      <c r="V260" s="33"/>
      <c r="W260" s="33"/>
    </row>
    <row r="261" ht="14.25" customHeight="1">
      <c r="A261" s="32"/>
      <c r="B261" s="33"/>
      <c r="C261" s="33"/>
      <c r="D261" s="33"/>
      <c r="E261" s="34"/>
      <c r="F261" s="34"/>
      <c r="G261" s="33"/>
      <c r="H261" s="33"/>
      <c r="I261" s="33"/>
      <c r="J261" s="35"/>
      <c r="K261" s="35"/>
      <c r="L261" s="33"/>
      <c r="M261" s="33"/>
      <c r="N261" s="33"/>
      <c r="O261" s="34"/>
      <c r="P261" s="34"/>
      <c r="Q261" s="33"/>
      <c r="R261" s="33"/>
      <c r="S261" s="33"/>
      <c r="T261" s="34"/>
      <c r="U261" s="34"/>
      <c r="V261" s="33"/>
      <c r="W261" s="33"/>
    </row>
    <row r="262" ht="14.25" customHeight="1">
      <c r="A262" s="32"/>
      <c r="B262" s="33"/>
      <c r="C262" s="33"/>
      <c r="D262" s="33"/>
      <c r="E262" s="34"/>
      <c r="F262" s="34"/>
      <c r="G262" s="33"/>
      <c r="H262" s="33"/>
      <c r="I262" s="33"/>
      <c r="J262" s="35"/>
      <c r="K262" s="35"/>
      <c r="L262" s="33"/>
      <c r="M262" s="33"/>
      <c r="N262" s="33"/>
      <c r="O262" s="34"/>
      <c r="P262" s="34"/>
      <c r="Q262" s="33"/>
      <c r="R262" s="33"/>
      <c r="S262" s="33"/>
      <c r="T262" s="34"/>
      <c r="U262" s="34"/>
      <c r="V262" s="33"/>
      <c r="W262" s="33"/>
    </row>
    <row r="263" ht="14.25" customHeight="1">
      <c r="A263" s="32"/>
      <c r="B263" s="33"/>
      <c r="C263" s="33"/>
      <c r="D263" s="33"/>
      <c r="E263" s="34"/>
      <c r="F263" s="34"/>
      <c r="G263" s="33"/>
      <c r="H263" s="33"/>
      <c r="I263" s="33"/>
      <c r="J263" s="35"/>
      <c r="K263" s="35"/>
      <c r="L263" s="33"/>
      <c r="M263" s="33"/>
      <c r="N263" s="33"/>
      <c r="O263" s="34"/>
      <c r="P263" s="34"/>
      <c r="Q263" s="33"/>
      <c r="R263" s="33"/>
      <c r="S263" s="33"/>
      <c r="T263" s="34"/>
      <c r="U263" s="34"/>
      <c r="V263" s="33"/>
      <c r="W263" s="33"/>
    </row>
    <row r="264" ht="14.25" customHeight="1">
      <c r="A264" s="32"/>
      <c r="B264" s="33"/>
      <c r="C264" s="33"/>
      <c r="D264" s="33"/>
      <c r="E264" s="34"/>
      <c r="F264" s="34"/>
      <c r="G264" s="33"/>
      <c r="H264" s="33"/>
      <c r="I264" s="33"/>
      <c r="J264" s="35"/>
      <c r="K264" s="35"/>
      <c r="L264" s="33"/>
      <c r="M264" s="33"/>
      <c r="N264" s="33"/>
      <c r="O264" s="34"/>
      <c r="P264" s="34"/>
      <c r="Q264" s="33"/>
      <c r="R264" s="33"/>
      <c r="S264" s="33"/>
      <c r="T264" s="34"/>
      <c r="U264" s="34"/>
      <c r="V264" s="33"/>
      <c r="W264" s="33"/>
    </row>
    <row r="265" ht="14.25" customHeight="1">
      <c r="A265" s="32"/>
      <c r="B265" s="33"/>
      <c r="C265" s="33"/>
      <c r="D265" s="33"/>
      <c r="E265" s="34"/>
      <c r="F265" s="34"/>
      <c r="G265" s="33"/>
      <c r="H265" s="33"/>
      <c r="I265" s="33"/>
      <c r="J265" s="35"/>
      <c r="K265" s="35"/>
      <c r="L265" s="33"/>
      <c r="M265" s="33"/>
      <c r="N265" s="33"/>
      <c r="O265" s="34"/>
      <c r="P265" s="34"/>
      <c r="Q265" s="33"/>
      <c r="R265" s="33"/>
      <c r="S265" s="33"/>
      <c r="T265" s="34"/>
      <c r="U265" s="34"/>
      <c r="V265" s="33"/>
      <c r="W265" s="33"/>
    </row>
    <row r="266" ht="14.25" customHeight="1">
      <c r="A266" s="32"/>
      <c r="B266" s="33"/>
      <c r="C266" s="33"/>
      <c r="D266" s="33"/>
      <c r="E266" s="34"/>
      <c r="F266" s="34"/>
      <c r="G266" s="33"/>
      <c r="H266" s="33"/>
      <c r="I266" s="33"/>
      <c r="J266" s="35"/>
      <c r="K266" s="35"/>
      <c r="L266" s="33"/>
      <c r="M266" s="33"/>
      <c r="N266" s="33"/>
      <c r="O266" s="34"/>
      <c r="P266" s="34"/>
      <c r="Q266" s="33"/>
      <c r="R266" s="33"/>
      <c r="S266" s="33"/>
      <c r="T266" s="34"/>
      <c r="U266" s="34"/>
      <c r="V266" s="33"/>
      <c r="W266" s="33"/>
    </row>
    <row r="267" ht="14.25" customHeight="1">
      <c r="A267" s="32"/>
      <c r="B267" s="33"/>
      <c r="C267" s="33"/>
      <c r="D267" s="33"/>
      <c r="E267" s="34"/>
      <c r="F267" s="34"/>
      <c r="G267" s="33"/>
      <c r="H267" s="33"/>
      <c r="I267" s="33"/>
      <c r="J267" s="35"/>
      <c r="K267" s="35"/>
      <c r="L267" s="33"/>
      <c r="M267" s="33"/>
      <c r="N267" s="33"/>
      <c r="O267" s="34"/>
      <c r="P267" s="34"/>
      <c r="Q267" s="33"/>
      <c r="R267" s="33"/>
      <c r="S267" s="33"/>
      <c r="T267" s="34"/>
      <c r="U267" s="34"/>
      <c r="V267" s="33"/>
      <c r="W267" s="33"/>
    </row>
    <row r="268" ht="14.25" customHeight="1">
      <c r="A268" s="32"/>
      <c r="B268" s="33"/>
      <c r="C268" s="33"/>
      <c r="D268" s="33"/>
      <c r="E268" s="34"/>
      <c r="F268" s="34"/>
      <c r="G268" s="33"/>
      <c r="H268" s="33"/>
      <c r="I268" s="33"/>
      <c r="J268" s="35"/>
      <c r="K268" s="35"/>
      <c r="L268" s="33"/>
      <c r="M268" s="33"/>
      <c r="N268" s="33"/>
      <c r="O268" s="34"/>
      <c r="P268" s="34"/>
      <c r="Q268" s="33"/>
      <c r="R268" s="33"/>
      <c r="S268" s="33"/>
      <c r="T268" s="34"/>
      <c r="U268" s="34"/>
      <c r="V268" s="33"/>
      <c r="W268" s="33"/>
    </row>
    <row r="269" ht="14.25" customHeight="1">
      <c r="A269" s="32"/>
      <c r="B269" s="33"/>
      <c r="C269" s="33"/>
      <c r="D269" s="33"/>
      <c r="E269" s="34"/>
      <c r="F269" s="34"/>
      <c r="G269" s="33"/>
      <c r="H269" s="33"/>
      <c r="I269" s="33"/>
      <c r="J269" s="35"/>
      <c r="K269" s="35"/>
      <c r="L269" s="33"/>
      <c r="M269" s="33"/>
      <c r="N269" s="33"/>
      <c r="O269" s="34"/>
      <c r="P269" s="34"/>
      <c r="Q269" s="33"/>
      <c r="R269" s="33"/>
      <c r="S269" s="33"/>
      <c r="T269" s="34"/>
      <c r="U269" s="34"/>
      <c r="V269" s="33"/>
      <c r="W269" s="33"/>
    </row>
    <row r="270" ht="14.25" customHeight="1">
      <c r="A270" s="32"/>
      <c r="B270" s="33"/>
      <c r="C270" s="33"/>
      <c r="D270" s="33"/>
      <c r="E270" s="34"/>
      <c r="F270" s="34"/>
      <c r="G270" s="33"/>
      <c r="H270" s="33"/>
      <c r="I270" s="33"/>
      <c r="J270" s="35"/>
      <c r="K270" s="35"/>
      <c r="L270" s="33"/>
      <c r="M270" s="33"/>
      <c r="N270" s="33"/>
      <c r="O270" s="34"/>
      <c r="P270" s="34"/>
      <c r="Q270" s="33"/>
      <c r="R270" s="33"/>
      <c r="S270" s="33"/>
      <c r="T270" s="34"/>
      <c r="U270" s="34"/>
      <c r="V270" s="33"/>
      <c r="W270" s="33"/>
    </row>
    <row r="271" ht="14.25" customHeight="1">
      <c r="A271" s="32"/>
      <c r="B271" s="33"/>
      <c r="C271" s="33"/>
      <c r="D271" s="33"/>
      <c r="E271" s="34"/>
      <c r="F271" s="34"/>
      <c r="G271" s="33"/>
      <c r="H271" s="33"/>
      <c r="I271" s="33"/>
      <c r="J271" s="35"/>
      <c r="K271" s="35"/>
      <c r="L271" s="33"/>
      <c r="M271" s="33"/>
      <c r="N271" s="33"/>
      <c r="O271" s="34"/>
      <c r="P271" s="34"/>
      <c r="Q271" s="33"/>
      <c r="R271" s="33"/>
      <c r="S271" s="33"/>
      <c r="T271" s="34"/>
      <c r="U271" s="34"/>
      <c r="V271" s="33"/>
      <c r="W271" s="33"/>
    </row>
    <row r="272" ht="14.25" customHeight="1">
      <c r="A272" s="32"/>
      <c r="B272" s="33"/>
      <c r="C272" s="33"/>
      <c r="D272" s="33"/>
      <c r="E272" s="34"/>
      <c r="F272" s="34"/>
      <c r="G272" s="33"/>
      <c r="H272" s="33"/>
      <c r="I272" s="33"/>
      <c r="J272" s="35"/>
      <c r="K272" s="35"/>
      <c r="L272" s="33"/>
      <c r="M272" s="33"/>
      <c r="N272" s="33"/>
      <c r="O272" s="34"/>
      <c r="P272" s="34"/>
      <c r="Q272" s="33"/>
      <c r="R272" s="33"/>
      <c r="S272" s="33"/>
      <c r="T272" s="34"/>
      <c r="U272" s="34"/>
      <c r="V272" s="33"/>
      <c r="W272" s="33"/>
    </row>
    <row r="273" ht="14.25" customHeight="1">
      <c r="A273" s="32"/>
      <c r="B273" s="33"/>
      <c r="C273" s="33"/>
      <c r="D273" s="33"/>
      <c r="E273" s="34"/>
      <c r="F273" s="34"/>
      <c r="G273" s="33"/>
      <c r="H273" s="33"/>
      <c r="I273" s="33"/>
      <c r="J273" s="35"/>
      <c r="K273" s="35"/>
      <c r="L273" s="33"/>
      <c r="M273" s="33"/>
      <c r="N273" s="33"/>
      <c r="O273" s="34"/>
      <c r="P273" s="34"/>
      <c r="Q273" s="33"/>
      <c r="R273" s="33"/>
      <c r="S273" s="33"/>
      <c r="T273" s="34"/>
      <c r="U273" s="34"/>
      <c r="V273" s="33"/>
      <c r="W273" s="33"/>
    </row>
    <row r="274" ht="14.25" customHeight="1">
      <c r="A274" s="32"/>
      <c r="B274" s="33"/>
      <c r="C274" s="33"/>
      <c r="D274" s="33"/>
      <c r="E274" s="34"/>
      <c r="F274" s="34"/>
      <c r="G274" s="33"/>
      <c r="H274" s="33"/>
      <c r="I274" s="33"/>
      <c r="J274" s="35"/>
      <c r="K274" s="35"/>
      <c r="L274" s="33"/>
      <c r="M274" s="33"/>
      <c r="N274" s="33"/>
      <c r="O274" s="34"/>
      <c r="P274" s="34"/>
      <c r="Q274" s="33"/>
      <c r="R274" s="33"/>
      <c r="S274" s="33"/>
      <c r="T274" s="34"/>
      <c r="U274" s="34"/>
      <c r="V274" s="33"/>
      <c r="W274" s="33"/>
    </row>
    <row r="275" ht="14.25" customHeight="1">
      <c r="A275" s="32"/>
      <c r="B275" s="33"/>
      <c r="C275" s="33"/>
      <c r="D275" s="33"/>
      <c r="E275" s="34"/>
      <c r="F275" s="34"/>
      <c r="G275" s="33"/>
      <c r="H275" s="33"/>
      <c r="I275" s="33"/>
      <c r="J275" s="35"/>
      <c r="K275" s="35"/>
      <c r="L275" s="33"/>
      <c r="M275" s="33"/>
      <c r="N275" s="33"/>
      <c r="O275" s="34"/>
      <c r="P275" s="34"/>
      <c r="Q275" s="33"/>
      <c r="R275" s="33"/>
      <c r="S275" s="33"/>
      <c r="T275" s="34"/>
      <c r="U275" s="34"/>
      <c r="V275" s="33"/>
      <c r="W275" s="33"/>
    </row>
    <row r="276" ht="14.25" customHeight="1">
      <c r="A276" s="32"/>
      <c r="B276" s="33"/>
      <c r="C276" s="33"/>
      <c r="D276" s="33"/>
      <c r="E276" s="34"/>
      <c r="F276" s="34"/>
      <c r="G276" s="33"/>
      <c r="H276" s="33"/>
      <c r="I276" s="33"/>
      <c r="J276" s="35"/>
      <c r="K276" s="35"/>
      <c r="L276" s="33"/>
      <c r="M276" s="33"/>
      <c r="N276" s="33"/>
      <c r="O276" s="34"/>
      <c r="P276" s="34"/>
      <c r="Q276" s="33"/>
      <c r="R276" s="33"/>
      <c r="S276" s="33"/>
      <c r="T276" s="34"/>
      <c r="U276" s="34"/>
      <c r="V276" s="33"/>
      <c r="W276" s="33"/>
    </row>
    <row r="277" ht="14.25" customHeight="1">
      <c r="A277" s="32"/>
      <c r="B277" s="33"/>
      <c r="C277" s="33"/>
      <c r="D277" s="33"/>
      <c r="E277" s="34"/>
      <c r="F277" s="34"/>
      <c r="G277" s="33"/>
      <c r="H277" s="33"/>
      <c r="I277" s="33"/>
      <c r="J277" s="35"/>
      <c r="K277" s="35"/>
      <c r="L277" s="33"/>
      <c r="M277" s="33"/>
      <c r="N277" s="33"/>
      <c r="O277" s="34"/>
      <c r="P277" s="34"/>
      <c r="Q277" s="33"/>
      <c r="R277" s="33"/>
      <c r="S277" s="33"/>
      <c r="T277" s="34"/>
      <c r="U277" s="34"/>
      <c r="V277" s="33"/>
      <c r="W277" s="33"/>
    </row>
    <row r="278" ht="14.25" customHeight="1">
      <c r="A278" s="32"/>
      <c r="B278" s="33"/>
      <c r="C278" s="33"/>
      <c r="D278" s="33"/>
      <c r="E278" s="34"/>
      <c r="F278" s="34"/>
      <c r="G278" s="33"/>
      <c r="H278" s="33"/>
      <c r="I278" s="33"/>
      <c r="J278" s="35"/>
      <c r="K278" s="35"/>
      <c r="L278" s="33"/>
      <c r="M278" s="33"/>
      <c r="N278" s="33"/>
      <c r="O278" s="34"/>
      <c r="P278" s="34"/>
      <c r="Q278" s="33"/>
      <c r="R278" s="33"/>
      <c r="S278" s="33"/>
      <c r="T278" s="34"/>
      <c r="U278" s="34"/>
      <c r="V278" s="33"/>
      <c r="W278" s="33"/>
    </row>
    <row r="279" ht="14.25" customHeight="1">
      <c r="A279" s="32"/>
      <c r="B279" s="33"/>
      <c r="C279" s="33"/>
      <c r="D279" s="33"/>
      <c r="E279" s="34"/>
      <c r="F279" s="34"/>
      <c r="G279" s="33"/>
      <c r="H279" s="33"/>
      <c r="I279" s="33"/>
      <c r="J279" s="35"/>
      <c r="K279" s="35"/>
      <c r="L279" s="33"/>
      <c r="M279" s="33"/>
      <c r="N279" s="33"/>
      <c r="O279" s="34"/>
      <c r="P279" s="34"/>
      <c r="Q279" s="33"/>
      <c r="R279" s="33"/>
      <c r="S279" s="33"/>
      <c r="T279" s="34"/>
      <c r="U279" s="34"/>
      <c r="V279" s="33"/>
      <c r="W279" s="33"/>
    </row>
    <row r="280" ht="14.25" customHeight="1">
      <c r="A280" s="32"/>
      <c r="B280" s="33"/>
      <c r="C280" s="33"/>
      <c r="D280" s="33"/>
      <c r="E280" s="34"/>
      <c r="F280" s="34"/>
      <c r="G280" s="33"/>
      <c r="H280" s="33"/>
      <c r="I280" s="33"/>
      <c r="J280" s="35"/>
      <c r="K280" s="35"/>
      <c r="L280" s="33"/>
      <c r="M280" s="33"/>
      <c r="N280" s="33"/>
      <c r="O280" s="34"/>
      <c r="P280" s="34"/>
      <c r="Q280" s="33"/>
      <c r="R280" s="33"/>
      <c r="S280" s="33"/>
      <c r="T280" s="34"/>
      <c r="U280" s="34"/>
      <c r="V280" s="33"/>
      <c r="W280" s="33"/>
    </row>
    <row r="281" ht="14.25" customHeight="1">
      <c r="A281" s="32"/>
      <c r="B281" s="33"/>
      <c r="C281" s="33"/>
      <c r="D281" s="33"/>
      <c r="E281" s="34"/>
      <c r="F281" s="34"/>
      <c r="G281" s="33"/>
      <c r="H281" s="33"/>
      <c r="I281" s="33"/>
      <c r="J281" s="35"/>
      <c r="K281" s="35"/>
      <c r="L281" s="33"/>
      <c r="M281" s="33"/>
      <c r="N281" s="33"/>
      <c r="O281" s="34"/>
      <c r="P281" s="34"/>
      <c r="Q281" s="33"/>
      <c r="R281" s="33"/>
      <c r="S281" s="33"/>
      <c r="T281" s="34"/>
      <c r="U281" s="34"/>
      <c r="V281" s="33"/>
      <c r="W281" s="33"/>
    </row>
    <row r="282" ht="14.25" customHeight="1">
      <c r="A282" s="32"/>
      <c r="B282" s="33"/>
      <c r="C282" s="33"/>
      <c r="D282" s="33"/>
      <c r="E282" s="34"/>
      <c r="F282" s="34"/>
      <c r="G282" s="33"/>
      <c r="H282" s="33"/>
      <c r="I282" s="33"/>
      <c r="J282" s="35"/>
      <c r="K282" s="35"/>
      <c r="L282" s="33"/>
      <c r="M282" s="33"/>
      <c r="N282" s="33"/>
      <c r="O282" s="34"/>
      <c r="P282" s="34"/>
      <c r="Q282" s="33"/>
      <c r="R282" s="33"/>
      <c r="S282" s="33"/>
      <c r="T282" s="34"/>
      <c r="U282" s="34"/>
      <c r="V282" s="33"/>
      <c r="W282" s="33"/>
    </row>
    <row r="283" ht="14.25" customHeight="1">
      <c r="A283" s="32"/>
      <c r="B283" s="33"/>
      <c r="C283" s="33"/>
      <c r="D283" s="33"/>
      <c r="E283" s="34"/>
      <c r="F283" s="34"/>
      <c r="G283" s="33"/>
      <c r="H283" s="33"/>
      <c r="I283" s="33"/>
      <c r="J283" s="35"/>
      <c r="K283" s="35"/>
      <c r="L283" s="33"/>
      <c r="M283" s="33"/>
      <c r="N283" s="33"/>
      <c r="O283" s="34"/>
      <c r="P283" s="34"/>
      <c r="Q283" s="33"/>
      <c r="R283" s="33"/>
      <c r="S283" s="33"/>
      <c r="T283" s="34"/>
      <c r="U283" s="34"/>
      <c r="V283" s="33"/>
      <c r="W283" s="33"/>
    </row>
    <row r="284" ht="14.25" customHeight="1">
      <c r="A284" s="32"/>
      <c r="B284" s="33"/>
      <c r="C284" s="33"/>
      <c r="D284" s="33"/>
      <c r="E284" s="34"/>
      <c r="F284" s="34"/>
      <c r="G284" s="33"/>
      <c r="H284" s="33"/>
      <c r="I284" s="33"/>
      <c r="J284" s="35"/>
      <c r="K284" s="35"/>
      <c r="L284" s="33"/>
      <c r="M284" s="33"/>
      <c r="N284" s="33"/>
      <c r="O284" s="34"/>
      <c r="P284" s="34"/>
      <c r="Q284" s="33"/>
      <c r="R284" s="33"/>
      <c r="S284" s="33"/>
      <c r="T284" s="34"/>
      <c r="U284" s="34"/>
      <c r="V284" s="33"/>
      <c r="W284" s="33"/>
    </row>
    <row r="285" ht="14.25" customHeight="1">
      <c r="A285" s="32"/>
      <c r="B285" s="33"/>
      <c r="C285" s="33"/>
      <c r="D285" s="33"/>
      <c r="E285" s="34"/>
      <c r="F285" s="34"/>
      <c r="G285" s="33"/>
      <c r="H285" s="33"/>
      <c r="I285" s="33"/>
      <c r="J285" s="35"/>
      <c r="K285" s="35"/>
      <c r="L285" s="33"/>
      <c r="M285" s="33"/>
      <c r="N285" s="33"/>
      <c r="O285" s="34"/>
      <c r="P285" s="34"/>
      <c r="Q285" s="33"/>
      <c r="R285" s="33"/>
      <c r="S285" s="33"/>
      <c r="T285" s="34"/>
      <c r="U285" s="34"/>
      <c r="V285" s="33"/>
      <c r="W285" s="33"/>
    </row>
    <row r="286" ht="14.25" customHeight="1">
      <c r="A286" s="32"/>
      <c r="B286" s="33"/>
      <c r="C286" s="33"/>
      <c r="D286" s="33"/>
      <c r="E286" s="34"/>
      <c r="F286" s="34"/>
      <c r="G286" s="33"/>
      <c r="H286" s="33"/>
      <c r="I286" s="33"/>
      <c r="J286" s="35"/>
      <c r="K286" s="35"/>
      <c r="L286" s="33"/>
      <c r="M286" s="33"/>
      <c r="N286" s="33"/>
      <c r="O286" s="34"/>
      <c r="P286" s="34"/>
      <c r="Q286" s="33"/>
      <c r="R286" s="33"/>
      <c r="S286" s="33"/>
      <c r="T286" s="34"/>
      <c r="U286" s="34"/>
      <c r="V286" s="33"/>
      <c r="W286" s="33"/>
    </row>
    <row r="287" ht="14.25" customHeight="1">
      <c r="A287" s="32"/>
      <c r="B287" s="33"/>
      <c r="C287" s="33"/>
      <c r="D287" s="33"/>
      <c r="E287" s="34"/>
      <c r="F287" s="34"/>
      <c r="G287" s="33"/>
      <c r="H287" s="33"/>
      <c r="I287" s="33"/>
      <c r="J287" s="35"/>
      <c r="K287" s="35"/>
      <c r="L287" s="33"/>
      <c r="M287" s="33"/>
      <c r="N287" s="33"/>
      <c r="O287" s="34"/>
      <c r="P287" s="34"/>
      <c r="Q287" s="33"/>
      <c r="R287" s="33"/>
      <c r="S287" s="33"/>
      <c r="T287" s="34"/>
      <c r="U287" s="34"/>
      <c r="V287" s="33"/>
      <c r="W287" s="33"/>
    </row>
    <row r="288" ht="14.25" customHeight="1">
      <c r="A288" s="32"/>
      <c r="B288" s="33"/>
      <c r="C288" s="33"/>
      <c r="D288" s="33"/>
      <c r="E288" s="34"/>
      <c r="F288" s="34"/>
      <c r="G288" s="33"/>
      <c r="H288" s="33"/>
      <c r="I288" s="33"/>
      <c r="J288" s="35"/>
      <c r="K288" s="35"/>
      <c r="L288" s="33"/>
      <c r="M288" s="33"/>
      <c r="N288" s="33"/>
      <c r="O288" s="34"/>
      <c r="P288" s="34"/>
      <c r="Q288" s="33"/>
      <c r="R288" s="33"/>
      <c r="S288" s="33"/>
      <c r="T288" s="34"/>
      <c r="U288" s="34"/>
      <c r="V288" s="33"/>
      <c r="W288" s="33"/>
    </row>
    <row r="289" ht="14.25" customHeight="1">
      <c r="A289" s="32"/>
      <c r="B289" s="33"/>
      <c r="C289" s="33"/>
      <c r="D289" s="33"/>
      <c r="E289" s="34"/>
      <c r="F289" s="34"/>
      <c r="G289" s="33"/>
      <c r="H289" s="33"/>
      <c r="I289" s="33"/>
      <c r="J289" s="35"/>
      <c r="K289" s="35"/>
      <c r="L289" s="33"/>
      <c r="M289" s="33"/>
      <c r="N289" s="33"/>
      <c r="O289" s="34"/>
      <c r="P289" s="34"/>
      <c r="Q289" s="33"/>
      <c r="R289" s="33"/>
      <c r="S289" s="33"/>
      <c r="T289" s="34"/>
      <c r="U289" s="34"/>
      <c r="V289" s="33"/>
      <c r="W289" s="33"/>
    </row>
    <row r="290" ht="14.25" customHeight="1">
      <c r="A290" s="32"/>
      <c r="B290" s="33"/>
      <c r="C290" s="33"/>
      <c r="D290" s="33"/>
      <c r="E290" s="34"/>
      <c r="F290" s="34"/>
      <c r="G290" s="33"/>
      <c r="H290" s="33"/>
      <c r="I290" s="33"/>
      <c r="J290" s="35"/>
      <c r="K290" s="35"/>
      <c r="L290" s="33"/>
      <c r="M290" s="33"/>
      <c r="N290" s="33"/>
      <c r="O290" s="34"/>
      <c r="P290" s="34"/>
      <c r="Q290" s="33"/>
      <c r="R290" s="33"/>
      <c r="S290" s="33"/>
      <c r="T290" s="34"/>
      <c r="U290" s="34"/>
      <c r="V290" s="33"/>
      <c r="W290" s="33"/>
    </row>
    <row r="291" ht="14.25" customHeight="1">
      <c r="A291" s="32"/>
      <c r="B291" s="33"/>
      <c r="C291" s="33"/>
      <c r="D291" s="33"/>
      <c r="E291" s="34"/>
      <c r="F291" s="34"/>
      <c r="G291" s="33"/>
      <c r="H291" s="33"/>
      <c r="I291" s="33"/>
      <c r="J291" s="35"/>
      <c r="K291" s="35"/>
      <c r="L291" s="33"/>
      <c r="M291" s="33"/>
      <c r="N291" s="33"/>
      <c r="O291" s="34"/>
      <c r="P291" s="34"/>
      <c r="Q291" s="33"/>
      <c r="R291" s="33"/>
      <c r="S291" s="33"/>
      <c r="T291" s="34"/>
      <c r="U291" s="34"/>
      <c r="V291" s="33"/>
      <c r="W291" s="33"/>
    </row>
    <row r="292" ht="14.25" customHeight="1">
      <c r="A292" s="32"/>
      <c r="B292" s="33"/>
      <c r="C292" s="33"/>
      <c r="D292" s="33"/>
      <c r="E292" s="34"/>
      <c r="F292" s="34"/>
      <c r="G292" s="33"/>
      <c r="H292" s="33"/>
      <c r="I292" s="33"/>
      <c r="J292" s="35"/>
      <c r="K292" s="35"/>
      <c r="L292" s="33"/>
      <c r="M292" s="33"/>
      <c r="N292" s="33"/>
      <c r="O292" s="34"/>
      <c r="P292" s="34"/>
      <c r="Q292" s="33"/>
      <c r="R292" s="33"/>
      <c r="S292" s="33"/>
      <c r="T292" s="34"/>
      <c r="U292" s="34"/>
      <c r="V292" s="33"/>
      <c r="W292" s="33"/>
    </row>
    <row r="293" ht="14.25" customHeight="1">
      <c r="A293" s="32"/>
      <c r="B293" s="33"/>
      <c r="C293" s="33"/>
      <c r="D293" s="33"/>
      <c r="E293" s="34"/>
      <c r="F293" s="34"/>
      <c r="G293" s="33"/>
      <c r="H293" s="33"/>
      <c r="I293" s="33"/>
      <c r="J293" s="35"/>
      <c r="K293" s="35"/>
      <c r="L293" s="33"/>
      <c r="M293" s="33"/>
      <c r="N293" s="33"/>
      <c r="O293" s="34"/>
      <c r="P293" s="34"/>
      <c r="Q293" s="33"/>
      <c r="R293" s="33"/>
      <c r="S293" s="33"/>
      <c r="T293" s="34"/>
      <c r="U293" s="34"/>
      <c r="V293" s="33"/>
      <c r="W293" s="33"/>
    </row>
    <row r="294" ht="14.25" customHeight="1">
      <c r="A294" s="32"/>
      <c r="B294" s="33"/>
      <c r="C294" s="33"/>
      <c r="D294" s="33"/>
      <c r="E294" s="34"/>
      <c r="F294" s="34"/>
      <c r="G294" s="33"/>
      <c r="H294" s="33"/>
      <c r="I294" s="33"/>
      <c r="J294" s="35"/>
      <c r="K294" s="35"/>
      <c r="L294" s="33"/>
      <c r="M294" s="33"/>
      <c r="N294" s="33"/>
      <c r="O294" s="34"/>
      <c r="P294" s="34"/>
      <c r="Q294" s="33"/>
      <c r="R294" s="33"/>
      <c r="S294" s="33"/>
      <c r="T294" s="34"/>
      <c r="U294" s="34"/>
      <c r="V294" s="33"/>
      <c r="W294" s="33"/>
    </row>
    <row r="295" ht="14.25" customHeight="1">
      <c r="A295" s="32"/>
      <c r="B295" s="33"/>
      <c r="C295" s="33"/>
      <c r="D295" s="33"/>
      <c r="E295" s="34"/>
      <c r="F295" s="34"/>
      <c r="G295" s="33"/>
      <c r="H295" s="33"/>
      <c r="I295" s="33"/>
      <c r="J295" s="35"/>
      <c r="K295" s="35"/>
      <c r="L295" s="33"/>
      <c r="M295" s="33"/>
      <c r="N295" s="33"/>
      <c r="O295" s="34"/>
      <c r="P295" s="34"/>
      <c r="Q295" s="33"/>
      <c r="R295" s="33"/>
      <c r="S295" s="33"/>
      <c r="T295" s="34"/>
      <c r="U295" s="34"/>
      <c r="V295" s="33"/>
      <c r="W295" s="33"/>
    </row>
    <row r="296" ht="14.25" customHeight="1">
      <c r="A296" s="32"/>
      <c r="B296" s="33"/>
      <c r="C296" s="33"/>
      <c r="D296" s="33"/>
      <c r="E296" s="34"/>
      <c r="F296" s="34"/>
      <c r="G296" s="33"/>
      <c r="H296" s="33"/>
      <c r="I296" s="33"/>
      <c r="J296" s="35"/>
      <c r="K296" s="35"/>
      <c r="L296" s="33"/>
      <c r="M296" s="33"/>
      <c r="N296" s="33"/>
      <c r="O296" s="34"/>
      <c r="P296" s="34"/>
      <c r="Q296" s="33"/>
      <c r="R296" s="33"/>
      <c r="S296" s="33"/>
      <c r="T296" s="34"/>
      <c r="U296" s="34"/>
      <c r="V296" s="33"/>
      <c r="W296" s="33"/>
    </row>
    <row r="297" ht="14.25" customHeight="1">
      <c r="A297" s="32"/>
      <c r="B297" s="33"/>
      <c r="C297" s="33"/>
      <c r="D297" s="33"/>
      <c r="E297" s="34"/>
      <c r="F297" s="34"/>
      <c r="G297" s="33"/>
      <c r="H297" s="33"/>
      <c r="I297" s="33"/>
      <c r="J297" s="35"/>
      <c r="K297" s="35"/>
      <c r="L297" s="33"/>
      <c r="M297" s="33"/>
      <c r="N297" s="33"/>
      <c r="O297" s="34"/>
      <c r="P297" s="34"/>
      <c r="Q297" s="33"/>
      <c r="R297" s="33"/>
      <c r="S297" s="33"/>
      <c r="T297" s="34"/>
      <c r="U297" s="34"/>
      <c r="V297" s="33"/>
      <c r="W297" s="33"/>
    </row>
    <row r="298" ht="14.25" customHeight="1">
      <c r="A298" s="32"/>
      <c r="B298" s="33"/>
      <c r="C298" s="33"/>
      <c r="D298" s="33"/>
      <c r="E298" s="34"/>
      <c r="F298" s="34"/>
      <c r="G298" s="33"/>
      <c r="H298" s="33"/>
      <c r="I298" s="33"/>
      <c r="J298" s="35"/>
      <c r="K298" s="35"/>
      <c r="L298" s="33"/>
      <c r="M298" s="33"/>
      <c r="N298" s="33"/>
      <c r="O298" s="34"/>
      <c r="P298" s="34"/>
      <c r="Q298" s="33"/>
      <c r="R298" s="33"/>
      <c r="S298" s="33"/>
      <c r="T298" s="34"/>
      <c r="U298" s="34"/>
      <c r="V298" s="33"/>
      <c r="W298" s="33"/>
    </row>
    <row r="299" ht="14.25" customHeight="1">
      <c r="A299" s="32"/>
      <c r="B299" s="33"/>
      <c r="C299" s="33"/>
      <c r="D299" s="33"/>
      <c r="E299" s="34"/>
      <c r="F299" s="34"/>
      <c r="G299" s="33"/>
      <c r="H299" s="33"/>
      <c r="I299" s="33"/>
      <c r="J299" s="35"/>
      <c r="K299" s="35"/>
      <c r="L299" s="33"/>
      <c r="M299" s="33"/>
      <c r="N299" s="33"/>
      <c r="O299" s="34"/>
      <c r="P299" s="34"/>
      <c r="Q299" s="33"/>
      <c r="R299" s="33"/>
      <c r="S299" s="33"/>
      <c r="T299" s="34"/>
      <c r="U299" s="34"/>
      <c r="V299" s="33"/>
      <c r="W299" s="33"/>
    </row>
    <row r="300" ht="14.25" customHeight="1">
      <c r="A300" s="32"/>
      <c r="B300" s="33"/>
      <c r="C300" s="33"/>
      <c r="D300" s="33"/>
      <c r="E300" s="34"/>
      <c r="F300" s="34"/>
      <c r="G300" s="33"/>
      <c r="H300" s="33"/>
      <c r="I300" s="33"/>
      <c r="J300" s="35"/>
      <c r="K300" s="35"/>
      <c r="L300" s="33"/>
      <c r="M300" s="33"/>
      <c r="N300" s="33"/>
      <c r="O300" s="34"/>
      <c r="P300" s="34"/>
      <c r="Q300" s="33"/>
      <c r="R300" s="33"/>
      <c r="S300" s="33"/>
      <c r="T300" s="34"/>
      <c r="U300" s="34"/>
      <c r="V300" s="33"/>
      <c r="W300" s="33"/>
    </row>
    <row r="301" ht="14.25" customHeight="1">
      <c r="A301" s="32"/>
      <c r="B301" s="33"/>
      <c r="C301" s="33"/>
      <c r="D301" s="33"/>
      <c r="E301" s="34"/>
      <c r="F301" s="34"/>
      <c r="G301" s="33"/>
      <c r="H301" s="33"/>
      <c r="I301" s="33"/>
      <c r="J301" s="35"/>
      <c r="K301" s="35"/>
      <c r="L301" s="33"/>
      <c r="M301" s="33"/>
      <c r="N301" s="33"/>
      <c r="O301" s="34"/>
      <c r="P301" s="34"/>
      <c r="Q301" s="33"/>
      <c r="R301" s="33"/>
      <c r="S301" s="33"/>
      <c r="T301" s="34"/>
      <c r="U301" s="34"/>
      <c r="V301" s="33"/>
      <c r="W301" s="33"/>
    </row>
    <row r="302" ht="14.25" customHeight="1">
      <c r="A302" s="32"/>
      <c r="B302" s="33"/>
      <c r="C302" s="33"/>
      <c r="D302" s="33"/>
      <c r="E302" s="34"/>
      <c r="F302" s="34"/>
      <c r="G302" s="33"/>
      <c r="H302" s="33"/>
      <c r="I302" s="33"/>
      <c r="J302" s="35"/>
      <c r="K302" s="35"/>
      <c r="L302" s="33"/>
      <c r="M302" s="33"/>
      <c r="N302" s="33"/>
      <c r="O302" s="34"/>
      <c r="P302" s="34"/>
      <c r="Q302" s="33"/>
      <c r="R302" s="33"/>
      <c r="S302" s="33"/>
      <c r="T302" s="34"/>
      <c r="U302" s="34"/>
      <c r="V302" s="33"/>
      <c r="W302" s="33"/>
    </row>
    <row r="303" ht="14.25" customHeight="1">
      <c r="A303" s="32"/>
      <c r="B303" s="33"/>
      <c r="C303" s="33"/>
      <c r="D303" s="33"/>
      <c r="E303" s="34"/>
      <c r="F303" s="34"/>
      <c r="G303" s="33"/>
      <c r="H303" s="33"/>
      <c r="I303" s="33"/>
      <c r="J303" s="35"/>
      <c r="K303" s="35"/>
      <c r="L303" s="33"/>
      <c r="M303" s="33"/>
      <c r="N303" s="33"/>
      <c r="O303" s="34"/>
      <c r="P303" s="34"/>
      <c r="Q303" s="33"/>
      <c r="R303" s="33"/>
      <c r="S303" s="33"/>
      <c r="T303" s="34"/>
      <c r="U303" s="34"/>
      <c r="V303" s="33"/>
      <c r="W303" s="33"/>
    </row>
    <row r="304" ht="14.25" customHeight="1">
      <c r="A304" s="32"/>
      <c r="B304" s="33"/>
      <c r="C304" s="33"/>
      <c r="D304" s="33"/>
      <c r="E304" s="34"/>
      <c r="F304" s="34"/>
      <c r="G304" s="33"/>
      <c r="H304" s="33"/>
      <c r="I304" s="33"/>
      <c r="J304" s="35"/>
      <c r="K304" s="35"/>
      <c r="L304" s="33"/>
      <c r="M304" s="33"/>
      <c r="N304" s="33"/>
      <c r="O304" s="34"/>
      <c r="P304" s="34"/>
      <c r="Q304" s="33"/>
      <c r="R304" s="33"/>
      <c r="S304" s="33"/>
      <c r="T304" s="34"/>
      <c r="U304" s="34"/>
      <c r="V304" s="33"/>
      <c r="W304" s="33"/>
    </row>
    <row r="305" ht="14.25" customHeight="1">
      <c r="A305" s="32"/>
      <c r="B305" s="33"/>
      <c r="C305" s="33"/>
      <c r="D305" s="33"/>
      <c r="E305" s="34"/>
      <c r="F305" s="34"/>
      <c r="G305" s="33"/>
      <c r="H305" s="33"/>
      <c r="I305" s="33"/>
      <c r="J305" s="35"/>
      <c r="K305" s="35"/>
      <c r="L305" s="33"/>
      <c r="M305" s="33"/>
      <c r="N305" s="33"/>
      <c r="O305" s="34"/>
      <c r="P305" s="34"/>
      <c r="Q305" s="33"/>
      <c r="R305" s="33"/>
      <c r="S305" s="33"/>
      <c r="T305" s="34"/>
      <c r="U305" s="34"/>
      <c r="V305" s="33"/>
      <c r="W305" s="33"/>
    </row>
    <row r="306" ht="14.25" customHeight="1">
      <c r="A306" s="32"/>
      <c r="B306" s="33"/>
      <c r="C306" s="33"/>
      <c r="D306" s="33"/>
      <c r="E306" s="34"/>
      <c r="F306" s="34"/>
      <c r="G306" s="33"/>
      <c r="H306" s="33"/>
      <c r="I306" s="33"/>
      <c r="J306" s="35"/>
      <c r="K306" s="35"/>
      <c r="L306" s="33"/>
      <c r="M306" s="33"/>
      <c r="N306" s="33"/>
      <c r="O306" s="34"/>
      <c r="P306" s="34"/>
      <c r="Q306" s="33"/>
      <c r="R306" s="33"/>
      <c r="S306" s="33"/>
      <c r="T306" s="34"/>
      <c r="U306" s="34"/>
      <c r="V306" s="33"/>
      <c r="W306" s="33"/>
    </row>
    <row r="307" ht="14.25" customHeight="1">
      <c r="A307" s="32"/>
      <c r="B307" s="33"/>
      <c r="C307" s="33"/>
      <c r="D307" s="33"/>
      <c r="E307" s="34"/>
      <c r="F307" s="34"/>
      <c r="G307" s="33"/>
      <c r="H307" s="33"/>
      <c r="I307" s="33"/>
      <c r="J307" s="35"/>
      <c r="K307" s="35"/>
      <c r="L307" s="33"/>
      <c r="M307" s="33"/>
      <c r="N307" s="33"/>
      <c r="O307" s="34"/>
      <c r="P307" s="34"/>
      <c r="Q307" s="33"/>
      <c r="R307" s="33"/>
      <c r="S307" s="33"/>
      <c r="T307" s="34"/>
      <c r="U307" s="34"/>
      <c r="V307" s="33"/>
      <c r="W307" s="33"/>
    </row>
    <row r="308" ht="14.25" customHeight="1">
      <c r="A308" s="32"/>
      <c r="B308" s="33"/>
      <c r="C308" s="33"/>
      <c r="D308" s="33"/>
      <c r="E308" s="34"/>
      <c r="F308" s="34"/>
      <c r="G308" s="33"/>
      <c r="H308" s="33"/>
      <c r="I308" s="33"/>
      <c r="J308" s="35"/>
      <c r="K308" s="35"/>
      <c r="L308" s="33"/>
      <c r="M308" s="33"/>
      <c r="N308" s="33"/>
      <c r="O308" s="34"/>
      <c r="P308" s="34"/>
      <c r="Q308" s="33"/>
      <c r="R308" s="33"/>
      <c r="S308" s="33"/>
      <c r="T308" s="34"/>
      <c r="U308" s="34"/>
      <c r="V308" s="33"/>
      <c r="W308" s="33"/>
    </row>
    <row r="309" ht="14.25" customHeight="1">
      <c r="A309" s="32"/>
      <c r="B309" s="33"/>
      <c r="C309" s="33"/>
      <c r="D309" s="33"/>
      <c r="E309" s="34"/>
      <c r="F309" s="34"/>
      <c r="G309" s="33"/>
      <c r="H309" s="33"/>
      <c r="I309" s="33"/>
      <c r="J309" s="35"/>
      <c r="K309" s="35"/>
      <c r="L309" s="33"/>
      <c r="M309" s="33"/>
      <c r="N309" s="33"/>
      <c r="O309" s="34"/>
      <c r="P309" s="34"/>
      <c r="Q309" s="33"/>
      <c r="R309" s="33"/>
      <c r="S309" s="33"/>
      <c r="T309" s="34"/>
      <c r="U309" s="34"/>
      <c r="V309" s="33"/>
      <c r="W309" s="33"/>
    </row>
    <row r="310" ht="14.25" customHeight="1">
      <c r="A310" s="32"/>
      <c r="B310" s="33"/>
      <c r="C310" s="33"/>
      <c r="D310" s="33"/>
      <c r="E310" s="34"/>
      <c r="F310" s="34"/>
      <c r="G310" s="33"/>
      <c r="H310" s="33"/>
      <c r="I310" s="33"/>
      <c r="J310" s="35"/>
      <c r="K310" s="35"/>
      <c r="L310" s="33"/>
      <c r="M310" s="33"/>
      <c r="N310" s="33"/>
      <c r="O310" s="34"/>
      <c r="P310" s="34"/>
      <c r="Q310" s="33"/>
      <c r="R310" s="33"/>
      <c r="S310" s="33"/>
      <c r="T310" s="34"/>
      <c r="U310" s="34"/>
      <c r="V310" s="33"/>
      <c r="W310" s="33"/>
    </row>
    <row r="311" ht="14.25" customHeight="1">
      <c r="A311" s="32"/>
      <c r="B311" s="33"/>
      <c r="C311" s="33"/>
      <c r="D311" s="33"/>
      <c r="E311" s="34"/>
      <c r="F311" s="34"/>
      <c r="G311" s="33"/>
      <c r="H311" s="33"/>
      <c r="I311" s="33"/>
      <c r="J311" s="35"/>
      <c r="K311" s="35"/>
      <c r="L311" s="33"/>
      <c r="M311" s="33"/>
      <c r="N311" s="33"/>
      <c r="O311" s="34"/>
      <c r="P311" s="34"/>
      <c r="Q311" s="33"/>
      <c r="R311" s="33"/>
      <c r="S311" s="33"/>
      <c r="T311" s="34"/>
      <c r="U311" s="34"/>
      <c r="V311" s="33"/>
      <c r="W311" s="33"/>
    </row>
    <row r="312" ht="14.25" customHeight="1">
      <c r="A312" s="32"/>
      <c r="B312" s="33"/>
      <c r="C312" s="33"/>
      <c r="D312" s="33"/>
      <c r="E312" s="34"/>
      <c r="F312" s="34"/>
      <c r="G312" s="33"/>
      <c r="H312" s="33"/>
      <c r="I312" s="33"/>
      <c r="J312" s="35"/>
      <c r="K312" s="35"/>
      <c r="L312" s="33"/>
      <c r="M312" s="33"/>
      <c r="N312" s="33"/>
      <c r="O312" s="34"/>
      <c r="P312" s="34"/>
      <c r="Q312" s="33"/>
      <c r="R312" s="33"/>
      <c r="S312" s="33"/>
      <c r="T312" s="34"/>
      <c r="U312" s="34"/>
      <c r="V312" s="33"/>
      <c r="W312" s="33"/>
    </row>
    <row r="313" ht="14.25" customHeight="1">
      <c r="A313" s="32"/>
      <c r="B313" s="33"/>
      <c r="C313" s="33"/>
      <c r="D313" s="33"/>
      <c r="E313" s="34"/>
      <c r="F313" s="34"/>
      <c r="G313" s="33"/>
      <c r="H313" s="33"/>
      <c r="I313" s="33"/>
      <c r="J313" s="35"/>
      <c r="K313" s="35"/>
      <c r="L313" s="33"/>
      <c r="M313" s="33"/>
      <c r="N313" s="33"/>
      <c r="O313" s="34"/>
      <c r="P313" s="34"/>
      <c r="Q313" s="33"/>
      <c r="R313" s="33"/>
      <c r="S313" s="33"/>
      <c r="T313" s="34"/>
      <c r="U313" s="34"/>
      <c r="V313" s="33"/>
      <c r="W313" s="33"/>
    </row>
    <row r="314" ht="14.25" customHeight="1">
      <c r="A314" s="32"/>
      <c r="B314" s="33"/>
      <c r="C314" s="33"/>
      <c r="D314" s="33"/>
      <c r="E314" s="34"/>
      <c r="F314" s="34"/>
      <c r="G314" s="33"/>
      <c r="H314" s="33"/>
      <c r="I314" s="33"/>
      <c r="J314" s="35"/>
      <c r="K314" s="35"/>
      <c r="L314" s="33"/>
      <c r="M314" s="33"/>
      <c r="N314" s="33"/>
      <c r="O314" s="34"/>
      <c r="P314" s="34"/>
      <c r="Q314" s="33"/>
      <c r="R314" s="33"/>
      <c r="S314" s="33"/>
      <c r="T314" s="34"/>
      <c r="U314" s="34"/>
      <c r="V314" s="33"/>
      <c r="W314" s="33"/>
    </row>
    <row r="315" ht="14.25" customHeight="1">
      <c r="A315" s="32"/>
      <c r="B315" s="33"/>
      <c r="C315" s="33"/>
      <c r="D315" s="33"/>
      <c r="E315" s="34"/>
      <c r="F315" s="34"/>
      <c r="G315" s="33"/>
      <c r="H315" s="33"/>
      <c r="I315" s="33"/>
      <c r="J315" s="35"/>
      <c r="K315" s="35"/>
      <c r="L315" s="33"/>
      <c r="M315" s="33"/>
      <c r="N315" s="33"/>
      <c r="O315" s="34"/>
      <c r="P315" s="34"/>
      <c r="Q315" s="33"/>
      <c r="R315" s="33"/>
      <c r="S315" s="33"/>
      <c r="T315" s="34"/>
      <c r="U315" s="34"/>
      <c r="V315" s="33"/>
      <c r="W315" s="33"/>
    </row>
    <row r="316" ht="14.25" customHeight="1">
      <c r="A316" s="32"/>
      <c r="B316" s="33"/>
      <c r="C316" s="33"/>
      <c r="D316" s="33"/>
      <c r="E316" s="34"/>
      <c r="F316" s="34"/>
      <c r="G316" s="33"/>
      <c r="H316" s="33"/>
      <c r="I316" s="33"/>
      <c r="J316" s="35"/>
      <c r="K316" s="35"/>
      <c r="L316" s="33"/>
      <c r="M316" s="33"/>
      <c r="N316" s="33"/>
      <c r="O316" s="34"/>
      <c r="P316" s="34"/>
      <c r="Q316" s="33"/>
      <c r="R316" s="33"/>
      <c r="S316" s="33"/>
      <c r="T316" s="34"/>
      <c r="U316" s="34"/>
      <c r="V316" s="33"/>
      <c r="W316" s="33"/>
    </row>
    <row r="317" ht="14.25" customHeight="1">
      <c r="A317" s="32"/>
      <c r="B317" s="33"/>
      <c r="C317" s="33"/>
      <c r="D317" s="33"/>
      <c r="E317" s="34"/>
      <c r="F317" s="34"/>
      <c r="G317" s="33"/>
      <c r="H317" s="33"/>
      <c r="I317" s="33"/>
      <c r="J317" s="35"/>
      <c r="K317" s="35"/>
      <c r="L317" s="33"/>
      <c r="M317" s="33"/>
      <c r="N317" s="33"/>
      <c r="O317" s="34"/>
      <c r="P317" s="34"/>
      <c r="Q317" s="33"/>
      <c r="R317" s="33"/>
      <c r="S317" s="33"/>
      <c r="T317" s="34"/>
      <c r="U317" s="34"/>
      <c r="V317" s="33"/>
      <c r="W317" s="33"/>
    </row>
    <row r="318" ht="14.25" customHeight="1">
      <c r="A318" s="32"/>
      <c r="B318" s="33"/>
      <c r="C318" s="33"/>
      <c r="D318" s="33"/>
      <c r="E318" s="34"/>
      <c r="F318" s="34"/>
      <c r="G318" s="33"/>
      <c r="H318" s="33"/>
      <c r="I318" s="33"/>
      <c r="J318" s="35"/>
      <c r="K318" s="35"/>
      <c r="L318" s="33"/>
      <c r="M318" s="33"/>
      <c r="N318" s="33"/>
      <c r="O318" s="34"/>
      <c r="P318" s="34"/>
      <c r="Q318" s="33"/>
      <c r="R318" s="33"/>
      <c r="S318" s="33"/>
      <c r="T318" s="34"/>
      <c r="U318" s="34"/>
      <c r="V318" s="33"/>
      <c r="W318" s="33"/>
    </row>
    <row r="319" ht="14.25" customHeight="1">
      <c r="A319" s="32"/>
      <c r="B319" s="33"/>
      <c r="C319" s="33"/>
      <c r="D319" s="33"/>
      <c r="E319" s="34"/>
      <c r="F319" s="34"/>
      <c r="G319" s="33"/>
      <c r="H319" s="33"/>
      <c r="I319" s="33"/>
      <c r="J319" s="35"/>
      <c r="K319" s="35"/>
      <c r="L319" s="33"/>
      <c r="M319" s="33"/>
      <c r="N319" s="33"/>
      <c r="O319" s="34"/>
      <c r="P319" s="34"/>
      <c r="Q319" s="33"/>
      <c r="R319" s="33"/>
      <c r="S319" s="33"/>
      <c r="T319" s="34"/>
      <c r="U319" s="34"/>
      <c r="V319" s="33"/>
      <c r="W319" s="33"/>
    </row>
    <row r="320" ht="14.25" customHeight="1">
      <c r="A320" s="32"/>
      <c r="B320" s="33"/>
      <c r="C320" s="33"/>
      <c r="D320" s="33"/>
      <c r="E320" s="34"/>
      <c r="F320" s="34"/>
      <c r="G320" s="33"/>
      <c r="H320" s="33"/>
      <c r="I320" s="33"/>
      <c r="J320" s="35"/>
      <c r="K320" s="35"/>
      <c r="L320" s="33"/>
      <c r="M320" s="33"/>
      <c r="N320" s="33"/>
      <c r="O320" s="34"/>
      <c r="P320" s="34"/>
      <c r="Q320" s="33"/>
      <c r="R320" s="33"/>
      <c r="S320" s="33"/>
      <c r="T320" s="34"/>
      <c r="U320" s="34"/>
      <c r="V320" s="33"/>
      <c r="W320" s="33"/>
    </row>
    <row r="321" ht="14.25" customHeight="1">
      <c r="A321" s="32"/>
      <c r="B321" s="33"/>
      <c r="C321" s="33"/>
      <c r="D321" s="33"/>
      <c r="E321" s="34"/>
      <c r="F321" s="34"/>
      <c r="G321" s="33"/>
      <c r="H321" s="33"/>
      <c r="I321" s="33"/>
      <c r="J321" s="35"/>
      <c r="K321" s="35"/>
      <c r="L321" s="33"/>
      <c r="M321" s="33"/>
      <c r="N321" s="33"/>
      <c r="O321" s="34"/>
      <c r="P321" s="34"/>
      <c r="Q321" s="33"/>
      <c r="R321" s="33"/>
      <c r="S321" s="33"/>
      <c r="T321" s="34"/>
      <c r="U321" s="34"/>
      <c r="V321" s="33"/>
      <c r="W321" s="33"/>
    </row>
    <row r="322" ht="14.25" customHeight="1">
      <c r="A322" s="32"/>
      <c r="B322" s="33"/>
      <c r="C322" s="33"/>
      <c r="D322" s="33"/>
      <c r="E322" s="34"/>
      <c r="F322" s="34"/>
      <c r="G322" s="33"/>
      <c r="H322" s="33"/>
      <c r="I322" s="33"/>
      <c r="J322" s="35"/>
      <c r="K322" s="35"/>
      <c r="L322" s="33"/>
      <c r="M322" s="33"/>
      <c r="N322" s="33"/>
      <c r="O322" s="34"/>
      <c r="P322" s="34"/>
      <c r="Q322" s="33"/>
      <c r="R322" s="33"/>
      <c r="S322" s="33"/>
      <c r="T322" s="34"/>
      <c r="U322" s="34"/>
      <c r="V322" s="33"/>
      <c r="W322" s="33"/>
    </row>
    <row r="323" ht="14.25" customHeight="1">
      <c r="A323" s="32"/>
      <c r="B323" s="33"/>
      <c r="C323" s="33"/>
      <c r="D323" s="33"/>
      <c r="E323" s="34"/>
      <c r="F323" s="34"/>
      <c r="G323" s="33"/>
      <c r="H323" s="33"/>
      <c r="I323" s="33"/>
      <c r="J323" s="35"/>
      <c r="K323" s="35"/>
      <c r="L323" s="33"/>
      <c r="M323" s="33"/>
      <c r="N323" s="33"/>
      <c r="O323" s="34"/>
      <c r="P323" s="34"/>
      <c r="Q323" s="33"/>
      <c r="R323" s="33"/>
      <c r="S323" s="33"/>
      <c r="T323" s="34"/>
      <c r="U323" s="34"/>
      <c r="V323" s="33"/>
      <c r="W323" s="33"/>
    </row>
    <row r="324" ht="14.25" customHeight="1">
      <c r="A324" s="32"/>
      <c r="B324" s="33"/>
      <c r="C324" s="33"/>
      <c r="D324" s="33"/>
      <c r="E324" s="34"/>
      <c r="F324" s="34"/>
      <c r="G324" s="33"/>
      <c r="H324" s="33"/>
      <c r="I324" s="33"/>
      <c r="J324" s="35"/>
      <c r="K324" s="35"/>
      <c r="L324" s="33"/>
      <c r="M324" s="33"/>
      <c r="N324" s="33"/>
      <c r="O324" s="34"/>
      <c r="P324" s="34"/>
      <c r="Q324" s="33"/>
      <c r="R324" s="33"/>
      <c r="S324" s="33"/>
      <c r="T324" s="34"/>
      <c r="U324" s="34"/>
      <c r="V324" s="33"/>
      <c r="W324" s="33"/>
    </row>
    <row r="325" ht="14.25" customHeight="1">
      <c r="A325" s="32"/>
      <c r="B325" s="33"/>
      <c r="C325" s="33"/>
      <c r="D325" s="33"/>
      <c r="E325" s="34"/>
      <c r="F325" s="34"/>
      <c r="G325" s="33"/>
      <c r="H325" s="33"/>
      <c r="I325" s="33"/>
      <c r="J325" s="35"/>
      <c r="K325" s="35"/>
      <c r="L325" s="33"/>
      <c r="M325" s="33"/>
      <c r="N325" s="33"/>
      <c r="O325" s="34"/>
      <c r="P325" s="34"/>
      <c r="Q325" s="33"/>
      <c r="R325" s="33"/>
      <c r="S325" s="33"/>
      <c r="T325" s="34"/>
      <c r="U325" s="34"/>
      <c r="V325" s="33"/>
      <c r="W325" s="33"/>
    </row>
    <row r="326" ht="14.25" customHeight="1">
      <c r="A326" s="32"/>
      <c r="B326" s="33"/>
      <c r="C326" s="33"/>
      <c r="D326" s="33"/>
      <c r="E326" s="34"/>
      <c r="F326" s="34"/>
      <c r="G326" s="33"/>
      <c r="H326" s="33"/>
      <c r="I326" s="33"/>
      <c r="J326" s="35"/>
      <c r="K326" s="35"/>
      <c r="L326" s="33"/>
      <c r="M326" s="33"/>
      <c r="N326" s="33"/>
      <c r="O326" s="34"/>
      <c r="P326" s="34"/>
      <c r="Q326" s="33"/>
      <c r="R326" s="33"/>
      <c r="S326" s="33"/>
      <c r="T326" s="34"/>
      <c r="U326" s="34"/>
      <c r="V326" s="33"/>
      <c r="W326" s="33"/>
    </row>
    <row r="327" ht="14.25" customHeight="1">
      <c r="A327" s="32"/>
      <c r="B327" s="33"/>
      <c r="C327" s="33"/>
      <c r="D327" s="33"/>
      <c r="E327" s="34"/>
      <c r="F327" s="34"/>
      <c r="G327" s="33"/>
      <c r="H327" s="33"/>
      <c r="I327" s="33"/>
      <c r="J327" s="35"/>
      <c r="K327" s="35"/>
      <c r="L327" s="33"/>
      <c r="M327" s="33"/>
      <c r="N327" s="33"/>
      <c r="O327" s="34"/>
      <c r="P327" s="34"/>
      <c r="Q327" s="33"/>
      <c r="R327" s="33"/>
      <c r="S327" s="33"/>
      <c r="T327" s="34"/>
      <c r="U327" s="34"/>
      <c r="V327" s="33"/>
      <c r="W327" s="33"/>
    </row>
    <row r="328" ht="14.25" customHeight="1">
      <c r="A328" s="32"/>
      <c r="B328" s="33"/>
      <c r="C328" s="33"/>
      <c r="D328" s="33"/>
      <c r="E328" s="34"/>
      <c r="F328" s="34"/>
      <c r="G328" s="33"/>
      <c r="H328" s="33"/>
      <c r="I328" s="33"/>
      <c r="J328" s="35"/>
      <c r="K328" s="35"/>
      <c r="L328" s="33"/>
      <c r="M328" s="33"/>
      <c r="N328" s="33"/>
      <c r="O328" s="34"/>
      <c r="P328" s="34"/>
      <c r="Q328" s="33"/>
      <c r="R328" s="33"/>
      <c r="S328" s="33"/>
      <c r="T328" s="34"/>
      <c r="U328" s="34"/>
      <c r="V328" s="33"/>
      <c r="W328" s="33"/>
    </row>
    <row r="329" ht="14.25" customHeight="1">
      <c r="A329" s="32"/>
      <c r="B329" s="33"/>
      <c r="C329" s="33"/>
      <c r="D329" s="33"/>
      <c r="E329" s="34"/>
      <c r="F329" s="34"/>
      <c r="G329" s="33"/>
      <c r="H329" s="33"/>
      <c r="I329" s="33"/>
      <c r="J329" s="35"/>
      <c r="K329" s="35"/>
      <c r="L329" s="33"/>
      <c r="M329" s="33"/>
      <c r="N329" s="33"/>
      <c r="O329" s="34"/>
      <c r="P329" s="34"/>
      <c r="Q329" s="33"/>
      <c r="R329" s="33"/>
      <c r="S329" s="33"/>
      <c r="T329" s="34"/>
      <c r="U329" s="34"/>
      <c r="V329" s="33"/>
      <c r="W329" s="33"/>
    </row>
    <row r="330" ht="14.25" customHeight="1">
      <c r="A330" s="32"/>
      <c r="B330" s="33"/>
      <c r="C330" s="33"/>
      <c r="D330" s="33"/>
      <c r="E330" s="34"/>
      <c r="F330" s="34"/>
      <c r="G330" s="33"/>
      <c r="H330" s="33"/>
      <c r="I330" s="33"/>
      <c r="J330" s="35"/>
      <c r="K330" s="35"/>
      <c r="L330" s="33"/>
      <c r="M330" s="33"/>
      <c r="N330" s="33"/>
      <c r="O330" s="34"/>
      <c r="P330" s="34"/>
      <c r="Q330" s="33"/>
      <c r="R330" s="33"/>
      <c r="S330" s="33"/>
      <c r="T330" s="34"/>
      <c r="U330" s="34"/>
      <c r="V330" s="33"/>
      <c r="W330" s="33"/>
    </row>
    <row r="331" ht="14.25" customHeight="1">
      <c r="A331" s="32"/>
      <c r="B331" s="33"/>
      <c r="C331" s="33"/>
      <c r="D331" s="33"/>
      <c r="E331" s="34"/>
      <c r="F331" s="34"/>
      <c r="G331" s="33"/>
      <c r="H331" s="33"/>
      <c r="I331" s="33"/>
      <c r="J331" s="35"/>
      <c r="K331" s="35"/>
      <c r="L331" s="33"/>
      <c r="M331" s="33"/>
      <c r="N331" s="33"/>
      <c r="O331" s="34"/>
      <c r="P331" s="34"/>
      <c r="Q331" s="33"/>
      <c r="R331" s="33"/>
      <c r="S331" s="33"/>
      <c r="T331" s="34"/>
      <c r="U331" s="34"/>
      <c r="V331" s="33"/>
      <c r="W331" s="33"/>
    </row>
    <row r="332" ht="14.25" customHeight="1">
      <c r="A332" s="32"/>
      <c r="B332" s="33"/>
      <c r="C332" s="33"/>
      <c r="D332" s="33"/>
      <c r="E332" s="34"/>
      <c r="F332" s="34"/>
      <c r="G332" s="33"/>
      <c r="H332" s="33"/>
      <c r="I332" s="33"/>
      <c r="J332" s="35"/>
      <c r="K332" s="35"/>
      <c r="L332" s="33"/>
      <c r="M332" s="33"/>
      <c r="N332" s="33"/>
      <c r="O332" s="34"/>
      <c r="P332" s="34"/>
      <c r="Q332" s="33"/>
      <c r="R332" s="33"/>
      <c r="S332" s="33"/>
      <c r="T332" s="34"/>
      <c r="U332" s="34"/>
      <c r="V332" s="33"/>
      <c r="W332" s="33"/>
    </row>
    <row r="333" ht="14.25" customHeight="1">
      <c r="A333" s="32"/>
      <c r="B333" s="33"/>
      <c r="C333" s="33"/>
      <c r="D333" s="33"/>
      <c r="E333" s="34"/>
      <c r="F333" s="34"/>
      <c r="G333" s="33"/>
      <c r="H333" s="33"/>
      <c r="I333" s="33"/>
      <c r="J333" s="35"/>
      <c r="K333" s="35"/>
      <c r="L333" s="33"/>
      <c r="M333" s="33"/>
      <c r="N333" s="33"/>
      <c r="O333" s="34"/>
      <c r="P333" s="34"/>
      <c r="Q333" s="33"/>
      <c r="R333" s="33"/>
      <c r="S333" s="33"/>
      <c r="T333" s="34"/>
      <c r="U333" s="34"/>
      <c r="V333" s="33"/>
      <c r="W333" s="33"/>
    </row>
    <row r="334" ht="14.25" customHeight="1">
      <c r="A334" s="32"/>
      <c r="B334" s="33"/>
      <c r="C334" s="33"/>
      <c r="D334" s="33"/>
      <c r="E334" s="34"/>
      <c r="F334" s="34"/>
      <c r="G334" s="33"/>
      <c r="H334" s="33"/>
      <c r="I334" s="33"/>
      <c r="J334" s="35"/>
      <c r="K334" s="35"/>
      <c r="L334" s="33"/>
      <c r="M334" s="33"/>
      <c r="N334" s="33"/>
      <c r="O334" s="34"/>
      <c r="P334" s="34"/>
      <c r="Q334" s="33"/>
      <c r="R334" s="33"/>
      <c r="S334" s="33"/>
      <c r="T334" s="34"/>
      <c r="U334" s="34"/>
      <c r="V334" s="33"/>
      <c r="W334" s="33"/>
    </row>
    <row r="335" ht="14.25" customHeight="1">
      <c r="A335" s="32"/>
      <c r="B335" s="33"/>
      <c r="C335" s="33"/>
      <c r="D335" s="33"/>
      <c r="E335" s="34"/>
      <c r="F335" s="34"/>
      <c r="G335" s="33"/>
      <c r="H335" s="33"/>
      <c r="I335" s="33"/>
      <c r="J335" s="35"/>
      <c r="K335" s="35"/>
      <c r="L335" s="33"/>
      <c r="M335" s="33"/>
      <c r="N335" s="33"/>
      <c r="O335" s="34"/>
      <c r="P335" s="34"/>
      <c r="Q335" s="33"/>
      <c r="R335" s="33"/>
      <c r="S335" s="33"/>
      <c r="T335" s="34"/>
      <c r="U335" s="34"/>
      <c r="V335" s="33"/>
      <c r="W335" s="33"/>
    </row>
    <row r="336" ht="14.25" customHeight="1">
      <c r="A336" s="32"/>
      <c r="B336" s="33"/>
      <c r="C336" s="33"/>
      <c r="D336" s="33"/>
      <c r="E336" s="34"/>
      <c r="F336" s="34"/>
      <c r="G336" s="33"/>
      <c r="H336" s="33"/>
      <c r="I336" s="33"/>
      <c r="J336" s="35"/>
      <c r="K336" s="35"/>
      <c r="L336" s="33"/>
      <c r="M336" s="33"/>
      <c r="N336" s="33"/>
      <c r="O336" s="34"/>
      <c r="P336" s="34"/>
      <c r="Q336" s="33"/>
      <c r="R336" s="33"/>
      <c r="S336" s="33"/>
      <c r="T336" s="34"/>
      <c r="U336" s="34"/>
      <c r="V336" s="33"/>
      <c r="W336" s="33"/>
    </row>
    <row r="337" ht="14.25" customHeight="1">
      <c r="A337" s="32"/>
      <c r="B337" s="33"/>
      <c r="C337" s="33"/>
      <c r="D337" s="33"/>
      <c r="E337" s="34"/>
      <c r="F337" s="34"/>
      <c r="G337" s="33"/>
      <c r="H337" s="33"/>
      <c r="I337" s="33"/>
      <c r="J337" s="35"/>
      <c r="K337" s="35"/>
      <c r="L337" s="33"/>
      <c r="M337" s="33"/>
      <c r="N337" s="33"/>
      <c r="O337" s="34"/>
      <c r="P337" s="34"/>
      <c r="Q337" s="33"/>
      <c r="R337" s="33"/>
      <c r="S337" s="33"/>
      <c r="T337" s="34"/>
      <c r="U337" s="34"/>
      <c r="V337" s="33"/>
      <c r="W337" s="33"/>
    </row>
    <row r="338" ht="14.25" customHeight="1">
      <c r="A338" s="32"/>
      <c r="B338" s="33"/>
      <c r="C338" s="33"/>
      <c r="D338" s="33"/>
      <c r="E338" s="34"/>
      <c r="F338" s="34"/>
      <c r="G338" s="33"/>
      <c r="H338" s="33"/>
      <c r="I338" s="33"/>
      <c r="J338" s="35"/>
      <c r="K338" s="35"/>
      <c r="L338" s="33"/>
      <c r="M338" s="33"/>
      <c r="N338" s="33"/>
      <c r="O338" s="34"/>
      <c r="P338" s="34"/>
      <c r="Q338" s="33"/>
      <c r="R338" s="33"/>
      <c r="S338" s="33"/>
      <c r="T338" s="34"/>
      <c r="U338" s="34"/>
      <c r="V338" s="33"/>
      <c r="W338" s="33"/>
    </row>
    <row r="339" ht="14.25" customHeight="1">
      <c r="A339" s="32"/>
      <c r="B339" s="33"/>
      <c r="C339" s="33"/>
      <c r="D339" s="33"/>
      <c r="E339" s="34"/>
      <c r="F339" s="34"/>
      <c r="G339" s="33"/>
      <c r="H339" s="33"/>
      <c r="I339" s="33"/>
      <c r="J339" s="35"/>
      <c r="K339" s="35"/>
      <c r="L339" s="33"/>
      <c r="M339" s="33"/>
      <c r="N339" s="33"/>
      <c r="O339" s="34"/>
      <c r="P339" s="34"/>
      <c r="Q339" s="33"/>
      <c r="R339" s="33"/>
      <c r="S339" s="33"/>
      <c r="T339" s="34"/>
      <c r="U339" s="34"/>
      <c r="V339" s="33"/>
      <c r="W339" s="33"/>
    </row>
    <row r="340" ht="14.25" customHeight="1">
      <c r="A340" s="32"/>
      <c r="B340" s="33"/>
      <c r="C340" s="33"/>
      <c r="D340" s="33"/>
      <c r="E340" s="34"/>
      <c r="F340" s="34"/>
      <c r="G340" s="33"/>
      <c r="H340" s="33"/>
      <c r="I340" s="33"/>
      <c r="J340" s="35"/>
      <c r="K340" s="35"/>
      <c r="L340" s="33"/>
      <c r="M340" s="33"/>
      <c r="N340" s="33"/>
      <c r="O340" s="34"/>
      <c r="P340" s="34"/>
      <c r="Q340" s="33"/>
      <c r="R340" s="33"/>
      <c r="S340" s="33"/>
      <c r="T340" s="34"/>
      <c r="U340" s="34"/>
      <c r="V340" s="33"/>
      <c r="W340" s="33"/>
    </row>
    <row r="341" ht="14.25" customHeight="1">
      <c r="A341" s="32"/>
      <c r="B341" s="33"/>
      <c r="C341" s="33"/>
      <c r="D341" s="33"/>
      <c r="E341" s="34"/>
      <c r="F341" s="34"/>
      <c r="G341" s="33"/>
      <c r="H341" s="33"/>
      <c r="I341" s="33"/>
      <c r="J341" s="35"/>
      <c r="K341" s="35"/>
      <c r="L341" s="33"/>
      <c r="M341" s="33"/>
      <c r="N341" s="33"/>
      <c r="O341" s="34"/>
      <c r="P341" s="34"/>
      <c r="Q341" s="33"/>
      <c r="R341" s="33"/>
      <c r="S341" s="33"/>
      <c r="T341" s="34"/>
      <c r="U341" s="34"/>
      <c r="V341" s="33"/>
      <c r="W341" s="33"/>
    </row>
    <row r="342" ht="14.25" customHeight="1">
      <c r="A342" s="32"/>
      <c r="B342" s="33"/>
      <c r="C342" s="33"/>
      <c r="D342" s="33"/>
      <c r="E342" s="34"/>
      <c r="F342" s="34"/>
      <c r="G342" s="33"/>
      <c r="H342" s="33"/>
      <c r="I342" s="33"/>
      <c r="J342" s="35"/>
      <c r="K342" s="35"/>
      <c r="L342" s="33"/>
      <c r="M342" s="33"/>
      <c r="N342" s="33"/>
      <c r="O342" s="34"/>
      <c r="P342" s="34"/>
      <c r="Q342" s="33"/>
      <c r="R342" s="33"/>
      <c r="S342" s="33"/>
      <c r="T342" s="34"/>
      <c r="U342" s="34"/>
      <c r="V342" s="33"/>
      <c r="W342" s="33"/>
    </row>
    <row r="343" ht="14.25" customHeight="1">
      <c r="A343" s="32"/>
      <c r="B343" s="33"/>
      <c r="C343" s="33"/>
      <c r="D343" s="33"/>
      <c r="E343" s="34"/>
      <c r="F343" s="34"/>
      <c r="G343" s="33"/>
      <c r="H343" s="33"/>
      <c r="I343" s="33"/>
      <c r="J343" s="35"/>
      <c r="K343" s="35"/>
      <c r="L343" s="33"/>
      <c r="M343" s="33"/>
      <c r="N343" s="33"/>
      <c r="O343" s="34"/>
      <c r="P343" s="34"/>
      <c r="Q343" s="33"/>
      <c r="R343" s="33"/>
      <c r="S343" s="33"/>
      <c r="T343" s="34"/>
      <c r="U343" s="34"/>
      <c r="V343" s="33"/>
      <c r="W343" s="33"/>
    </row>
    <row r="344" ht="14.25" customHeight="1">
      <c r="A344" s="32"/>
      <c r="B344" s="33"/>
      <c r="C344" s="33"/>
      <c r="D344" s="33"/>
      <c r="E344" s="34"/>
      <c r="F344" s="34"/>
      <c r="G344" s="33"/>
      <c r="H344" s="33"/>
      <c r="I344" s="33"/>
      <c r="J344" s="35"/>
      <c r="K344" s="35"/>
      <c r="L344" s="33"/>
      <c r="M344" s="33"/>
      <c r="N344" s="33"/>
      <c r="O344" s="34"/>
      <c r="P344" s="34"/>
      <c r="Q344" s="33"/>
      <c r="R344" s="33"/>
      <c r="S344" s="33"/>
      <c r="T344" s="34"/>
      <c r="U344" s="34"/>
      <c r="V344" s="33"/>
      <c r="W344" s="33"/>
    </row>
    <row r="345" ht="14.25" customHeight="1">
      <c r="A345" s="32"/>
      <c r="B345" s="33"/>
      <c r="C345" s="33"/>
      <c r="D345" s="33"/>
      <c r="E345" s="34"/>
      <c r="F345" s="34"/>
      <c r="G345" s="33"/>
      <c r="H345" s="33"/>
      <c r="I345" s="33"/>
      <c r="J345" s="35"/>
      <c r="K345" s="35"/>
      <c r="L345" s="33"/>
      <c r="M345" s="33"/>
      <c r="N345" s="33"/>
      <c r="O345" s="34"/>
      <c r="P345" s="34"/>
      <c r="Q345" s="33"/>
      <c r="R345" s="33"/>
      <c r="S345" s="33"/>
      <c r="T345" s="34"/>
      <c r="U345" s="34"/>
      <c r="V345" s="33"/>
      <c r="W345" s="33"/>
    </row>
    <row r="346" ht="14.25" customHeight="1">
      <c r="A346" s="32"/>
      <c r="B346" s="33"/>
      <c r="C346" s="33"/>
      <c r="D346" s="33"/>
      <c r="E346" s="34"/>
      <c r="F346" s="34"/>
      <c r="G346" s="33"/>
      <c r="H346" s="33"/>
      <c r="I346" s="33"/>
      <c r="J346" s="35"/>
      <c r="K346" s="35"/>
      <c r="L346" s="33"/>
      <c r="M346" s="33"/>
      <c r="N346" s="33"/>
      <c r="O346" s="34"/>
      <c r="P346" s="34"/>
      <c r="Q346" s="33"/>
      <c r="R346" s="33"/>
      <c r="S346" s="33"/>
      <c r="T346" s="34"/>
      <c r="U346" s="34"/>
      <c r="V346" s="33"/>
      <c r="W346" s="33"/>
    </row>
    <row r="347" ht="14.25" customHeight="1">
      <c r="A347" s="32"/>
      <c r="B347" s="33"/>
      <c r="C347" s="33"/>
      <c r="D347" s="33"/>
      <c r="E347" s="34"/>
      <c r="F347" s="34"/>
      <c r="G347" s="33"/>
      <c r="H347" s="33"/>
      <c r="I347" s="33"/>
      <c r="J347" s="35"/>
      <c r="K347" s="35"/>
      <c r="L347" s="33"/>
      <c r="M347" s="33"/>
      <c r="N347" s="33"/>
      <c r="O347" s="34"/>
      <c r="P347" s="34"/>
      <c r="Q347" s="33"/>
      <c r="R347" s="33"/>
      <c r="S347" s="33"/>
      <c r="T347" s="34"/>
      <c r="U347" s="34"/>
      <c r="V347" s="33"/>
      <c r="W347" s="33"/>
    </row>
    <row r="348" ht="14.25" customHeight="1">
      <c r="A348" s="32"/>
      <c r="B348" s="33"/>
      <c r="C348" s="33"/>
      <c r="D348" s="33"/>
      <c r="E348" s="34"/>
      <c r="F348" s="34"/>
      <c r="G348" s="33"/>
      <c r="H348" s="33"/>
      <c r="I348" s="33"/>
      <c r="J348" s="35"/>
      <c r="K348" s="35"/>
      <c r="L348" s="33"/>
      <c r="M348" s="33"/>
      <c r="N348" s="33"/>
      <c r="O348" s="34"/>
      <c r="P348" s="34"/>
      <c r="Q348" s="33"/>
      <c r="R348" s="33"/>
      <c r="S348" s="33"/>
      <c r="T348" s="34"/>
      <c r="U348" s="34"/>
      <c r="V348" s="33"/>
      <c r="W348" s="33"/>
    </row>
    <row r="349" ht="14.25" customHeight="1">
      <c r="A349" s="32"/>
      <c r="B349" s="33"/>
      <c r="C349" s="33"/>
      <c r="D349" s="33"/>
      <c r="E349" s="34"/>
      <c r="F349" s="34"/>
      <c r="G349" s="33"/>
      <c r="H349" s="33"/>
      <c r="I349" s="33"/>
      <c r="J349" s="35"/>
      <c r="K349" s="35"/>
      <c r="L349" s="33"/>
      <c r="M349" s="33"/>
      <c r="N349" s="33"/>
      <c r="O349" s="34"/>
      <c r="P349" s="34"/>
      <c r="Q349" s="33"/>
      <c r="R349" s="33"/>
      <c r="S349" s="33"/>
      <c r="T349" s="34"/>
      <c r="U349" s="34"/>
      <c r="V349" s="33"/>
      <c r="W349" s="33"/>
    </row>
    <row r="350" ht="14.25" customHeight="1">
      <c r="A350" s="32"/>
      <c r="B350" s="33"/>
      <c r="C350" s="33"/>
      <c r="D350" s="33"/>
      <c r="E350" s="34"/>
      <c r="F350" s="34"/>
      <c r="G350" s="33"/>
      <c r="H350" s="33"/>
      <c r="I350" s="33"/>
      <c r="J350" s="35"/>
      <c r="K350" s="35"/>
      <c r="L350" s="33"/>
      <c r="M350" s="33"/>
      <c r="N350" s="33"/>
      <c r="O350" s="34"/>
      <c r="P350" s="34"/>
      <c r="Q350" s="33"/>
      <c r="R350" s="33"/>
      <c r="S350" s="33"/>
      <c r="T350" s="34"/>
      <c r="U350" s="34"/>
      <c r="V350" s="33"/>
      <c r="W350" s="33"/>
    </row>
    <row r="351" ht="14.25" customHeight="1">
      <c r="A351" s="32"/>
      <c r="B351" s="33"/>
      <c r="C351" s="33"/>
      <c r="D351" s="33"/>
      <c r="E351" s="34"/>
      <c r="F351" s="34"/>
      <c r="G351" s="33"/>
      <c r="H351" s="33"/>
      <c r="I351" s="33"/>
      <c r="J351" s="35"/>
      <c r="K351" s="35"/>
      <c r="L351" s="33"/>
      <c r="M351" s="33"/>
      <c r="N351" s="33"/>
      <c r="O351" s="34"/>
      <c r="P351" s="34"/>
      <c r="Q351" s="33"/>
      <c r="R351" s="33"/>
      <c r="S351" s="33"/>
      <c r="T351" s="34"/>
      <c r="U351" s="34"/>
      <c r="V351" s="33"/>
      <c r="W351" s="33"/>
    </row>
    <row r="352" ht="14.25" customHeight="1">
      <c r="A352" s="32"/>
      <c r="B352" s="33"/>
      <c r="C352" s="33"/>
      <c r="D352" s="33"/>
      <c r="E352" s="34"/>
      <c r="F352" s="34"/>
      <c r="G352" s="33"/>
      <c r="H352" s="33"/>
      <c r="I352" s="33"/>
      <c r="J352" s="35"/>
      <c r="K352" s="35"/>
      <c r="L352" s="33"/>
      <c r="M352" s="33"/>
      <c r="N352" s="33"/>
      <c r="O352" s="34"/>
      <c r="P352" s="34"/>
      <c r="Q352" s="33"/>
      <c r="R352" s="33"/>
      <c r="S352" s="33"/>
      <c r="T352" s="34"/>
      <c r="U352" s="34"/>
      <c r="V352" s="33"/>
      <c r="W352" s="33"/>
    </row>
    <row r="353" ht="14.25" customHeight="1">
      <c r="A353" s="32"/>
      <c r="B353" s="33"/>
      <c r="C353" s="33"/>
      <c r="D353" s="33"/>
      <c r="E353" s="34"/>
      <c r="F353" s="34"/>
      <c r="G353" s="33"/>
      <c r="H353" s="33"/>
      <c r="I353" s="33"/>
      <c r="J353" s="35"/>
      <c r="K353" s="35"/>
      <c r="L353" s="33"/>
      <c r="M353" s="33"/>
      <c r="N353" s="33"/>
      <c r="O353" s="34"/>
      <c r="P353" s="34"/>
      <c r="Q353" s="33"/>
      <c r="R353" s="33"/>
      <c r="S353" s="33"/>
      <c r="T353" s="34"/>
      <c r="U353" s="34"/>
      <c r="V353" s="33"/>
      <c r="W353" s="33"/>
    </row>
    <row r="354" ht="14.25" customHeight="1">
      <c r="A354" s="32"/>
      <c r="B354" s="33"/>
      <c r="C354" s="33"/>
      <c r="D354" s="33"/>
      <c r="E354" s="34"/>
      <c r="F354" s="34"/>
      <c r="G354" s="33"/>
      <c r="H354" s="33"/>
      <c r="I354" s="33"/>
      <c r="J354" s="35"/>
      <c r="K354" s="35"/>
      <c r="L354" s="33"/>
      <c r="M354" s="33"/>
      <c r="N354" s="33"/>
      <c r="O354" s="34"/>
      <c r="P354" s="34"/>
      <c r="Q354" s="33"/>
      <c r="R354" s="33"/>
      <c r="S354" s="33"/>
      <c r="T354" s="34"/>
      <c r="U354" s="34"/>
      <c r="V354" s="33"/>
      <c r="W354" s="33"/>
    </row>
    <row r="355" ht="14.25" customHeight="1">
      <c r="A355" s="32"/>
      <c r="B355" s="33"/>
      <c r="C355" s="33"/>
      <c r="D355" s="33"/>
      <c r="E355" s="34"/>
      <c r="F355" s="34"/>
      <c r="G355" s="33"/>
      <c r="H355" s="33"/>
      <c r="I355" s="33"/>
      <c r="J355" s="35"/>
      <c r="K355" s="35"/>
      <c r="L355" s="33"/>
      <c r="M355" s="33"/>
      <c r="N355" s="33"/>
      <c r="O355" s="34"/>
      <c r="P355" s="34"/>
      <c r="Q355" s="33"/>
      <c r="R355" s="33"/>
      <c r="S355" s="33"/>
      <c r="T355" s="34"/>
      <c r="U355" s="34"/>
      <c r="V355" s="33"/>
      <c r="W355" s="33"/>
    </row>
    <row r="356" ht="14.25" customHeight="1">
      <c r="A356" s="32"/>
      <c r="B356" s="33"/>
      <c r="C356" s="33"/>
      <c r="D356" s="33"/>
      <c r="E356" s="34"/>
      <c r="F356" s="34"/>
      <c r="G356" s="33"/>
      <c r="H356" s="33"/>
      <c r="I356" s="33"/>
      <c r="J356" s="35"/>
      <c r="K356" s="35"/>
      <c r="L356" s="33"/>
      <c r="M356" s="33"/>
      <c r="N356" s="33"/>
      <c r="O356" s="34"/>
      <c r="P356" s="34"/>
      <c r="Q356" s="33"/>
      <c r="R356" s="33"/>
      <c r="S356" s="33"/>
      <c r="T356" s="34"/>
      <c r="U356" s="34"/>
      <c r="V356" s="33"/>
      <c r="W356" s="33"/>
    </row>
    <row r="357" ht="14.25" customHeight="1">
      <c r="A357" s="32"/>
      <c r="B357" s="33"/>
      <c r="C357" s="33"/>
      <c r="D357" s="33"/>
      <c r="E357" s="34"/>
      <c r="F357" s="34"/>
      <c r="G357" s="33"/>
      <c r="H357" s="33"/>
      <c r="I357" s="33"/>
      <c r="J357" s="35"/>
      <c r="K357" s="35"/>
      <c r="L357" s="33"/>
      <c r="M357" s="33"/>
      <c r="N357" s="33"/>
      <c r="O357" s="34"/>
      <c r="P357" s="34"/>
      <c r="Q357" s="33"/>
      <c r="R357" s="33"/>
      <c r="S357" s="33"/>
      <c r="T357" s="34"/>
      <c r="U357" s="34"/>
      <c r="V357" s="33"/>
      <c r="W357" s="33"/>
    </row>
    <row r="358" ht="14.25" customHeight="1">
      <c r="A358" s="32"/>
      <c r="B358" s="33"/>
      <c r="C358" s="33"/>
      <c r="D358" s="33"/>
      <c r="E358" s="34"/>
      <c r="F358" s="34"/>
      <c r="G358" s="33"/>
      <c r="H358" s="33"/>
      <c r="I358" s="33"/>
      <c r="J358" s="35"/>
      <c r="K358" s="35"/>
      <c r="L358" s="33"/>
      <c r="M358" s="33"/>
      <c r="N358" s="33"/>
      <c r="O358" s="34"/>
      <c r="P358" s="34"/>
      <c r="Q358" s="33"/>
      <c r="R358" s="33"/>
      <c r="S358" s="33"/>
      <c r="T358" s="34"/>
      <c r="U358" s="34"/>
      <c r="V358" s="33"/>
      <c r="W358" s="33"/>
    </row>
    <row r="359" ht="14.25" customHeight="1">
      <c r="A359" s="32"/>
      <c r="B359" s="33"/>
      <c r="C359" s="33"/>
      <c r="D359" s="33"/>
      <c r="E359" s="34"/>
      <c r="F359" s="34"/>
      <c r="G359" s="33"/>
      <c r="H359" s="33"/>
      <c r="I359" s="33"/>
      <c r="J359" s="35"/>
      <c r="K359" s="35"/>
      <c r="L359" s="33"/>
      <c r="M359" s="33"/>
      <c r="N359" s="33"/>
      <c r="O359" s="34"/>
      <c r="P359" s="34"/>
      <c r="Q359" s="33"/>
      <c r="R359" s="33"/>
      <c r="S359" s="33"/>
      <c r="T359" s="34"/>
      <c r="U359" s="34"/>
      <c r="V359" s="33"/>
      <c r="W359" s="33"/>
    </row>
    <row r="360" ht="14.25" customHeight="1">
      <c r="A360" s="32"/>
      <c r="B360" s="33"/>
      <c r="C360" s="33"/>
      <c r="D360" s="33"/>
      <c r="E360" s="34"/>
      <c r="F360" s="34"/>
      <c r="G360" s="33"/>
      <c r="H360" s="33"/>
      <c r="I360" s="33"/>
      <c r="J360" s="35"/>
      <c r="K360" s="35"/>
      <c r="L360" s="33"/>
      <c r="M360" s="33"/>
      <c r="N360" s="33"/>
      <c r="O360" s="34"/>
      <c r="P360" s="34"/>
      <c r="Q360" s="33"/>
      <c r="R360" s="33"/>
      <c r="S360" s="33"/>
      <c r="T360" s="34"/>
      <c r="U360" s="34"/>
      <c r="V360" s="33"/>
      <c r="W360" s="33"/>
    </row>
    <row r="361" ht="14.25" customHeight="1">
      <c r="A361" s="32"/>
      <c r="B361" s="33"/>
      <c r="C361" s="33"/>
      <c r="D361" s="33"/>
      <c r="E361" s="34"/>
      <c r="F361" s="34"/>
      <c r="G361" s="33"/>
      <c r="H361" s="33"/>
      <c r="I361" s="33"/>
      <c r="J361" s="35"/>
      <c r="K361" s="35"/>
      <c r="L361" s="33"/>
      <c r="M361" s="33"/>
      <c r="N361" s="33"/>
      <c r="O361" s="34"/>
      <c r="P361" s="34"/>
      <c r="Q361" s="33"/>
      <c r="R361" s="33"/>
      <c r="S361" s="33"/>
      <c r="T361" s="34"/>
      <c r="U361" s="34"/>
      <c r="V361" s="33"/>
      <c r="W361" s="33"/>
    </row>
    <row r="362" ht="14.25" customHeight="1">
      <c r="A362" s="32"/>
      <c r="B362" s="33"/>
      <c r="C362" s="33"/>
      <c r="D362" s="33"/>
      <c r="E362" s="34"/>
      <c r="F362" s="34"/>
      <c r="G362" s="33"/>
      <c r="H362" s="33"/>
      <c r="I362" s="33"/>
      <c r="J362" s="35"/>
      <c r="K362" s="35"/>
      <c r="L362" s="33"/>
      <c r="M362" s="33"/>
      <c r="N362" s="33"/>
      <c r="O362" s="34"/>
      <c r="P362" s="34"/>
      <c r="Q362" s="33"/>
      <c r="R362" s="33"/>
      <c r="S362" s="33"/>
      <c r="T362" s="34"/>
      <c r="U362" s="34"/>
      <c r="V362" s="33"/>
      <c r="W362" s="33"/>
    </row>
    <row r="363" ht="14.25" customHeight="1">
      <c r="A363" s="32"/>
      <c r="B363" s="33"/>
      <c r="C363" s="33"/>
      <c r="D363" s="33"/>
      <c r="E363" s="34"/>
      <c r="F363" s="34"/>
      <c r="G363" s="33"/>
      <c r="H363" s="33"/>
      <c r="I363" s="33"/>
      <c r="J363" s="35"/>
      <c r="K363" s="35"/>
      <c r="L363" s="33"/>
      <c r="M363" s="33"/>
      <c r="N363" s="33"/>
      <c r="O363" s="34"/>
      <c r="P363" s="34"/>
      <c r="Q363" s="33"/>
      <c r="R363" s="33"/>
      <c r="S363" s="33"/>
      <c r="T363" s="34"/>
      <c r="U363" s="34"/>
      <c r="V363" s="33"/>
      <c r="W363" s="33"/>
    </row>
    <row r="364" ht="14.25" customHeight="1">
      <c r="A364" s="32"/>
      <c r="B364" s="33"/>
      <c r="C364" s="33"/>
      <c r="D364" s="33"/>
      <c r="E364" s="34"/>
      <c r="F364" s="34"/>
      <c r="G364" s="33"/>
      <c r="H364" s="33"/>
      <c r="I364" s="33"/>
      <c r="J364" s="35"/>
      <c r="K364" s="35"/>
      <c r="L364" s="33"/>
      <c r="M364" s="33"/>
      <c r="N364" s="33"/>
      <c r="O364" s="34"/>
      <c r="P364" s="34"/>
      <c r="Q364" s="33"/>
      <c r="R364" s="33"/>
      <c r="S364" s="33"/>
      <c r="T364" s="34"/>
      <c r="U364" s="34"/>
      <c r="V364" s="33"/>
      <c r="W364" s="33"/>
    </row>
    <row r="365" ht="14.25" customHeight="1">
      <c r="A365" s="32"/>
      <c r="B365" s="33"/>
      <c r="C365" s="33"/>
      <c r="D365" s="33"/>
      <c r="E365" s="34"/>
      <c r="F365" s="34"/>
      <c r="G365" s="33"/>
      <c r="H365" s="33"/>
      <c r="I365" s="33"/>
      <c r="J365" s="35"/>
      <c r="K365" s="35"/>
      <c r="L365" s="33"/>
      <c r="M365" s="33"/>
      <c r="N365" s="33"/>
      <c r="O365" s="34"/>
      <c r="P365" s="34"/>
      <c r="Q365" s="33"/>
      <c r="R365" s="33"/>
      <c r="S365" s="33"/>
      <c r="T365" s="34"/>
      <c r="U365" s="34"/>
      <c r="V365" s="33"/>
      <c r="W365" s="33"/>
    </row>
    <row r="366" ht="14.25" customHeight="1">
      <c r="A366" s="32"/>
      <c r="B366" s="33"/>
      <c r="C366" s="33"/>
      <c r="D366" s="33"/>
      <c r="E366" s="34"/>
      <c r="F366" s="34"/>
      <c r="G366" s="33"/>
      <c r="H366" s="33"/>
      <c r="I366" s="33"/>
      <c r="J366" s="35"/>
      <c r="K366" s="35"/>
      <c r="L366" s="33"/>
      <c r="M366" s="33"/>
      <c r="N366" s="33"/>
      <c r="O366" s="34"/>
      <c r="P366" s="34"/>
      <c r="Q366" s="33"/>
      <c r="R366" s="33"/>
      <c r="S366" s="33"/>
      <c r="T366" s="34"/>
      <c r="U366" s="34"/>
      <c r="V366" s="33"/>
      <c r="W366" s="33"/>
    </row>
    <row r="367" ht="14.25" customHeight="1">
      <c r="A367" s="32"/>
      <c r="B367" s="33"/>
      <c r="C367" s="33"/>
      <c r="D367" s="33"/>
      <c r="E367" s="34"/>
      <c r="F367" s="34"/>
      <c r="G367" s="33"/>
      <c r="H367" s="33"/>
      <c r="I367" s="33"/>
      <c r="J367" s="35"/>
      <c r="K367" s="35"/>
      <c r="L367" s="33"/>
      <c r="M367" s="33"/>
      <c r="N367" s="33"/>
      <c r="O367" s="34"/>
      <c r="P367" s="34"/>
      <c r="Q367" s="33"/>
      <c r="R367" s="33"/>
      <c r="S367" s="33"/>
      <c r="T367" s="34"/>
      <c r="U367" s="34"/>
      <c r="V367" s="33"/>
      <c r="W367" s="33"/>
    </row>
    <row r="368" ht="14.25" customHeight="1">
      <c r="A368" s="32"/>
      <c r="B368" s="33"/>
      <c r="C368" s="33"/>
      <c r="D368" s="33"/>
      <c r="E368" s="34"/>
      <c r="F368" s="34"/>
      <c r="G368" s="33"/>
      <c r="H368" s="33"/>
      <c r="I368" s="33"/>
      <c r="J368" s="35"/>
      <c r="K368" s="35"/>
      <c r="L368" s="33"/>
      <c r="M368" s="33"/>
      <c r="N368" s="33"/>
      <c r="O368" s="34"/>
      <c r="P368" s="34"/>
      <c r="Q368" s="33"/>
      <c r="R368" s="33"/>
      <c r="S368" s="33"/>
      <c r="T368" s="34"/>
      <c r="U368" s="34"/>
      <c r="V368" s="33"/>
      <c r="W368" s="33"/>
    </row>
    <row r="369" ht="14.25" customHeight="1">
      <c r="A369" s="32"/>
      <c r="B369" s="33"/>
      <c r="C369" s="33"/>
      <c r="D369" s="33"/>
      <c r="E369" s="34"/>
      <c r="F369" s="34"/>
      <c r="G369" s="33"/>
      <c r="H369" s="33"/>
      <c r="I369" s="33"/>
      <c r="J369" s="35"/>
      <c r="K369" s="35"/>
      <c r="L369" s="33"/>
      <c r="M369" s="33"/>
      <c r="N369" s="33"/>
      <c r="O369" s="34"/>
      <c r="P369" s="34"/>
      <c r="Q369" s="33"/>
      <c r="R369" s="33"/>
      <c r="S369" s="33"/>
      <c r="T369" s="34"/>
      <c r="U369" s="34"/>
      <c r="V369" s="33"/>
      <c r="W369" s="33"/>
    </row>
    <row r="370" ht="14.25" customHeight="1">
      <c r="A370" s="32"/>
      <c r="B370" s="33"/>
      <c r="C370" s="33"/>
      <c r="D370" s="33"/>
      <c r="E370" s="34"/>
      <c r="F370" s="34"/>
      <c r="G370" s="33"/>
      <c r="H370" s="33"/>
      <c r="I370" s="33"/>
      <c r="J370" s="35"/>
      <c r="K370" s="35"/>
      <c r="L370" s="33"/>
      <c r="M370" s="33"/>
      <c r="N370" s="33"/>
      <c r="O370" s="34"/>
      <c r="P370" s="34"/>
      <c r="Q370" s="33"/>
      <c r="R370" s="33"/>
      <c r="S370" s="33"/>
      <c r="T370" s="34"/>
      <c r="U370" s="34"/>
      <c r="V370" s="33"/>
      <c r="W370" s="33"/>
    </row>
    <row r="371" ht="14.25" customHeight="1">
      <c r="A371" s="32"/>
      <c r="B371" s="33"/>
      <c r="C371" s="33"/>
      <c r="D371" s="33"/>
      <c r="E371" s="34"/>
      <c r="F371" s="34"/>
      <c r="G371" s="33"/>
      <c r="H371" s="33"/>
      <c r="I371" s="33"/>
      <c r="J371" s="35"/>
      <c r="K371" s="35"/>
      <c r="L371" s="33"/>
      <c r="M371" s="33"/>
      <c r="N371" s="33"/>
      <c r="O371" s="34"/>
      <c r="P371" s="34"/>
      <c r="Q371" s="33"/>
      <c r="R371" s="33"/>
      <c r="S371" s="33"/>
      <c r="T371" s="34"/>
      <c r="U371" s="34"/>
      <c r="V371" s="33"/>
      <c r="W371" s="33"/>
    </row>
    <row r="372" ht="14.25" customHeight="1">
      <c r="A372" s="32"/>
      <c r="B372" s="33"/>
      <c r="C372" s="33"/>
      <c r="D372" s="33"/>
      <c r="E372" s="34"/>
      <c r="F372" s="34"/>
      <c r="G372" s="33"/>
      <c r="H372" s="33"/>
      <c r="I372" s="33"/>
      <c r="J372" s="35"/>
      <c r="K372" s="35"/>
      <c r="L372" s="33"/>
      <c r="M372" s="33"/>
      <c r="N372" s="33"/>
      <c r="O372" s="34"/>
      <c r="P372" s="34"/>
      <c r="Q372" s="33"/>
      <c r="R372" s="33"/>
      <c r="S372" s="33"/>
      <c r="T372" s="34"/>
      <c r="U372" s="34"/>
      <c r="V372" s="33"/>
      <c r="W372" s="33"/>
    </row>
    <row r="373" ht="14.25" customHeight="1">
      <c r="A373" s="32"/>
      <c r="B373" s="33"/>
      <c r="C373" s="33"/>
      <c r="D373" s="33"/>
      <c r="E373" s="34"/>
      <c r="F373" s="34"/>
      <c r="G373" s="33"/>
      <c r="H373" s="33"/>
      <c r="I373" s="33"/>
      <c r="J373" s="35"/>
      <c r="K373" s="35"/>
      <c r="L373" s="33"/>
      <c r="M373" s="33"/>
      <c r="N373" s="33"/>
      <c r="O373" s="34"/>
      <c r="P373" s="34"/>
      <c r="Q373" s="33"/>
      <c r="R373" s="33"/>
      <c r="S373" s="33"/>
      <c r="T373" s="34"/>
      <c r="U373" s="34"/>
      <c r="V373" s="33"/>
      <c r="W373" s="33"/>
    </row>
    <row r="374" ht="14.25" customHeight="1">
      <c r="A374" s="32"/>
      <c r="B374" s="33"/>
      <c r="C374" s="33"/>
      <c r="D374" s="33"/>
      <c r="E374" s="34"/>
      <c r="F374" s="34"/>
      <c r="G374" s="33"/>
      <c r="H374" s="33"/>
      <c r="I374" s="33"/>
      <c r="J374" s="35"/>
      <c r="K374" s="35"/>
      <c r="L374" s="33"/>
      <c r="M374" s="33"/>
      <c r="N374" s="33"/>
      <c r="O374" s="34"/>
      <c r="P374" s="34"/>
      <c r="Q374" s="33"/>
      <c r="R374" s="33"/>
      <c r="S374" s="33"/>
      <c r="T374" s="34"/>
      <c r="U374" s="34"/>
      <c r="V374" s="33"/>
      <c r="W374" s="33"/>
    </row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23</v>
      </c>
      <c r="B1" s="36" t="s">
        <v>24</v>
      </c>
      <c r="C1" s="36" t="s">
        <v>25</v>
      </c>
      <c r="D1" s="37" t="s">
        <v>26</v>
      </c>
      <c r="E1" s="38" t="s">
        <v>27</v>
      </c>
      <c r="F1" s="39" t="s">
        <v>28</v>
      </c>
      <c r="G1" s="38" t="s">
        <v>29</v>
      </c>
      <c r="H1" s="39" t="s">
        <v>30</v>
      </c>
      <c r="I1" s="39" t="s">
        <v>28</v>
      </c>
      <c r="J1" s="39" t="s">
        <v>31</v>
      </c>
      <c r="K1" s="39" t="s">
        <v>30</v>
      </c>
      <c r="L1" s="39" t="s">
        <v>28</v>
      </c>
      <c r="M1" s="39" t="s">
        <v>31</v>
      </c>
      <c r="N1" s="39" t="s">
        <v>30</v>
      </c>
      <c r="O1" s="39" t="s">
        <v>28</v>
      </c>
      <c r="P1" s="39" t="s">
        <v>31</v>
      </c>
      <c r="Q1" s="39" t="s">
        <v>30</v>
      </c>
      <c r="R1" s="39" t="s">
        <v>28</v>
      </c>
      <c r="S1" s="39" t="s">
        <v>31</v>
      </c>
      <c r="T1" s="39" t="s">
        <v>30</v>
      </c>
      <c r="U1" s="39" t="s">
        <v>28</v>
      </c>
      <c r="V1" s="39" t="s">
        <v>31</v>
      </c>
      <c r="W1" s="39" t="s">
        <v>30</v>
      </c>
      <c r="X1" s="39" t="s">
        <v>28</v>
      </c>
      <c r="Y1" s="39" t="s">
        <v>31</v>
      </c>
      <c r="Z1" s="39" t="s">
        <v>30</v>
      </c>
      <c r="AA1" s="39" t="s">
        <v>28</v>
      </c>
      <c r="AB1" s="39" t="s">
        <v>31</v>
      </c>
      <c r="AC1" s="39" t="s">
        <v>30</v>
      </c>
      <c r="AD1" s="39" t="s">
        <v>28</v>
      </c>
      <c r="AE1" s="39" t="s">
        <v>31</v>
      </c>
      <c r="AF1" s="39" t="s">
        <v>30</v>
      </c>
      <c r="AG1" s="39" t="s">
        <v>28</v>
      </c>
      <c r="AH1" s="39" t="s">
        <v>31</v>
      </c>
      <c r="AI1" s="39" t="s">
        <v>30</v>
      </c>
      <c r="AJ1" s="39" t="s">
        <v>28</v>
      </c>
      <c r="AK1" s="39" t="s">
        <v>31</v>
      </c>
      <c r="AL1" s="39" t="s">
        <v>30</v>
      </c>
      <c r="AM1" s="39" t="s">
        <v>28</v>
      </c>
      <c r="AN1" s="39" t="s">
        <v>31</v>
      </c>
      <c r="AO1" s="39" t="s">
        <v>30</v>
      </c>
      <c r="AP1" s="39" t="s">
        <v>28</v>
      </c>
      <c r="AQ1" s="39" t="s">
        <v>31</v>
      </c>
      <c r="AR1" s="39" t="s">
        <v>30</v>
      </c>
      <c r="AS1" s="39" t="s">
        <v>28</v>
      </c>
      <c r="AT1" s="39" t="s">
        <v>31</v>
      </c>
      <c r="AU1" s="39" t="s">
        <v>30</v>
      </c>
      <c r="AV1" s="39" t="s">
        <v>28</v>
      </c>
      <c r="AW1" s="39" t="s">
        <v>31</v>
      </c>
      <c r="AX1" s="39" t="s">
        <v>30</v>
      </c>
      <c r="AY1" s="39" t="s">
        <v>28</v>
      </c>
      <c r="AZ1" s="39" t="s">
        <v>31</v>
      </c>
      <c r="BA1" s="39" t="s">
        <v>30</v>
      </c>
      <c r="BB1" s="39" t="s">
        <v>28</v>
      </c>
      <c r="BC1" s="39" t="s">
        <v>31</v>
      </c>
      <c r="BD1" s="39" t="s">
        <v>30</v>
      </c>
      <c r="BE1" s="39" t="s">
        <v>28</v>
      </c>
      <c r="BF1" s="39" t="s">
        <v>31</v>
      </c>
      <c r="BG1" s="39" t="s">
        <v>30</v>
      </c>
      <c r="BH1" s="39" t="s">
        <v>28</v>
      </c>
      <c r="BI1" s="39" t="s">
        <v>31</v>
      </c>
      <c r="BJ1" s="39" t="s">
        <v>30</v>
      </c>
      <c r="BK1" s="39" t="s">
        <v>28</v>
      </c>
      <c r="BL1" s="39" t="s">
        <v>31</v>
      </c>
      <c r="BM1" s="39" t="s">
        <v>30</v>
      </c>
      <c r="BN1" s="39" t="s">
        <v>28</v>
      </c>
      <c r="BO1" s="39" t="s">
        <v>31</v>
      </c>
      <c r="BP1" s="39" t="s">
        <v>30</v>
      </c>
      <c r="BQ1" s="39" t="s">
        <v>28</v>
      </c>
      <c r="BR1" s="39" t="s">
        <v>31</v>
      </c>
      <c r="BS1" s="39" t="s">
        <v>30</v>
      </c>
      <c r="BT1" s="39" t="s">
        <v>28</v>
      </c>
      <c r="BU1" s="39" t="s">
        <v>31</v>
      </c>
      <c r="BV1" s="39" t="s">
        <v>30</v>
      </c>
      <c r="BW1" s="39" t="s">
        <v>28</v>
      </c>
      <c r="BX1" s="39" t="s">
        <v>31</v>
      </c>
      <c r="BY1" s="39" t="s">
        <v>30</v>
      </c>
      <c r="BZ1" s="39" t="s">
        <v>28</v>
      </c>
      <c r="CA1" s="39" t="s">
        <v>31</v>
      </c>
      <c r="CB1" s="39" t="s">
        <v>30</v>
      </c>
      <c r="CC1" s="39" t="s">
        <v>28</v>
      </c>
      <c r="CD1" s="39" t="s">
        <v>31</v>
      </c>
      <c r="CE1" s="39" t="s">
        <v>30</v>
      </c>
      <c r="CF1" s="39" t="s">
        <v>28</v>
      </c>
      <c r="CG1" s="39" t="s">
        <v>31</v>
      </c>
      <c r="CH1" s="39" t="s">
        <v>30</v>
      </c>
      <c r="CI1" s="39" t="s">
        <v>28</v>
      </c>
      <c r="CJ1" s="39" t="s">
        <v>31</v>
      </c>
      <c r="CK1" s="39" t="s">
        <v>30</v>
      </c>
      <c r="CL1" s="39" t="s">
        <v>28</v>
      </c>
      <c r="CM1" s="39" t="s">
        <v>31</v>
      </c>
      <c r="CN1" s="39" t="s">
        <v>30</v>
      </c>
      <c r="CO1" s="39" t="s">
        <v>28</v>
      </c>
      <c r="CP1" s="39" t="s">
        <v>31</v>
      </c>
      <c r="CQ1" s="39" t="s">
        <v>30</v>
      </c>
      <c r="CR1" s="39" t="s">
        <v>28</v>
      </c>
      <c r="CS1" s="39" t="s">
        <v>31</v>
      </c>
      <c r="CT1" s="39" t="s">
        <v>30</v>
      </c>
      <c r="CU1" s="39" t="s">
        <v>28</v>
      </c>
      <c r="CV1" s="39" t="s">
        <v>31</v>
      </c>
      <c r="CW1" s="39" t="s">
        <v>30</v>
      </c>
      <c r="CX1" s="39" t="s">
        <v>28</v>
      </c>
      <c r="CY1" s="39" t="s">
        <v>31</v>
      </c>
      <c r="CZ1" s="39" t="s">
        <v>30</v>
      </c>
      <c r="DA1" s="39" t="s">
        <v>28</v>
      </c>
      <c r="DB1" s="39" t="s">
        <v>31</v>
      </c>
      <c r="DC1" s="39" t="s">
        <v>30</v>
      </c>
      <c r="DD1" s="39" t="s">
        <v>28</v>
      </c>
      <c r="DE1" s="39" t="s">
        <v>31</v>
      </c>
      <c r="DF1" s="39" t="s">
        <v>30</v>
      </c>
      <c r="DG1" s="39" t="s">
        <v>28</v>
      </c>
      <c r="DH1" s="39" t="s">
        <v>31</v>
      </c>
      <c r="DI1" s="39" t="s">
        <v>30</v>
      </c>
      <c r="DJ1" s="39" t="s">
        <v>28</v>
      </c>
      <c r="DK1" s="39" t="s">
        <v>31</v>
      </c>
      <c r="DL1" s="39" t="s">
        <v>30</v>
      </c>
      <c r="DM1" s="39" t="s">
        <v>28</v>
      </c>
      <c r="DN1" s="39" t="s">
        <v>31</v>
      </c>
      <c r="DO1" s="39" t="s">
        <v>30</v>
      </c>
      <c r="DP1" s="39" t="s">
        <v>28</v>
      </c>
      <c r="DQ1" s="39" t="s">
        <v>31</v>
      </c>
      <c r="DR1" s="39" t="s">
        <v>30</v>
      </c>
      <c r="DS1" s="39" t="s">
        <v>28</v>
      </c>
      <c r="DT1" s="39" t="s">
        <v>31</v>
      </c>
      <c r="DU1" s="39" t="s">
        <v>30</v>
      </c>
      <c r="DV1" s="39" t="s">
        <v>28</v>
      </c>
      <c r="DW1" s="39" t="s">
        <v>31</v>
      </c>
      <c r="DX1" s="39" t="s">
        <v>30</v>
      </c>
      <c r="DY1" s="39" t="s">
        <v>28</v>
      </c>
      <c r="DZ1" s="39" t="s">
        <v>31</v>
      </c>
      <c r="EA1" s="39" t="s">
        <v>30</v>
      </c>
      <c r="EB1" s="39" t="s">
        <v>28</v>
      </c>
      <c r="EC1" s="39" t="s">
        <v>31</v>
      </c>
      <c r="ED1" s="39" t="s">
        <v>30</v>
      </c>
      <c r="EE1" s="39" t="s">
        <v>28</v>
      </c>
      <c r="EF1" s="39" t="s">
        <v>31</v>
      </c>
      <c r="EG1" s="39" t="s">
        <v>30</v>
      </c>
      <c r="EH1" s="39" t="s">
        <v>28</v>
      </c>
      <c r="EI1" s="39" t="s">
        <v>31</v>
      </c>
      <c r="EJ1" s="39" t="s">
        <v>30</v>
      </c>
      <c r="EK1" s="39" t="s">
        <v>28</v>
      </c>
      <c r="EL1" s="39" t="s">
        <v>31</v>
      </c>
      <c r="EM1" s="39" t="s">
        <v>30</v>
      </c>
      <c r="EN1" s="39" t="s">
        <v>28</v>
      </c>
      <c r="EO1" s="39" t="s">
        <v>31</v>
      </c>
      <c r="EP1" s="39" t="s">
        <v>30</v>
      </c>
      <c r="EQ1" s="39" t="s">
        <v>28</v>
      </c>
      <c r="ER1" s="39" t="s">
        <v>31</v>
      </c>
      <c r="ES1" s="39" t="s">
        <v>30</v>
      </c>
      <c r="ET1" s="39" t="s">
        <v>28</v>
      </c>
      <c r="EU1" s="39" t="s">
        <v>31</v>
      </c>
      <c r="EV1" s="39" t="s">
        <v>30</v>
      </c>
      <c r="EW1" s="39" t="s">
        <v>28</v>
      </c>
      <c r="EX1" s="39" t="s">
        <v>31</v>
      </c>
      <c r="EY1" s="39" t="s">
        <v>30</v>
      </c>
      <c r="EZ1" s="39" t="s">
        <v>28</v>
      </c>
      <c r="FA1" s="39" t="s">
        <v>31</v>
      </c>
      <c r="FB1" s="39" t="s">
        <v>30</v>
      </c>
      <c r="FC1" s="39" t="s">
        <v>28</v>
      </c>
      <c r="FD1" s="39" t="s">
        <v>31</v>
      </c>
      <c r="FE1" s="39" t="s">
        <v>30</v>
      </c>
      <c r="FF1" s="39" t="s">
        <v>28</v>
      </c>
      <c r="FG1" s="39" t="s">
        <v>31</v>
      </c>
      <c r="FH1" s="39" t="s">
        <v>30</v>
      </c>
      <c r="FI1" s="39" t="s">
        <v>28</v>
      </c>
      <c r="FJ1" s="39" t="s">
        <v>31</v>
      </c>
      <c r="FK1" s="39" t="s">
        <v>30</v>
      </c>
      <c r="FL1" s="39" t="s">
        <v>28</v>
      </c>
      <c r="FM1" s="39" t="s">
        <v>31</v>
      </c>
      <c r="FN1" s="39" t="s">
        <v>30</v>
      </c>
      <c r="FO1" s="39" t="s">
        <v>28</v>
      </c>
      <c r="FP1" s="39" t="s">
        <v>31</v>
      </c>
      <c r="FQ1" s="39" t="s">
        <v>30</v>
      </c>
      <c r="FR1" s="39" t="s">
        <v>28</v>
      </c>
      <c r="FS1" s="39" t="s">
        <v>31</v>
      </c>
      <c r="FT1" s="39" t="s">
        <v>30</v>
      </c>
      <c r="FU1" s="39" t="s">
        <v>28</v>
      </c>
      <c r="FV1" s="39" t="s">
        <v>31</v>
      </c>
      <c r="FW1" s="39" t="s">
        <v>30</v>
      </c>
      <c r="FX1" s="39" t="s">
        <v>28</v>
      </c>
      <c r="FY1" s="39" t="s">
        <v>31</v>
      </c>
      <c r="FZ1" s="39" t="s">
        <v>30</v>
      </c>
      <c r="GA1" s="39" t="s">
        <v>28</v>
      </c>
      <c r="GB1" s="39" t="s">
        <v>31</v>
      </c>
      <c r="GC1" s="39" t="s">
        <v>30</v>
      </c>
      <c r="GD1" s="39" t="s">
        <v>28</v>
      </c>
      <c r="GE1" s="39" t="s">
        <v>31</v>
      </c>
      <c r="GF1" s="39" t="s">
        <v>30</v>
      </c>
      <c r="GG1" s="39" t="s">
        <v>28</v>
      </c>
      <c r="GH1" s="39" t="s">
        <v>31</v>
      </c>
      <c r="GI1" s="39" t="s">
        <v>30</v>
      </c>
      <c r="GJ1" s="39" t="s">
        <v>28</v>
      </c>
      <c r="GK1" s="39" t="s">
        <v>31</v>
      </c>
      <c r="GL1" s="39" t="s">
        <v>30</v>
      </c>
      <c r="GM1" s="39" t="s">
        <v>28</v>
      </c>
      <c r="GN1" s="39" t="s">
        <v>31</v>
      </c>
      <c r="GO1" s="39" t="s">
        <v>30</v>
      </c>
      <c r="GP1" s="39" t="s">
        <v>28</v>
      </c>
      <c r="GQ1" s="39" t="s">
        <v>31</v>
      </c>
      <c r="GR1" s="39" t="s">
        <v>30</v>
      </c>
      <c r="GS1" s="39" t="s">
        <v>28</v>
      </c>
      <c r="GT1" s="39" t="s">
        <v>31</v>
      </c>
      <c r="GU1" s="39" t="s">
        <v>30</v>
      </c>
      <c r="GV1" s="39" t="s">
        <v>28</v>
      </c>
      <c r="GW1" s="39" t="s">
        <v>31</v>
      </c>
      <c r="GX1" s="39" t="s">
        <v>30</v>
      </c>
      <c r="GY1" s="39" t="s">
        <v>28</v>
      </c>
      <c r="GZ1" s="39" t="s">
        <v>31</v>
      </c>
      <c r="HA1" s="39" t="s">
        <v>30</v>
      </c>
      <c r="HB1" s="39" t="s">
        <v>28</v>
      </c>
      <c r="HC1" s="39" t="s">
        <v>31</v>
      </c>
      <c r="HD1" s="39" t="s">
        <v>30</v>
      </c>
      <c r="HE1" s="39" t="s">
        <v>28</v>
      </c>
      <c r="HF1" s="39" t="s">
        <v>31</v>
      </c>
      <c r="HG1" s="39" t="s">
        <v>30</v>
      </c>
      <c r="HH1" s="39" t="s">
        <v>28</v>
      </c>
      <c r="HI1" s="39" t="s">
        <v>31</v>
      </c>
      <c r="HJ1" s="39" t="s">
        <v>30</v>
      </c>
      <c r="HK1" s="39" t="s">
        <v>28</v>
      </c>
      <c r="HL1" s="39" t="s">
        <v>31</v>
      </c>
      <c r="HM1" s="39" t="s">
        <v>30</v>
      </c>
      <c r="HN1" s="39" t="s">
        <v>28</v>
      </c>
      <c r="HO1" s="39" t="s">
        <v>31</v>
      </c>
      <c r="HP1" s="39" t="s">
        <v>30</v>
      </c>
      <c r="HQ1" s="39" t="s">
        <v>28</v>
      </c>
      <c r="HR1" s="39" t="s">
        <v>31</v>
      </c>
      <c r="HS1" s="39" t="s">
        <v>30</v>
      </c>
      <c r="HT1" s="39" t="s">
        <v>28</v>
      </c>
      <c r="HU1" s="39" t="s">
        <v>31</v>
      </c>
      <c r="HV1" s="40"/>
      <c r="HW1" s="40"/>
      <c r="HX1" s="40"/>
      <c r="HY1" s="40"/>
      <c r="HZ1" s="40"/>
    </row>
    <row r="2">
      <c r="A2" s="41" t="s">
        <v>32</v>
      </c>
      <c r="B2" s="42" t="s">
        <v>33</v>
      </c>
      <c r="C2" s="43">
        <v>451298.0</v>
      </c>
      <c r="D2" s="42">
        <v>5333.0</v>
      </c>
      <c r="E2" s="44">
        <v>74966.0</v>
      </c>
      <c r="F2" s="45" t="s">
        <v>34</v>
      </c>
      <c r="G2" s="44">
        <v>37590.0</v>
      </c>
      <c r="H2" s="44">
        <v>897.0</v>
      </c>
      <c r="I2" s="45" t="str">
        <f t="shared" ref="I2:I45" si="1">IF(H2&gt;=D2,"Tercapai","Tidak Tercapai")</f>
        <v>Tidak Tercapai</v>
      </c>
      <c r="J2" s="44">
        <v>0.0</v>
      </c>
      <c r="K2" s="44">
        <v>0.0</v>
      </c>
      <c r="L2" s="45" t="str">
        <f t="shared" ref="L2:L45" si="2">IF(K2&gt;=D2,"Tercapai","Tidak Tercapai")</f>
        <v>Tidak Tercapai</v>
      </c>
      <c r="M2" s="44">
        <v>0.0</v>
      </c>
      <c r="N2" s="42">
        <v>2258.0</v>
      </c>
      <c r="O2" s="45" t="str">
        <f t="shared" ref="O2:O45" si="3">IF(N2&gt;=D2,"Tercapai","Tidak Tercapai")</f>
        <v>Tidak Tercapai</v>
      </c>
      <c r="P2" s="42">
        <v>36.0</v>
      </c>
      <c r="Q2" s="42">
        <v>1958.0</v>
      </c>
      <c r="R2" s="46" t="str">
        <f t="shared" ref="R2:R45" si="4">IF(Q2&gt;=D2,"Tercapai","Tidak Tercapai")</f>
        <v>Tidak Tercapai</v>
      </c>
      <c r="S2" s="42">
        <v>37.0</v>
      </c>
      <c r="T2" s="47">
        <v>2296.0</v>
      </c>
      <c r="U2" s="46" t="str">
        <f t="shared" ref="U2:U45" si="5">IF(T2&gt;=Q2,"Tercapai","Tidak Tercapai")</f>
        <v>Tercapai</v>
      </c>
      <c r="V2" s="47">
        <v>32.0</v>
      </c>
      <c r="W2" s="47">
        <v>2331.0</v>
      </c>
      <c r="X2" s="45" t="str">
        <f t="shared" ref="X2:X45" si="6">IF(W2&gt;=D2,"Tercapai","Tidak Tercapai")</f>
        <v>Tidak Tercapai</v>
      </c>
      <c r="Y2" s="47">
        <v>9.0</v>
      </c>
      <c r="Z2" s="44">
        <v>2961.0</v>
      </c>
      <c r="AA2" s="45" t="str">
        <f t="shared" ref="AA2:AA45" si="7">IF(Z2&gt;=D2,"Tercapai","Tidak Tercapai")</f>
        <v>Tidak Tercapai</v>
      </c>
      <c r="AB2" s="44">
        <v>52.0</v>
      </c>
      <c r="AC2" s="44">
        <v>351.0</v>
      </c>
      <c r="AD2" s="45" t="str">
        <f t="shared" ref="AD2:AD45" si="8">IF(AC2&gt;=D2,"Tercapai","Tidak Tercapai")</f>
        <v>Tidak Tercapai</v>
      </c>
      <c r="AE2" s="44">
        <v>0.0</v>
      </c>
      <c r="AF2" s="44">
        <v>137.0</v>
      </c>
      <c r="AG2" s="45" t="str">
        <f t="shared" ref="AG2:AG45" si="9">IF(AF2&gt;=D2,"Tercapai","Tidak Tercapai")</f>
        <v>Tidak Tercapai</v>
      </c>
      <c r="AH2" s="44">
        <v>1.0</v>
      </c>
      <c r="AI2" s="44">
        <v>4002.0</v>
      </c>
      <c r="AJ2" s="45" t="str">
        <f t="shared" ref="AJ2:AJ45" si="10">IF(AI2&gt;=D2,"Tercapai","Tidak Tercapai")</f>
        <v>Tidak Tercapai</v>
      </c>
      <c r="AK2" s="44">
        <v>15.0</v>
      </c>
      <c r="AL2" s="44">
        <v>1011.0</v>
      </c>
      <c r="AM2" s="45" t="str">
        <f t="shared" ref="AM2:AM45" si="11">IF(AL2&gt;=D2,"Tercapai","Tidak Tercapai")</f>
        <v>Tidak Tercapai</v>
      </c>
      <c r="AN2" s="44">
        <v>74.0</v>
      </c>
      <c r="AO2" s="44">
        <v>3461.0</v>
      </c>
      <c r="AP2" s="45" t="str">
        <f t="shared" ref="AP2:AP45" si="12">IF(AO2&gt;=D2,"Tercapai","Tidak Tercapai")</f>
        <v>Tidak Tercapai</v>
      </c>
      <c r="AQ2" s="44">
        <v>28.0</v>
      </c>
      <c r="AR2" s="44">
        <v>2517.0</v>
      </c>
      <c r="AS2" s="45" t="str">
        <f t="shared" ref="AS2:AS45" si="13">IF(AR2&gt;=D2,"Tercapai","Tidak Tercapai")</f>
        <v>Tidak Tercapai</v>
      </c>
      <c r="AT2" s="44">
        <v>19.0</v>
      </c>
      <c r="AU2" s="44">
        <v>3113.0</v>
      </c>
      <c r="AV2" s="45" t="str">
        <f t="shared" ref="AV2:AV45" si="14">IF(AU2&gt;=D2,"Tercapai","Tidak Tercapai")</f>
        <v>Tidak Tercapai</v>
      </c>
      <c r="AW2" s="44">
        <v>53.0</v>
      </c>
      <c r="AX2" s="44">
        <v>565.0</v>
      </c>
      <c r="AY2" s="45" t="str">
        <f t="shared" ref="AY2:AY45" si="15">IF(AX2&gt;=D2,"Tercapai","Tidak Tercapai")</f>
        <v>Tidak Tercapai</v>
      </c>
      <c r="AZ2" s="44">
        <v>1.0</v>
      </c>
      <c r="BA2" s="48">
        <v>1439.0</v>
      </c>
      <c r="BB2" s="45" t="str">
        <f t="shared" ref="BB2:BB45" si="16">IF(BA2&gt;=D2,"Tercapai","Tidak Tercapai")</f>
        <v>Tidak Tercapai</v>
      </c>
      <c r="BC2" s="44">
        <v>0.0</v>
      </c>
      <c r="BD2" s="44">
        <v>2267.0</v>
      </c>
      <c r="BE2" s="45" t="str">
        <f t="shared" ref="BE2:BE45" si="17">IF(BD2&gt;=D2,"Tercapai","Tidak Tercapai")</f>
        <v>Tidak Tercapai</v>
      </c>
      <c r="BF2" s="44">
        <v>38.0</v>
      </c>
      <c r="BG2" s="44">
        <v>2014.0</v>
      </c>
      <c r="BH2" s="45" t="str">
        <f t="shared" ref="BH2:BH45" si="18">IF(BG2&gt;=D2,"Tercapai","Tidak Tercapai")</f>
        <v>Tidak Tercapai</v>
      </c>
      <c r="BI2" s="44">
        <v>23.0</v>
      </c>
      <c r="BJ2" s="44">
        <v>1960.0</v>
      </c>
      <c r="BK2" s="45" t="str">
        <f t="shared" ref="BK2:BK45" si="19">IF(BJ2&gt;=D2,"Tercapai","Tidak Tercapai")</f>
        <v>Tidak Tercapai</v>
      </c>
      <c r="BL2" s="44">
        <v>27.0</v>
      </c>
      <c r="BM2" s="44">
        <v>973.0</v>
      </c>
      <c r="BN2" s="45" t="str">
        <f t="shared" ref="BN2:BN45" si="20">IF(BM2&gt;=D2,"Tercapai","Tidak Tercapai")</f>
        <v>Tidak Tercapai</v>
      </c>
      <c r="BO2" s="44">
        <v>18.0</v>
      </c>
      <c r="BP2" s="44">
        <v>891.0</v>
      </c>
      <c r="BQ2" s="45" t="str">
        <f t="shared" ref="BQ2:BQ45" si="21">IF(BP2&gt;=D2,"Tercapai","Tidak Tercapai")</f>
        <v>Tidak Tercapai</v>
      </c>
      <c r="BR2" s="44">
        <v>33.0</v>
      </c>
      <c r="BS2" s="44">
        <v>1133.0</v>
      </c>
      <c r="BT2" s="45" t="str">
        <f t="shared" ref="BT2:BT45" si="22">IF(BS2&gt;=D2,"Tercapai","Tidak Tercapai")</f>
        <v>Tidak Tercapai</v>
      </c>
      <c r="BU2" s="49">
        <v>38.124</v>
      </c>
      <c r="BV2" s="44">
        <v>2.0</v>
      </c>
      <c r="BW2" s="45" t="str">
        <f t="shared" ref="BW2:BW45" si="23">IF(BV2&gt;=D2,"Tercapai","Tidak Tercapai")</f>
        <v>Tidak Tercapai</v>
      </c>
      <c r="BX2" s="44">
        <v>1.0</v>
      </c>
      <c r="BY2" s="44">
        <v>1895.0</v>
      </c>
      <c r="BZ2" s="45" t="str">
        <f t="shared" ref="BZ2:BZ45" si="24">IF(BY2&gt;=D2,"Tercapai","Tidak Tercapai")</f>
        <v>Tidak Tercapai</v>
      </c>
      <c r="CA2" s="44">
        <v>703.0</v>
      </c>
      <c r="CB2" s="44">
        <v>3366.0</v>
      </c>
      <c r="CC2" s="45" t="str">
        <f t="shared" ref="CC2:CC45" si="25">IF(CB2&gt;=D2,"Tercapai","Tidak Tercapai")</f>
        <v>Tidak Tercapai</v>
      </c>
      <c r="CD2" s="44">
        <v>18.0</v>
      </c>
      <c r="CE2" s="44">
        <v>1359.0</v>
      </c>
      <c r="CF2" s="45" t="str">
        <f t="shared" ref="CF2:CF45" si="26">IF(CE2&gt;=D2,"Tercapai","Tidak Tercapai")</f>
        <v>Tidak Tercapai</v>
      </c>
      <c r="CG2" s="44">
        <v>22.0</v>
      </c>
      <c r="CH2" s="44">
        <v>1837.0</v>
      </c>
      <c r="CI2" s="45" t="str">
        <f t="shared" ref="CI2:CI45" si="27">IF(CH2&gt;=D2,"Tercapai","Tidak Tercapai")</f>
        <v>Tidak Tercapai</v>
      </c>
      <c r="CJ2" s="44">
        <v>52.0</v>
      </c>
      <c r="CK2" s="44">
        <v>498.0</v>
      </c>
      <c r="CL2" s="45" t="str">
        <f t="shared" ref="CL2:CL45" si="28">IF(CK2&gt;=D2,"Tercapai","Tidak Tercapai")</f>
        <v>Tidak Tercapai</v>
      </c>
      <c r="CM2" s="44">
        <v>12.0</v>
      </c>
      <c r="CN2" s="44">
        <v>6.0</v>
      </c>
      <c r="CO2" s="45" t="str">
        <f t="shared" ref="CO2:CO45" si="29">IF(CN2&gt;=D2,"Tercapai","Tidak Tercapai")</f>
        <v>Tidak Tercapai</v>
      </c>
      <c r="CP2" s="44">
        <v>0.0</v>
      </c>
      <c r="CQ2" s="44">
        <v>1.0</v>
      </c>
      <c r="CR2" s="45" t="str">
        <f t="shared" ref="CR2:CR45" si="30">IF(CQ2&gt;=D2,"Tercapai","Tidak Tercapai")</f>
        <v>Tidak Tercapai</v>
      </c>
      <c r="CS2" s="44">
        <v>1.0</v>
      </c>
      <c r="CT2" s="44">
        <v>1154.0</v>
      </c>
      <c r="CU2" s="45" t="str">
        <f t="shared" ref="CU2:CU45" si="31">IF(CT2&gt;=D2,"Tercapai","Tidak Tercapai")</f>
        <v>Tidak Tercapai</v>
      </c>
      <c r="CV2" s="44">
        <v>18.0</v>
      </c>
      <c r="CW2" s="44">
        <v>6591.0</v>
      </c>
      <c r="CX2" s="45" t="str">
        <f t="shared" ref="CX2:CX45" si="32">IF(CW2&gt;=D2,"Tercapai","Tidak Tercapai")</f>
        <v>Tercapai</v>
      </c>
      <c r="CY2" s="44">
        <v>64.0</v>
      </c>
      <c r="CZ2" s="44">
        <v>2851.0</v>
      </c>
      <c r="DA2" s="45" t="str">
        <f t="shared" ref="DA2:DA45" si="33">IF(CZ2&gt;=D2,"Tercapai","Tidak Tercapai")</f>
        <v>Tidak Tercapai</v>
      </c>
      <c r="DB2" s="44">
        <v>32.0</v>
      </c>
      <c r="DC2" s="44">
        <v>3315.0</v>
      </c>
      <c r="DD2" s="45" t="str">
        <f t="shared" ref="DD2:DD45" si="34">IF(DC2&gt;=D2,"Tercapai","Tidak Tercapai")</f>
        <v>Tidak Tercapai</v>
      </c>
      <c r="DE2" s="44">
        <v>55.0</v>
      </c>
      <c r="DF2" s="44">
        <v>3598.0</v>
      </c>
      <c r="DG2" s="45" t="str">
        <f t="shared" ref="DG2:DG45" si="35">IF(DF2&gt;=D2,"Tercapai","Tidak Tercapai")</f>
        <v>Tidak Tercapai</v>
      </c>
      <c r="DH2" s="44">
        <v>98.0</v>
      </c>
      <c r="DI2" s="44">
        <v>1716.0</v>
      </c>
      <c r="DJ2" s="45" t="str">
        <f t="shared" ref="DJ2:DJ45" si="36">IF(DI2&gt;=D2,"Tercapai","Tidak Tercapai")</f>
        <v>Tidak Tercapai</v>
      </c>
      <c r="DK2" s="44">
        <v>185.0</v>
      </c>
      <c r="DL2" s="44">
        <v>806.0</v>
      </c>
      <c r="DM2" s="45" t="str">
        <f t="shared" ref="DM2:DM45" si="37">IF(DL2&gt;=D2,"Tercapai","Tidak Tercapai")</f>
        <v>Tidak Tercapai</v>
      </c>
      <c r="DN2" s="44">
        <v>0.0</v>
      </c>
      <c r="DO2" s="44">
        <v>2513.0</v>
      </c>
      <c r="DP2" s="45" t="str">
        <f t="shared" ref="DP2:DP45" si="38">IF(DO2&gt;=D2,"Tercapai","Tidak Tercapai")</f>
        <v>Tidak Tercapai</v>
      </c>
      <c r="DQ2" s="44">
        <v>172.0</v>
      </c>
      <c r="DR2" s="44">
        <v>82.0</v>
      </c>
      <c r="DS2" s="45" t="str">
        <f t="shared" ref="DS2:DS45" si="39">IF(DR2&gt;=D2,"Tercapai","Tidak Tercapai")</f>
        <v>Tidak Tercapai</v>
      </c>
      <c r="DT2" s="44">
        <v>2.0</v>
      </c>
      <c r="DU2" s="44">
        <v>2189.0</v>
      </c>
      <c r="DV2" s="45" t="str">
        <f t="shared" ref="DV2:DV45" si="40">IF(DU2&gt;=D2,"Tercapai","Tidak Tercapai")</f>
        <v>Tidak Tercapai</v>
      </c>
      <c r="DW2" s="44">
        <v>751.0</v>
      </c>
      <c r="DX2" s="44">
        <v>2204.0</v>
      </c>
      <c r="DY2" s="45" t="str">
        <f t="shared" ref="DY2:DY45" si="41">IF(DX2&gt;=D2,"Tercapai","Tidak Tercapai")</f>
        <v>Tidak Tercapai</v>
      </c>
      <c r="DZ2" s="44">
        <v>1185.0</v>
      </c>
      <c r="EA2" s="44">
        <v>2980.0</v>
      </c>
      <c r="EB2" s="45" t="str">
        <f t="shared" ref="EB2:EB45" si="42">IF(EA2&gt;=D2,"Tercapai","Tidak Tercapai")</f>
        <v>Tidak Tercapai</v>
      </c>
      <c r="EC2" s="44">
        <v>1983.0</v>
      </c>
      <c r="ED2" s="44">
        <v>518.0</v>
      </c>
      <c r="EE2" s="45" t="str">
        <f t="shared" ref="EE2:EE45" si="43">IF(ED2&gt;=D2,"Tercapai","Tidak Tercapai")</f>
        <v>Tidak Tercapai</v>
      </c>
      <c r="EF2" s="44">
        <v>355.0</v>
      </c>
      <c r="EG2" s="44">
        <v>439.0</v>
      </c>
      <c r="EH2" s="45" t="str">
        <f t="shared" ref="EH2:EH45" si="44">IF(EG2&gt;=D2,"Tercapai","Tidak Tercapai")</f>
        <v>Tidak Tercapai</v>
      </c>
      <c r="EI2" s="44">
        <v>1.0</v>
      </c>
      <c r="EJ2" s="44">
        <v>2922.0</v>
      </c>
      <c r="EK2" s="45" t="str">
        <f t="shared" ref="EK2:EK45" si="45">IF(EJ2&gt;=D2,"Tercapai","Tidak Tercapai")</f>
        <v>Tidak Tercapai</v>
      </c>
      <c r="EL2" s="44">
        <v>1686.0</v>
      </c>
      <c r="EM2" s="44">
        <v>2370.0</v>
      </c>
      <c r="EN2" s="45" t="str">
        <f t="shared" ref="EN2:EN45" si="46">IF(EM2&gt;=D2,"Tercapai","Tidak Tercapai")</f>
        <v>Tidak Tercapai</v>
      </c>
      <c r="EO2" s="44">
        <v>1605.0</v>
      </c>
      <c r="EP2" s="44">
        <v>2522.0</v>
      </c>
      <c r="EQ2" s="45" t="str">
        <f t="shared" ref="EQ2:EQ45" si="47">IF(EP2&gt;=D2,"Tercapai","Tidak Tercapai")</f>
        <v>Tidak Tercapai</v>
      </c>
      <c r="ER2" s="44">
        <v>1981.0</v>
      </c>
      <c r="ES2" s="44">
        <v>1960.0</v>
      </c>
      <c r="ET2" s="45" t="str">
        <f t="shared" ref="ET2:ET45" si="48">IF(ES2&gt;=D2,"Tercapai","Tidak Tercapai")</f>
        <v>Tidak Tercapai</v>
      </c>
      <c r="EU2" s="44">
        <v>1900.0</v>
      </c>
      <c r="EV2" s="44">
        <v>2726.0</v>
      </c>
      <c r="EW2" s="45" t="str">
        <f t="shared" ref="EW2:EW45" si="49">IF(EV2&gt;=D2,"Tercapai","Tidak Tercapai")</f>
        <v>Tidak Tercapai</v>
      </c>
      <c r="EX2" s="44">
        <v>2284.0</v>
      </c>
      <c r="EY2" s="44">
        <v>727.0</v>
      </c>
      <c r="EZ2" s="45" t="str">
        <f t="shared" ref="EZ2:EZ45" si="50">IF(EY2&gt;=D2,"Tercapai","Tidak Tercapai")</f>
        <v>Tidak Tercapai</v>
      </c>
      <c r="FA2" s="44">
        <v>57.0</v>
      </c>
      <c r="FB2" s="44">
        <v>1092.0</v>
      </c>
      <c r="FC2" s="45" t="str">
        <f t="shared" ref="FC2:FC45" si="51">IF(FB2&gt;=D2,"Tercapai","Tidak Tercapai")</f>
        <v>Tidak Tercapai</v>
      </c>
      <c r="FD2" s="44">
        <v>6.0</v>
      </c>
      <c r="FE2" s="44">
        <v>2877.0</v>
      </c>
      <c r="FF2" s="45" t="str">
        <f t="shared" ref="FF2:FF45" si="52">IF(FE2&gt;=D2,"Tercapai","Tidak Tercapai")</f>
        <v>Tidak Tercapai</v>
      </c>
      <c r="FG2" s="44">
        <v>2658.0</v>
      </c>
      <c r="FH2" s="44">
        <v>1841.0</v>
      </c>
      <c r="FI2" s="45" t="str">
        <f t="shared" ref="FI2:FI45" si="53">IF(FH2&gt;=D2,"Tercapai","Tidak Tercapai")</f>
        <v>Tidak Tercapai</v>
      </c>
      <c r="FJ2" s="44">
        <v>2430.0</v>
      </c>
      <c r="FK2" s="50">
        <v>2335.0</v>
      </c>
      <c r="FL2" s="45" t="str">
        <f t="shared" ref="FL2:FL45" si="54">IF(FK2&gt;=D2,"Tercapai","Tidak Tercapai")</f>
        <v>Tidak Tercapai</v>
      </c>
      <c r="FM2" s="44">
        <v>2146.0</v>
      </c>
      <c r="FN2" s="44">
        <v>879.0</v>
      </c>
      <c r="FO2" s="45" t="str">
        <f t="shared" ref="FO2:FO45" si="55">IF(FN2&gt;=D2,"Tercapai","Tidak Tercapai")</f>
        <v>Tidak Tercapai</v>
      </c>
      <c r="FP2" s="44">
        <v>9.0</v>
      </c>
      <c r="FQ2" s="44">
        <v>2553.0</v>
      </c>
      <c r="FR2" s="45" t="str">
        <f t="shared" ref="FR2:FR45" si="56">IF(FQ2&gt;=D2,"Tercapai","Tidak Tercapai")</f>
        <v>Tidak Tercapai</v>
      </c>
      <c r="FS2" s="44">
        <v>1665.0</v>
      </c>
      <c r="FT2" s="44">
        <v>5979.0</v>
      </c>
      <c r="FU2" s="45" t="str">
        <f t="shared" ref="FU2:FU45" si="57">IF(FT2&gt;=D2,"Tercapai","Tidak Tercapai")</f>
        <v>Tercapai</v>
      </c>
      <c r="FV2" s="44">
        <v>4766.0</v>
      </c>
      <c r="FW2" s="44">
        <v>6868.0</v>
      </c>
      <c r="FX2" s="45" t="str">
        <f t="shared" ref="FX2:FX45" si="58">IF(FW2&gt;=D2,"Tercapai","Tidak Tercapai")</f>
        <v>Tercapai</v>
      </c>
      <c r="FY2" s="44">
        <v>1856.0</v>
      </c>
      <c r="FZ2" s="44">
        <v>3086.0</v>
      </c>
      <c r="GA2" s="45" t="str">
        <f t="shared" ref="GA2:GA45" si="59">IF(FZ2&gt;=D2,"Tercapai","Tidak Tercapai")</f>
        <v>Tidak Tercapai</v>
      </c>
      <c r="GB2" s="44">
        <v>3193.0</v>
      </c>
      <c r="GC2" s="44">
        <v>2714.0</v>
      </c>
      <c r="GD2" s="45" t="str">
        <f t="shared" ref="GD2:GD45" si="60">IF(GC2&gt;=D2,"Tercapai","Tidak Tercapai")</f>
        <v>Tidak Tercapai</v>
      </c>
      <c r="GE2" s="44">
        <v>1833.0</v>
      </c>
      <c r="GF2" s="44">
        <v>632.0</v>
      </c>
      <c r="GG2" s="45" t="str">
        <f t="shared" ref="GG2:GG45" si="61">IF(GF2&gt;=D2,"Tercapai","Tidak Tercapai")</f>
        <v>Tidak Tercapai</v>
      </c>
      <c r="GH2" s="44">
        <v>53.0</v>
      </c>
      <c r="GI2" s="44">
        <v>1301.0</v>
      </c>
      <c r="GJ2" s="45" t="str">
        <f t="shared" ref="GJ2:GJ45" si="62">IF(GI2&gt;=D2,"Tercapai","Tidak Tercapai")</f>
        <v>Tidak Tercapai</v>
      </c>
      <c r="GK2" s="44">
        <v>3771.0</v>
      </c>
      <c r="GL2" s="44">
        <v>1870.0</v>
      </c>
      <c r="GM2" s="45" t="str">
        <f t="shared" ref="GM2:GM45" si="63">IF(GL2&gt;=D2,"Tercapai","Tidak Tercapai")</f>
        <v>Tidak Tercapai</v>
      </c>
      <c r="GN2" s="44">
        <v>3755.0</v>
      </c>
      <c r="GO2" s="44">
        <v>1053.0</v>
      </c>
      <c r="GP2" s="45" t="str">
        <f t="shared" ref="GP2:GP45" si="64">IF(GO2&gt;=D2,"Tercapai","Tidak Tercapai")</f>
        <v>Tidak Tercapai</v>
      </c>
      <c r="GQ2" s="44">
        <v>900.0</v>
      </c>
      <c r="GR2" s="44">
        <v>789.0</v>
      </c>
      <c r="GS2" s="45" t="str">
        <f t="shared" ref="GS2:GS45" si="65">IF(GR2&gt;=D2,"Tercapai","Tidak Tercapai")</f>
        <v>Tidak Tercapai</v>
      </c>
      <c r="GT2" s="44">
        <v>804.0</v>
      </c>
      <c r="GU2" s="44">
        <v>1789.0</v>
      </c>
      <c r="GV2" s="45" t="str">
        <f t="shared" ref="GV2:GV45" si="66">IF(GU2&gt;=D2,"Tercapai","Tidak Tercapai")</f>
        <v>Tidak Tercapai</v>
      </c>
      <c r="GW2" s="44">
        <v>3668.0</v>
      </c>
      <c r="GX2" s="44">
        <v>436.0</v>
      </c>
      <c r="GY2" s="45" t="str">
        <f t="shared" ref="GY2:GY45" si="67">IF(GX2&gt;=D2,"Tercapai","Tidak Tercapai")</f>
        <v>Tidak Tercapai</v>
      </c>
      <c r="GZ2" s="44">
        <v>52.0</v>
      </c>
      <c r="HA2" s="44">
        <v>1022.0</v>
      </c>
      <c r="HB2" s="45" t="str">
        <f t="shared" ref="HB2:HB45" si="68">IF(HA2&gt;=D2,"Tercapai","Tidak Tercapai")</f>
        <v>Tidak Tercapai</v>
      </c>
      <c r="HC2" s="44">
        <v>3184.0</v>
      </c>
      <c r="HD2" s="44">
        <v>1112.0</v>
      </c>
      <c r="HE2" s="45" t="str">
        <f t="shared" ref="HE2:HE45" si="69">IF(HD2&gt;=D2,"Tercapai","Tidak Tercapai")</f>
        <v>Tidak Tercapai</v>
      </c>
      <c r="HF2" s="44">
        <v>3759.0</v>
      </c>
      <c r="HG2" s="44">
        <v>1104.0</v>
      </c>
      <c r="HH2" s="45" t="str">
        <f t="shared" ref="HH2:HH45" si="70">IF(HG2&gt;=D2,"Tercapai","Tidak Tercapai")</f>
        <v>Tidak Tercapai</v>
      </c>
      <c r="HI2" s="44">
        <v>3626.0</v>
      </c>
      <c r="HJ2" s="44">
        <v>95.0</v>
      </c>
      <c r="HK2" s="45" t="str">
        <f t="shared" ref="HK2:HK45" si="71">IF(HJ2&gt;=D2,"Tercapai","Tidak Tercapai")</f>
        <v>Tidak Tercapai</v>
      </c>
      <c r="HL2" s="44">
        <v>1357.0</v>
      </c>
      <c r="HM2" s="44">
        <v>53.0</v>
      </c>
      <c r="HN2" s="45" t="str">
        <f t="shared" ref="HN2:HN45" si="72">IF(HM2&gt;=D2,"Tercapai","Tidak Tercapai")</f>
        <v>Tidak Tercapai</v>
      </c>
      <c r="HO2" s="44">
        <v>806.0</v>
      </c>
      <c r="HP2" s="44">
        <v>1011.0</v>
      </c>
      <c r="HQ2" s="45" t="str">
        <f t="shared" ref="HQ2:HQ45" si="73">IF(HP2&gt;=D2,"Tercapai","Tidak Tercapai")</f>
        <v>Tidak Tercapai</v>
      </c>
      <c r="HR2" s="44">
        <v>2862.0</v>
      </c>
      <c r="HS2" s="40"/>
      <c r="HT2" s="40"/>
      <c r="HU2" s="40"/>
      <c r="HV2" s="40"/>
      <c r="HW2" s="40"/>
      <c r="HX2" s="40"/>
      <c r="HY2" s="40"/>
      <c r="HZ2" s="40"/>
    </row>
    <row r="3">
      <c r="A3" s="41" t="s">
        <v>35</v>
      </c>
      <c r="B3" s="42" t="s">
        <v>36</v>
      </c>
      <c r="C3" s="43">
        <v>456111.0</v>
      </c>
      <c r="D3" s="42">
        <v>5041.0</v>
      </c>
      <c r="E3" s="44">
        <v>85668.0</v>
      </c>
      <c r="F3" s="45" t="s">
        <v>34</v>
      </c>
      <c r="G3" s="44">
        <v>47581.0</v>
      </c>
      <c r="H3" s="44">
        <v>429.0</v>
      </c>
      <c r="I3" s="45" t="str">
        <f t="shared" si="1"/>
        <v>Tidak Tercapai</v>
      </c>
      <c r="J3" s="44">
        <v>1.0</v>
      </c>
      <c r="K3" s="44">
        <v>0.0</v>
      </c>
      <c r="L3" s="45" t="str">
        <f t="shared" si="2"/>
        <v>Tidak Tercapai</v>
      </c>
      <c r="M3" s="44">
        <v>0.0</v>
      </c>
      <c r="N3" s="42">
        <v>3144.0</v>
      </c>
      <c r="O3" s="45" t="str">
        <f t="shared" si="3"/>
        <v>Tidak Tercapai</v>
      </c>
      <c r="P3" s="42">
        <v>0.0</v>
      </c>
      <c r="Q3" s="42">
        <v>3480.0</v>
      </c>
      <c r="R3" s="46" t="str">
        <f t="shared" si="4"/>
        <v>Tidak Tercapai</v>
      </c>
      <c r="S3" s="42">
        <v>21.0</v>
      </c>
      <c r="T3" s="47">
        <v>3275.0</v>
      </c>
      <c r="U3" s="46" t="str">
        <f t="shared" si="5"/>
        <v>Tidak Tercapai</v>
      </c>
      <c r="V3" s="47">
        <v>2.0</v>
      </c>
      <c r="W3" s="47">
        <v>3965.0</v>
      </c>
      <c r="X3" s="45" t="str">
        <f t="shared" si="6"/>
        <v>Tidak Tercapai</v>
      </c>
      <c r="Y3" s="47">
        <v>15.0</v>
      </c>
      <c r="Z3" s="44">
        <v>3884.0</v>
      </c>
      <c r="AA3" s="45" t="str">
        <f t="shared" si="7"/>
        <v>Tidak Tercapai</v>
      </c>
      <c r="AB3" s="44">
        <v>0.0</v>
      </c>
      <c r="AC3" s="44">
        <v>2405.0</v>
      </c>
      <c r="AD3" s="45" t="str">
        <f t="shared" si="8"/>
        <v>Tidak Tercapai</v>
      </c>
      <c r="AE3" s="44">
        <v>0.0</v>
      </c>
      <c r="AF3" s="44">
        <v>2318.0</v>
      </c>
      <c r="AG3" s="45" t="str">
        <f t="shared" si="9"/>
        <v>Tidak Tercapai</v>
      </c>
      <c r="AH3" s="44">
        <v>0.0</v>
      </c>
      <c r="AI3" s="44">
        <v>3075.0</v>
      </c>
      <c r="AJ3" s="45" t="str">
        <f t="shared" si="10"/>
        <v>Tidak Tercapai</v>
      </c>
      <c r="AK3" s="44">
        <v>0.0</v>
      </c>
      <c r="AL3" s="44">
        <v>1814.0</v>
      </c>
      <c r="AM3" s="45" t="str">
        <f t="shared" si="11"/>
        <v>Tidak Tercapai</v>
      </c>
      <c r="AN3" s="44">
        <v>24.0</v>
      </c>
      <c r="AO3" s="44">
        <v>5686.0</v>
      </c>
      <c r="AP3" s="45" t="str">
        <f t="shared" si="12"/>
        <v>Tercapai</v>
      </c>
      <c r="AQ3" s="44">
        <v>9.0</v>
      </c>
      <c r="AR3" s="44">
        <v>3770.0</v>
      </c>
      <c r="AS3" s="45" t="str">
        <f t="shared" si="13"/>
        <v>Tidak Tercapai</v>
      </c>
      <c r="AT3" s="44">
        <v>19.0</v>
      </c>
      <c r="AU3" s="44">
        <v>3055.0</v>
      </c>
      <c r="AV3" s="45" t="str">
        <f t="shared" si="14"/>
        <v>Tidak Tercapai</v>
      </c>
      <c r="AW3" s="44">
        <v>9.0</v>
      </c>
      <c r="AX3" s="44">
        <v>2051.0</v>
      </c>
      <c r="AY3" s="45" t="str">
        <f t="shared" si="15"/>
        <v>Tidak Tercapai</v>
      </c>
      <c r="AZ3" s="44">
        <v>4.0</v>
      </c>
      <c r="BA3" s="48">
        <v>786.0</v>
      </c>
      <c r="BB3" s="45" t="str">
        <f t="shared" si="16"/>
        <v>Tidak Tercapai</v>
      </c>
      <c r="BC3" s="44">
        <v>2.0</v>
      </c>
      <c r="BD3" s="44">
        <v>3272.0</v>
      </c>
      <c r="BE3" s="45" t="str">
        <f t="shared" si="17"/>
        <v>Tidak Tercapai</v>
      </c>
      <c r="BF3" s="44">
        <v>8.0</v>
      </c>
      <c r="BG3" s="44">
        <v>3669.0</v>
      </c>
      <c r="BH3" s="45" t="str">
        <f t="shared" si="18"/>
        <v>Tidak Tercapai</v>
      </c>
      <c r="BI3" s="44">
        <v>7.0</v>
      </c>
      <c r="BJ3" s="44">
        <v>3262.0</v>
      </c>
      <c r="BK3" s="45" t="str">
        <f t="shared" si="19"/>
        <v>Tidak Tercapai</v>
      </c>
      <c r="BL3" s="44">
        <v>16.0</v>
      </c>
      <c r="BM3" s="44">
        <v>2892.0</v>
      </c>
      <c r="BN3" s="45" t="str">
        <f t="shared" si="20"/>
        <v>Tidak Tercapai</v>
      </c>
      <c r="BO3" s="44">
        <v>13.0</v>
      </c>
      <c r="BP3" s="44">
        <v>2233.0</v>
      </c>
      <c r="BQ3" s="45" t="str">
        <f t="shared" si="21"/>
        <v>Tidak Tercapai</v>
      </c>
      <c r="BR3" s="44">
        <v>15.0</v>
      </c>
      <c r="BS3" s="44">
        <v>2513.0</v>
      </c>
      <c r="BT3" s="45" t="str">
        <f t="shared" si="22"/>
        <v>Tidak Tercapai</v>
      </c>
      <c r="BU3" s="49">
        <v>47.759</v>
      </c>
      <c r="BV3" s="44">
        <v>0.0</v>
      </c>
      <c r="BW3" s="45" t="str">
        <f t="shared" si="23"/>
        <v>Tidak Tercapai</v>
      </c>
      <c r="BX3" s="44">
        <v>0.0</v>
      </c>
      <c r="BY3" s="44">
        <v>2413.0</v>
      </c>
      <c r="BZ3" s="45" t="str">
        <f t="shared" si="24"/>
        <v>Tidak Tercapai</v>
      </c>
      <c r="CA3" s="44">
        <v>1523.0</v>
      </c>
      <c r="CB3" s="44">
        <v>4049.0</v>
      </c>
      <c r="CC3" s="45" t="str">
        <f t="shared" si="25"/>
        <v>Tidak Tercapai</v>
      </c>
      <c r="CD3" s="44">
        <v>8.0</v>
      </c>
      <c r="CE3" s="44">
        <v>1780.0</v>
      </c>
      <c r="CF3" s="45" t="str">
        <f t="shared" si="26"/>
        <v>Tidak Tercapai</v>
      </c>
      <c r="CG3" s="44">
        <v>2.0</v>
      </c>
      <c r="CH3" s="44">
        <v>3128.0</v>
      </c>
      <c r="CI3" s="45" t="str">
        <f t="shared" si="27"/>
        <v>Tidak Tercapai</v>
      </c>
      <c r="CJ3" s="44">
        <v>12.0</v>
      </c>
      <c r="CK3" s="44">
        <v>634.0</v>
      </c>
      <c r="CL3" s="45" t="str">
        <f t="shared" si="28"/>
        <v>Tidak Tercapai</v>
      </c>
      <c r="CM3" s="44">
        <v>2.0</v>
      </c>
      <c r="CN3" s="44">
        <v>2.0</v>
      </c>
      <c r="CO3" s="45" t="str">
        <f t="shared" si="29"/>
        <v>Tidak Tercapai</v>
      </c>
      <c r="CP3" s="44">
        <v>1.0</v>
      </c>
      <c r="CQ3" s="44">
        <v>0.0</v>
      </c>
      <c r="CR3" s="45" t="str">
        <f t="shared" si="30"/>
        <v>Tidak Tercapai</v>
      </c>
      <c r="CS3" s="44">
        <v>0.0</v>
      </c>
      <c r="CT3" s="44">
        <v>789.0</v>
      </c>
      <c r="CU3" s="45" t="str">
        <f t="shared" si="31"/>
        <v>Tidak Tercapai</v>
      </c>
      <c r="CV3" s="44">
        <v>11.0</v>
      </c>
      <c r="CW3" s="44">
        <v>7150.0</v>
      </c>
      <c r="CX3" s="45" t="str">
        <f t="shared" si="32"/>
        <v>Tercapai</v>
      </c>
      <c r="CY3" s="44">
        <v>24.0</v>
      </c>
      <c r="CZ3" s="44">
        <v>2175.0</v>
      </c>
      <c r="DA3" s="45" t="str">
        <f t="shared" si="33"/>
        <v>Tidak Tercapai</v>
      </c>
      <c r="DB3" s="44">
        <v>8.0</v>
      </c>
      <c r="DC3" s="44">
        <v>3156.0</v>
      </c>
      <c r="DD3" s="45" t="str">
        <f t="shared" si="34"/>
        <v>Tidak Tercapai</v>
      </c>
      <c r="DE3" s="44">
        <v>15.0</v>
      </c>
      <c r="DF3" s="44">
        <v>2260.0</v>
      </c>
      <c r="DG3" s="45" t="str">
        <f t="shared" si="35"/>
        <v>Tidak Tercapai</v>
      </c>
      <c r="DH3" s="44">
        <v>6.0</v>
      </c>
      <c r="DI3" s="44">
        <v>622.0</v>
      </c>
      <c r="DJ3" s="45" t="str">
        <f t="shared" si="36"/>
        <v>Tidak Tercapai</v>
      </c>
      <c r="DK3" s="44">
        <v>0.0</v>
      </c>
      <c r="DL3" s="44">
        <v>789.0</v>
      </c>
      <c r="DM3" s="45" t="str">
        <f t="shared" si="37"/>
        <v>Tidak Tercapai</v>
      </c>
      <c r="DN3" s="44">
        <v>1.0</v>
      </c>
      <c r="DO3" s="44">
        <v>2262.0</v>
      </c>
      <c r="DP3" s="45" t="str">
        <f t="shared" si="38"/>
        <v>Tidak Tercapai</v>
      </c>
      <c r="DQ3" s="44">
        <v>1044.0</v>
      </c>
      <c r="DR3" s="44">
        <v>6.0</v>
      </c>
      <c r="DS3" s="45" t="str">
        <f t="shared" si="39"/>
        <v>Tidak Tercapai</v>
      </c>
      <c r="DT3" s="44">
        <v>0.0</v>
      </c>
      <c r="DU3" s="44">
        <v>1614.0</v>
      </c>
      <c r="DV3" s="45" t="str">
        <f t="shared" si="40"/>
        <v>Tidak Tercapai</v>
      </c>
      <c r="DW3" s="44">
        <v>2114.0</v>
      </c>
      <c r="DX3" s="44">
        <v>2107.0</v>
      </c>
      <c r="DY3" s="45" t="str">
        <f t="shared" si="41"/>
        <v>Tidak Tercapai</v>
      </c>
      <c r="DZ3" s="44">
        <v>3377.0</v>
      </c>
      <c r="EA3" s="44">
        <v>2313.0</v>
      </c>
      <c r="EB3" s="45" t="str">
        <f t="shared" si="42"/>
        <v>Tidak Tercapai</v>
      </c>
      <c r="EC3" s="44">
        <v>2940.0</v>
      </c>
      <c r="ED3" s="44">
        <v>1142.0</v>
      </c>
      <c r="EE3" s="45" t="str">
        <f t="shared" si="43"/>
        <v>Tidak Tercapai</v>
      </c>
      <c r="EF3" s="44">
        <v>520.0</v>
      </c>
      <c r="EG3" s="44">
        <v>871.0</v>
      </c>
      <c r="EH3" s="45" t="str">
        <f t="shared" si="44"/>
        <v>Tidak Tercapai</v>
      </c>
      <c r="EI3" s="44">
        <v>427.0</v>
      </c>
      <c r="EJ3" s="44">
        <v>1204.0</v>
      </c>
      <c r="EK3" s="45" t="str">
        <f t="shared" si="45"/>
        <v>Tidak Tercapai</v>
      </c>
      <c r="EL3" s="44">
        <v>3798.0</v>
      </c>
      <c r="EM3" s="44">
        <v>1941.0</v>
      </c>
      <c r="EN3" s="45" t="str">
        <f t="shared" si="46"/>
        <v>Tidak Tercapai</v>
      </c>
      <c r="EO3" s="44">
        <v>2843.0</v>
      </c>
      <c r="EP3" s="44">
        <v>1885.0</v>
      </c>
      <c r="EQ3" s="45" t="str">
        <f t="shared" si="47"/>
        <v>Tidak Tercapai</v>
      </c>
      <c r="ER3" s="44">
        <v>3344.0</v>
      </c>
      <c r="ES3" s="44">
        <v>1923.0</v>
      </c>
      <c r="ET3" s="45" t="str">
        <f t="shared" si="48"/>
        <v>Tidak Tercapai</v>
      </c>
      <c r="EU3" s="44">
        <v>3675.0</v>
      </c>
      <c r="EV3" s="44">
        <v>1742.0</v>
      </c>
      <c r="EW3" s="45" t="str">
        <f t="shared" si="49"/>
        <v>Tidak Tercapai</v>
      </c>
      <c r="EX3" s="44">
        <v>4423.0</v>
      </c>
      <c r="EY3" s="44">
        <v>1183.0</v>
      </c>
      <c r="EZ3" s="45" t="str">
        <f t="shared" si="50"/>
        <v>Tidak Tercapai</v>
      </c>
      <c r="FA3" s="44">
        <v>964.0</v>
      </c>
      <c r="FB3" s="44">
        <v>2547.0</v>
      </c>
      <c r="FC3" s="45" t="str">
        <f t="shared" si="51"/>
        <v>Tidak Tercapai</v>
      </c>
      <c r="FD3" s="44">
        <v>440.0</v>
      </c>
      <c r="FE3" s="44">
        <v>4576.0</v>
      </c>
      <c r="FF3" s="45" t="str">
        <f t="shared" si="52"/>
        <v>Tidak Tercapai</v>
      </c>
      <c r="FG3" s="44">
        <v>3674.0</v>
      </c>
      <c r="FH3" s="44">
        <v>3354.0</v>
      </c>
      <c r="FI3" s="45" t="str">
        <f t="shared" si="53"/>
        <v>Tidak Tercapai</v>
      </c>
      <c r="FJ3" s="44">
        <v>3991.0</v>
      </c>
      <c r="FK3" s="50">
        <v>2703.0</v>
      </c>
      <c r="FL3" s="45" t="str">
        <f t="shared" si="54"/>
        <v>Tidak Tercapai</v>
      </c>
      <c r="FM3" s="44">
        <v>2046.0</v>
      </c>
      <c r="FN3" s="44">
        <v>1871.0</v>
      </c>
      <c r="FO3" s="45" t="str">
        <f t="shared" si="55"/>
        <v>Tidak Tercapai</v>
      </c>
      <c r="FP3" s="44">
        <v>270.0</v>
      </c>
      <c r="FQ3" s="44">
        <v>2173.0</v>
      </c>
      <c r="FR3" s="45" t="str">
        <f t="shared" si="56"/>
        <v>Tidak Tercapai</v>
      </c>
      <c r="FS3" s="44">
        <v>2054.0</v>
      </c>
      <c r="FT3" s="44">
        <v>4489.0</v>
      </c>
      <c r="FU3" s="45" t="str">
        <f t="shared" si="57"/>
        <v>Tidak Tercapai</v>
      </c>
      <c r="FV3" s="44">
        <v>2994.0</v>
      </c>
      <c r="FW3" s="44">
        <v>6947.0</v>
      </c>
      <c r="FX3" s="45" t="str">
        <f t="shared" si="58"/>
        <v>Tercapai</v>
      </c>
      <c r="FY3" s="44">
        <v>2565.0</v>
      </c>
      <c r="FZ3" s="44">
        <v>4188.0</v>
      </c>
      <c r="GA3" s="45" t="str">
        <f t="shared" si="59"/>
        <v>Tidak Tercapai</v>
      </c>
      <c r="GB3" s="44">
        <v>3210.0</v>
      </c>
      <c r="GC3" s="44">
        <v>2627.0</v>
      </c>
      <c r="GD3" s="45" t="str">
        <f t="shared" si="60"/>
        <v>Tidak Tercapai</v>
      </c>
      <c r="GE3" s="44">
        <v>2607.0</v>
      </c>
      <c r="GF3" s="44">
        <v>2519.0</v>
      </c>
      <c r="GG3" s="45" t="str">
        <f t="shared" si="61"/>
        <v>Tidak Tercapai</v>
      </c>
      <c r="GH3" s="44">
        <v>1007.0</v>
      </c>
      <c r="GI3" s="44">
        <v>2905.0</v>
      </c>
      <c r="GJ3" s="45" t="str">
        <f t="shared" si="62"/>
        <v>Tidak Tercapai</v>
      </c>
      <c r="GK3" s="44">
        <v>5867.0</v>
      </c>
      <c r="GL3" s="44">
        <v>3575.0</v>
      </c>
      <c r="GM3" s="45" t="str">
        <f t="shared" si="63"/>
        <v>Tidak Tercapai</v>
      </c>
      <c r="GN3" s="44">
        <v>5772.0</v>
      </c>
      <c r="GO3" s="44">
        <v>2999.0</v>
      </c>
      <c r="GP3" s="45" t="str">
        <f t="shared" si="64"/>
        <v>Tidak Tercapai</v>
      </c>
      <c r="GQ3" s="44">
        <v>1145.0</v>
      </c>
      <c r="GR3" s="44">
        <v>2118.0</v>
      </c>
      <c r="GS3" s="45" t="str">
        <f t="shared" si="65"/>
        <v>Tidak Tercapai</v>
      </c>
      <c r="GT3" s="44">
        <v>1375.0</v>
      </c>
      <c r="GU3" s="44">
        <v>3752.0</v>
      </c>
      <c r="GV3" s="45" t="str">
        <f t="shared" si="66"/>
        <v>Tidak Tercapai</v>
      </c>
      <c r="GW3" s="44">
        <v>4626.0</v>
      </c>
      <c r="GX3" s="44">
        <v>2369.0</v>
      </c>
      <c r="GY3" s="45" t="str">
        <f t="shared" si="67"/>
        <v>Tidak Tercapai</v>
      </c>
      <c r="GZ3" s="44">
        <v>1283.0</v>
      </c>
      <c r="HA3" s="44">
        <v>1579.0</v>
      </c>
      <c r="HB3" s="45" t="str">
        <f t="shared" si="68"/>
        <v>Tidak Tercapai</v>
      </c>
      <c r="HC3" s="44">
        <v>3405.0</v>
      </c>
      <c r="HD3" s="44">
        <v>1573.0</v>
      </c>
      <c r="HE3" s="45" t="str">
        <f t="shared" si="69"/>
        <v>Tidak Tercapai</v>
      </c>
      <c r="HF3" s="44">
        <v>3191.0</v>
      </c>
      <c r="HG3" s="44">
        <v>1222.0</v>
      </c>
      <c r="HH3" s="45" t="str">
        <f t="shared" si="70"/>
        <v>Tidak Tercapai</v>
      </c>
      <c r="HI3" s="44">
        <v>3445.0</v>
      </c>
      <c r="HJ3" s="44">
        <v>647.0</v>
      </c>
      <c r="HK3" s="45" t="str">
        <f t="shared" si="71"/>
        <v>Tidak Tercapai</v>
      </c>
      <c r="HL3" s="44">
        <v>1115.0</v>
      </c>
      <c r="HM3" s="44">
        <v>156.0</v>
      </c>
      <c r="HN3" s="45" t="str">
        <f t="shared" si="72"/>
        <v>Tidak Tercapai</v>
      </c>
      <c r="HO3" s="44">
        <v>34.0</v>
      </c>
      <c r="HP3" s="44">
        <v>2056.0</v>
      </c>
      <c r="HQ3" s="45" t="str">
        <f t="shared" si="73"/>
        <v>Tidak Tercapai</v>
      </c>
      <c r="HR3" s="44">
        <v>1721.0</v>
      </c>
      <c r="HS3" s="40"/>
      <c r="HT3" s="40"/>
      <c r="HU3" s="40"/>
      <c r="HV3" s="40"/>
      <c r="HW3" s="40"/>
      <c r="HX3" s="40"/>
      <c r="HY3" s="40"/>
      <c r="HZ3" s="40"/>
    </row>
    <row r="4">
      <c r="A4" s="41" t="s">
        <v>37</v>
      </c>
      <c r="B4" s="42" t="s">
        <v>36</v>
      </c>
      <c r="C4" s="43">
        <v>356818.0</v>
      </c>
      <c r="D4" s="42">
        <v>4295.0</v>
      </c>
      <c r="E4" s="44">
        <v>42991.0</v>
      </c>
      <c r="F4" s="45" t="s">
        <v>34</v>
      </c>
      <c r="G4" s="44">
        <v>23222.0</v>
      </c>
      <c r="H4" s="44">
        <v>162.0</v>
      </c>
      <c r="I4" s="45" t="str">
        <f t="shared" si="1"/>
        <v>Tidak Tercapai</v>
      </c>
      <c r="J4" s="44">
        <v>24.0</v>
      </c>
      <c r="K4" s="44">
        <v>0.0</v>
      </c>
      <c r="L4" s="45" t="str">
        <f t="shared" si="2"/>
        <v>Tidak Tercapai</v>
      </c>
      <c r="M4" s="44">
        <v>0.0</v>
      </c>
      <c r="N4" s="42">
        <v>1680.0</v>
      </c>
      <c r="O4" s="45" t="str">
        <f t="shared" si="3"/>
        <v>Tidak Tercapai</v>
      </c>
      <c r="P4" s="42">
        <v>26.0</v>
      </c>
      <c r="Q4" s="42">
        <v>2107.0</v>
      </c>
      <c r="R4" s="46" t="str">
        <f t="shared" si="4"/>
        <v>Tidak Tercapai</v>
      </c>
      <c r="S4" s="42">
        <v>8.0</v>
      </c>
      <c r="T4" s="47">
        <v>2347.0</v>
      </c>
      <c r="U4" s="46" t="str">
        <f t="shared" si="5"/>
        <v>Tercapai</v>
      </c>
      <c r="V4" s="47">
        <v>21.0</v>
      </c>
      <c r="W4" s="47">
        <v>2880.0</v>
      </c>
      <c r="X4" s="45" t="str">
        <f t="shared" si="6"/>
        <v>Tidak Tercapai</v>
      </c>
      <c r="Y4" s="47">
        <v>23.0</v>
      </c>
      <c r="Z4" s="44">
        <v>3405.0</v>
      </c>
      <c r="AA4" s="45" t="str">
        <f t="shared" si="7"/>
        <v>Tidak Tercapai</v>
      </c>
      <c r="AB4" s="44">
        <v>39.0</v>
      </c>
      <c r="AC4" s="44">
        <v>1192.0</v>
      </c>
      <c r="AD4" s="45" t="str">
        <f t="shared" si="8"/>
        <v>Tidak Tercapai</v>
      </c>
      <c r="AE4" s="44">
        <v>0.0</v>
      </c>
      <c r="AF4" s="44">
        <v>801.0</v>
      </c>
      <c r="AG4" s="45" t="str">
        <f t="shared" si="9"/>
        <v>Tidak Tercapai</v>
      </c>
      <c r="AH4" s="44">
        <v>0.0</v>
      </c>
      <c r="AI4" s="44">
        <v>3112.0</v>
      </c>
      <c r="AJ4" s="45" t="str">
        <f t="shared" si="10"/>
        <v>Tidak Tercapai</v>
      </c>
      <c r="AK4" s="44">
        <v>4.0</v>
      </c>
      <c r="AL4" s="44">
        <v>2946.0</v>
      </c>
      <c r="AM4" s="45" t="str">
        <f t="shared" si="11"/>
        <v>Tidak Tercapai</v>
      </c>
      <c r="AN4" s="44">
        <v>3.0</v>
      </c>
      <c r="AO4" s="44">
        <v>3616.0</v>
      </c>
      <c r="AP4" s="45" t="str">
        <f t="shared" si="12"/>
        <v>Tidak Tercapai</v>
      </c>
      <c r="AQ4" s="44">
        <v>4.0</v>
      </c>
      <c r="AR4" s="44">
        <v>3972.0</v>
      </c>
      <c r="AS4" s="45" t="str">
        <f t="shared" si="13"/>
        <v>Tidak Tercapai</v>
      </c>
      <c r="AT4" s="44">
        <v>26.0</v>
      </c>
      <c r="AU4" s="44">
        <v>4526.0</v>
      </c>
      <c r="AV4" s="45" t="str">
        <f t="shared" si="14"/>
        <v>Tercapai</v>
      </c>
      <c r="AW4" s="44">
        <v>14.0</v>
      </c>
      <c r="AX4" s="44">
        <v>1331.0</v>
      </c>
      <c r="AY4" s="45" t="str">
        <f t="shared" si="15"/>
        <v>Tidak Tercapai</v>
      </c>
      <c r="AZ4" s="44">
        <v>9.0</v>
      </c>
      <c r="BA4" s="48">
        <v>1590.0</v>
      </c>
      <c r="BB4" s="45" t="str">
        <f t="shared" si="16"/>
        <v>Tidak Tercapai</v>
      </c>
      <c r="BC4" s="44">
        <v>1.0</v>
      </c>
      <c r="BD4" s="44">
        <v>4314.0</v>
      </c>
      <c r="BE4" s="45" t="str">
        <f t="shared" si="17"/>
        <v>Tercapai</v>
      </c>
      <c r="BF4" s="44">
        <v>23.0</v>
      </c>
      <c r="BG4" s="44">
        <v>4678.0</v>
      </c>
      <c r="BH4" s="45" t="str">
        <f t="shared" si="18"/>
        <v>Tercapai</v>
      </c>
      <c r="BI4" s="44">
        <v>16.0</v>
      </c>
      <c r="BJ4" s="44">
        <v>4371.0</v>
      </c>
      <c r="BK4" s="45" t="str">
        <f t="shared" si="19"/>
        <v>Tercapai</v>
      </c>
      <c r="BL4" s="44">
        <v>25.0</v>
      </c>
      <c r="BM4" s="44">
        <v>2264.0</v>
      </c>
      <c r="BN4" s="45" t="str">
        <f t="shared" si="20"/>
        <v>Tidak Tercapai</v>
      </c>
      <c r="BO4" s="44">
        <v>12.0</v>
      </c>
      <c r="BP4" s="44">
        <v>1919.0</v>
      </c>
      <c r="BQ4" s="45" t="str">
        <f t="shared" si="21"/>
        <v>Tidak Tercapai</v>
      </c>
      <c r="BR4" s="44">
        <v>8.0</v>
      </c>
      <c r="BS4" s="44">
        <v>1511.0</v>
      </c>
      <c r="BT4" s="45" t="str">
        <f t="shared" si="22"/>
        <v>Tidak Tercapai</v>
      </c>
      <c r="BU4" s="49">
        <v>23.576</v>
      </c>
      <c r="BV4" s="44">
        <v>80.0</v>
      </c>
      <c r="BW4" s="45" t="str">
        <f t="shared" si="23"/>
        <v>Tidak Tercapai</v>
      </c>
      <c r="BX4" s="44">
        <v>0.0</v>
      </c>
      <c r="BY4" s="44">
        <v>2308.0</v>
      </c>
      <c r="BZ4" s="45" t="str">
        <f t="shared" si="24"/>
        <v>Tidak Tercapai</v>
      </c>
      <c r="CA4" s="44">
        <v>528.0</v>
      </c>
      <c r="CB4" s="44">
        <v>4389.0</v>
      </c>
      <c r="CC4" s="45" t="str">
        <f t="shared" si="25"/>
        <v>Tercapai</v>
      </c>
      <c r="CD4" s="44">
        <v>27.0</v>
      </c>
      <c r="CE4" s="44">
        <v>1841.0</v>
      </c>
      <c r="CF4" s="45" t="str">
        <f t="shared" si="26"/>
        <v>Tidak Tercapai</v>
      </c>
      <c r="CG4" s="44">
        <v>7.0</v>
      </c>
      <c r="CH4" s="44">
        <v>4346.0</v>
      </c>
      <c r="CI4" s="45" t="str">
        <f t="shared" si="27"/>
        <v>Tercapai</v>
      </c>
      <c r="CJ4" s="44">
        <v>21.0</v>
      </c>
      <c r="CK4" s="44">
        <v>2392.0</v>
      </c>
      <c r="CL4" s="45" t="str">
        <f t="shared" si="28"/>
        <v>Tidak Tercapai</v>
      </c>
      <c r="CM4" s="44">
        <v>7.0</v>
      </c>
      <c r="CN4" s="44">
        <v>392.0</v>
      </c>
      <c r="CO4" s="45" t="str">
        <f t="shared" si="29"/>
        <v>Tidak Tercapai</v>
      </c>
      <c r="CP4" s="44">
        <v>0.0</v>
      </c>
      <c r="CQ4" s="44">
        <v>11.0</v>
      </c>
      <c r="CR4" s="45" t="str">
        <f t="shared" si="30"/>
        <v>Tidak Tercapai</v>
      </c>
      <c r="CS4" s="44">
        <v>0.0</v>
      </c>
      <c r="CT4" s="44">
        <v>1184.0</v>
      </c>
      <c r="CU4" s="45" t="str">
        <f t="shared" si="31"/>
        <v>Tidak Tercapai</v>
      </c>
      <c r="CV4" s="44">
        <v>2.0</v>
      </c>
      <c r="CW4" s="44">
        <v>5913.0</v>
      </c>
      <c r="CX4" s="45" t="str">
        <f t="shared" si="32"/>
        <v>Tercapai</v>
      </c>
      <c r="CY4" s="44">
        <v>40.0</v>
      </c>
      <c r="CZ4" s="44">
        <v>2373.0</v>
      </c>
      <c r="DA4" s="45" t="str">
        <f t="shared" si="33"/>
        <v>Tidak Tercapai</v>
      </c>
      <c r="DB4" s="44">
        <v>15.0</v>
      </c>
      <c r="DC4" s="44">
        <v>3200.0</v>
      </c>
      <c r="DD4" s="45" t="str">
        <f t="shared" si="34"/>
        <v>Tidak Tercapai</v>
      </c>
      <c r="DE4" s="44">
        <v>18.0</v>
      </c>
      <c r="DF4" s="44">
        <v>2467.0</v>
      </c>
      <c r="DG4" s="45" t="str">
        <f t="shared" si="35"/>
        <v>Tidak Tercapai</v>
      </c>
      <c r="DH4" s="44">
        <v>22.0</v>
      </c>
      <c r="DI4" s="44">
        <v>1386.0</v>
      </c>
      <c r="DJ4" s="45" t="str">
        <f t="shared" si="36"/>
        <v>Tidak Tercapai</v>
      </c>
      <c r="DK4" s="44">
        <v>4.0</v>
      </c>
      <c r="DL4" s="44">
        <v>1924.0</v>
      </c>
      <c r="DM4" s="45" t="str">
        <f t="shared" si="37"/>
        <v>Tidak Tercapai</v>
      </c>
      <c r="DN4" s="44">
        <v>3.0</v>
      </c>
      <c r="DO4" s="44">
        <v>2510.0</v>
      </c>
      <c r="DP4" s="45" t="str">
        <f t="shared" si="38"/>
        <v>Tidak Tercapai</v>
      </c>
      <c r="DQ4" s="44">
        <v>9.0</v>
      </c>
      <c r="DR4" s="44">
        <v>3.0</v>
      </c>
      <c r="DS4" s="45" t="str">
        <f t="shared" si="39"/>
        <v>Tidak Tercapai</v>
      </c>
      <c r="DT4" s="44">
        <v>1.0</v>
      </c>
      <c r="DU4" s="44">
        <v>2161.0</v>
      </c>
      <c r="DV4" s="45" t="str">
        <f t="shared" si="40"/>
        <v>Tidak Tercapai</v>
      </c>
      <c r="DW4" s="44">
        <v>1591.0</v>
      </c>
      <c r="DX4" s="44">
        <v>2338.0</v>
      </c>
      <c r="DY4" s="45" t="str">
        <f t="shared" si="41"/>
        <v>Tidak Tercapai</v>
      </c>
      <c r="DZ4" s="44">
        <v>2066.0</v>
      </c>
      <c r="EA4" s="44">
        <v>2364.0</v>
      </c>
      <c r="EB4" s="45" t="str">
        <f t="shared" si="42"/>
        <v>Tidak Tercapai</v>
      </c>
      <c r="EC4" s="44">
        <v>2426.0</v>
      </c>
      <c r="ED4" s="44">
        <v>1493.0</v>
      </c>
      <c r="EE4" s="45" t="str">
        <f t="shared" si="43"/>
        <v>Tidak Tercapai</v>
      </c>
      <c r="EF4" s="44">
        <v>771.0</v>
      </c>
      <c r="EG4" s="44">
        <v>1688.0</v>
      </c>
      <c r="EH4" s="45" t="str">
        <f t="shared" si="44"/>
        <v>Tidak Tercapai</v>
      </c>
      <c r="EI4" s="44">
        <v>638.0</v>
      </c>
      <c r="EJ4" s="44">
        <v>3820.0</v>
      </c>
      <c r="EK4" s="45" t="str">
        <f t="shared" si="45"/>
        <v>Tidak Tercapai</v>
      </c>
      <c r="EL4" s="44">
        <v>2961.0</v>
      </c>
      <c r="EM4" s="44">
        <v>2407.0</v>
      </c>
      <c r="EN4" s="45" t="str">
        <f t="shared" si="46"/>
        <v>Tidak Tercapai</v>
      </c>
      <c r="EO4" s="44">
        <v>3414.0</v>
      </c>
      <c r="EP4" s="44">
        <v>3626.0</v>
      </c>
      <c r="EQ4" s="45" t="str">
        <f t="shared" si="47"/>
        <v>Tidak Tercapai</v>
      </c>
      <c r="ER4" s="44">
        <v>3886.0</v>
      </c>
      <c r="ES4" s="44">
        <v>3907.0</v>
      </c>
      <c r="ET4" s="45" t="str">
        <f t="shared" si="48"/>
        <v>Tidak Tercapai</v>
      </c>
      <c r="EU4" s="44">
        <v>2711.0</v>
      </c>
      <c r="EV4" s="44">
        <v>3502.0</v>
      </c>
      <c r="EW4" s="45" t="str">
        <f t="shared" si="49"/>
        <v>Tidak Tercapai</v>
      </c>
      <c r="EX4" s="44">
        <v>2708.0</v>
      </c>
      <c r="EY4" s="44">
        <v>2585.0</v>
      </c>
      <c r="EZ4" s="45" t="str">
        <f t="shared" si="50"/>
        <v>Tidak Tercapai</v>
      </c>
      <c r="FA4" s="44">
        <v>141.0</v>
      </c>
      <c r="FB4" s="44">
        <v>2395.0</v>
      </c>
      <c r="FC4" s="45" t="str">
        <f t="shared" si="51"/>
        <v>Tidak Tercapai</v>
      </c>
      <c r="FD4" s="44">
        <v>10.0</v>
      </c>
      <c r="FE4" s="44">
        <v>4212.0</v>
      </c>
      <c r="FF4" s="45" t="str">
        <f t="shared" si="52"/>
        <v>Tidak Tercapai</v>
      </c>
      <c r="FG4" s="44">
        <v>3127.0</v>
      </c>
      <c r="FH4" s="44">
        <v>4961.0</v>
      </c>
      <c r="FI4" s="45" t="str">
        <f t="shared" si="53"/>
        <v>Tercapai</v>
      </c>
      <c r="FJ4" s="44">
        <v>2590.0</v>
      </c>
      <c r="FK4" s="50">
        <v>1860.0</v>
      </c>
      <c r="FL4" s="45" t="str">
        <f t="shared" si="54"/>
        <v>Tidak Tercapai</v>
      </c>
      <c r="FM4" s="44">
        <v>2153.0</v>
      </c>
      <c r="FN4" s="44">
        <v>2126.0</v>
      </c>
      <c r="FO4" s="45" t="str">
        <f t="shared" si="55"/>
        <v>Tidak Tercapai</v>
      </c>
      <c r="FP4" s="44">
        <v>628.0</v>
      </c>
      <c r="FQ4" s="44">
        <v>2717.0</v>
      </c>
      <c r="FR4" s="45" t="str">
        <f t="shared" si="56"/>
        <v>Tidak Tercapai</v>
      </c>
      <c r="FS4" s="44">
        <v>1287.0</v>
      </c>
      <c r="FT4" s="44">
        <v>8195.0</v>
      </c>
      <c r="FU4" s="45" t="str">
        <f t="shared" si="57"/>
        <v>Tercapai</v>
      </c>
      <c r="FV4" s="44">
        <v>7039.0</v>
      </c>
      <c r="FW4" s="44">
        <v>5173.0</v>
      </c>
      <c r="FX4" s="45" t="str">
        <f t="shared" si="58"/>
        <v>Tercapai</v>
      </c>
      <c r="FY4" s="44">
        <v>1336.0</v>
      </c>
      <c r="FZ4" s="44">
        <v>3791.0</v>
      </c>
      <c r="GA4" s="45" t="str">
        <f t="shared" si="59"/>
        <v>Tidak Tercapai</v>
      </c>
      <c r="GB4" s="44">
        <v>3310.0</v>
      </c>
      <c r="GC4" s="44">
        <v>2206.0</v>
      </c>
      <c r="GD4" s="45" t="str">
        <f t="shared" si="60"/>
        <v>Tidak Tercapai</v>
      </c>
      <c r="GE4" s="44">
        <v>1862.0</v>
      </c>
      <c r="GF4" s="44">
        <v>1140.0</v>
      </c>
      <c r="GG4" s="45" t="str">
        <f t="shared" si="61"/>
        <v>Tidak Tercapai</v>
      </c>
      <c r="GH4" s="44">
        <v>742.0</v>
      </c>
      <c r="GI4" s="44">
        <v>2016.0</v>
      </c>
      <c r="GJ4" s="45" t="str">
        <f t="shared" si="62"/>
        <v>Tidak Tercapai</v>
      </c>
      <c r="GK4" s="44">
        <v>4531.0</v>
      </c>
      <c r="GL4" s="44">
        <v>2874.0</v>
      </c>
      <c r="GM4" s="45" t="str">
        <f t="shared" si="63"/>
        <v>Tidak Tercapai</v>
      </c>
      <c r="GN4" s="44">
        <v>3494.0</v>
      </c>
      <c r="GO4" s="44">
        <v>2523.0</v>
      </c>
      <c r="GP4" s="45" t="str">
        <f t="shared" si="64"/>
        <v>Tidak Tercapai</v>
      </c>
      <c r="GQ4" s="44">
        <v>1204.0</v>
      </c>
      <c r="GR4" s="44">
        <v>1856.0</v>
      </c>
      <c r="GS4" s="45" t="str">
        <f t="shared" si="65"/>
        <v>Tidak Tercapai</v>
      </c>
      <c r="GT4" s="44">
        <v>1116.0</v>
      </c>
      <c r="GU4" s="44">
        <v>2158.0</v>
      </c>
      <c r="GV4" s="45" t="str">
        <f t="shared" si="66"/>
        <v>Tidak Tercapai</v>
      </c>
      <c r="GW4" s="44">
        <v>3361.0</v>
      </c>
      <c r="GX4" s="44">
        <v>1670.0</v>
      </c>
      <c r="GY4" s="45" t="str">
        <f t="shared" si="67"/>
        <v>Tidak Tercapai</v>
      </c>
      <c r="GZ4" s="44">
        <v>236.0</v>
      </c>
      <c r="HA4" s="44">
        <v>826.0</v>
      </c>
      <c r="HB4" s="45" t="str">
        <f t="shared" si="68"/>
        <v>Tidak Tercapai</v>
      </c>
      <c r="HC4" s="44">
        <v>2411.0</v>
      </c>
      <c r="HD4" s="44">
        <v>724.0</v>
      </c>
      <c r="HE4" s="45" t="str">
        <f t="shared" si="69"/>
        <v>Tidak Tercapai</v>
      </c>
      <c r="HF4" s="44">
        <v>2876.0</v>
      </c>
      <c r="HG4" s="44">
        <v>582.0</v>
      </c>
      <c r="HH4" s="45" t="str">
        <f t="shared" si="70"/>
        <v>Tidak Tercapai</v>
      </c>
      <c r="HI4" s="44">
        <v>1961.0</v>
      </c>
      <c r="HJ4" s="44">
        <v>341.0</v>
      </c>
      <c r="HK4" s="45" t="str">
        <f t="shared" si="71"/>
        <v>Tidak Tercapai</v>
      </c>
      <c r="HL4" s="44">
        <v>2519.0</v>
      </c>
      <c r="HM4" s="44">
        <v>314.0</v>
      </c>
      <c r="HN4" s="45" t="str">
        <f t="shared" si="72"/>
        <v>Tidak Tercapai</v>
      </c>
      <c r="HO4" s="44">
        <v>1471.0</v>
      </c>
      <c r="HP4" s="44">
        <v>1008.0</v>
      </c>
      <c r="HQ4" s="45" t="str">
        <f t="shared" si="73"/>
        <v>Tidak Tercapai</v>
      </c>
      <c r="HR4" s="44">
        <v>2774.0</v>
      </c>
      <c r="HS4" s="40"/>
      <c r="HT4" s="40"/>
      <c r="HU4" s="40"/>
      <c r="HV4" s="40"/>
      <c r="HW4" s="40"/>
      <c r="HX4" s="40"/>
      <c r="HY4" s="40"/>
      <c r="HZ4" s="40"/>
    </row>
    <row r="5">
      <c r="A5" s="41" t="s">
        <v>38</v>
      </c>
      <c r="B5" s="42" t="s">
        <v>39</v>
      </c>
      <c r="C5" s="43">
        <v>340707.0</v>
      </c>
      <c r="D5" s="42">
        <v>4073.0</v>
      </c>
      <c r="E5" s="44">
        <v>41494.0</v>
      </c>
      <c r="F5" s="45" t="s">
        <v>34</v>
      </c>
      <c r="G5" s="44">
        <v>22305.0</v>
      </c>
      <c r="H5" s="44">
        <v>17.0</v>
      </c>
      <c r="I5" s="45" t="str">
        <f t="shared" si="1"/>
        <v>Tidak Tercapai</v>
      </c>
      <c r="J5" s="44">
        <v>1.0</v>
      </c>
      <c r="K5" s="44">
        <v>0.0</v>
      </c>
      <c r="L5" s="45" t="str">
        <f t="shared" si="2"/>
        <v>Tidak Tercapai</v>
      </c>
      <c r="M5" s="44">
        <v>0.0</v>
      </c>
      <c r="N5" s="42">
        <v>2239.0</v>
      </c>
      <c r="O5" s="45" t="str">
        <f t="shared" si="3"/>
        <v>Tidak Tercapai</v>
      </c>
      <c r="P5" s="42">
        <v>26.0</v>
      </c>
      <c r="Q5" s="42">
        <v>3023.0</v>
      </c>
      <c r="R5" s="46" t="str">
        <f t="shared" si="4"/>
        <v>Tidak Tercapai</v>
      </c>
      <c r="S5" s="42">
        <v>4.0</v>
      </c>
      <c r="T5" s="47">
        <v>2995.0</v>
      </c>
      <c r="U5" s="46" t="str">
        <f t="shared" si="5"/>
        <v>Tidak Tercapai</v>
      </c>
      <c r="V5" s="47">
        <v>8.0</v>
      </c>
      <c r="W5" s="47">
        <v>2335.0</v>
      </c>
      <c r="X5" s="45" t="str">
        <f t="shared" si="6"/>
        <v>Tidak Tercapai</v>
      </c>
      <c r="Y5" s="47">
        <v>3.0</v>
      </c>
      <c r="Z5" s="44">
        <v>3876.0</v>
      </c>
      <c r="AA5" s="45" t="str">
        <f t="shared" si="7"/>
        <v>Tidak Tercapai</v>
      </c>
      <c r="AB5" s="44">
        <v>23.0</v>
      </c>
      <c r="AC5" s="44">
        <v>402.0</v>
      </c>
      <c r="AD5" s="45" t="str">
        <f t="shared" si="8"/>
        <v>Tidak Tercapai</v>
      </c>
      <c r="AE5" s="44">
        <v>1.0</v>
      </c>
      <c r="AF5" s="44">
        <v>528.0</v>
      </c>
      <c r="AG5" s="45" t="str">
        <f t="shared" si="9"/>
        <v>Tidak Tercapai</v>
      </c>
      <c r="AH5" s="44">
        <v>0.0</v>
      </c>
      <c r="AI5" s="44">
        <v>2464.0</v>
      </c>
      <c r="AJ5" s="45" t="str">
        <f t="shared" si="10"/>
        <v>Tidak Tercapai</v>
      </c>
      <c r="AK5" s="44">
        <v>1.0</v>
      </c>
      <c r="AL5" s="44">
        <v>851.0</v>
      </c>
      <c r="AM5" s="45" t="str">
        <f t="shared" si="11"/>
        <v>Tidak Tercapai</v>
      </c>
      <c r="AN5" s="44">
        <v>20.0</v>
      </c>
      <c r="AO5" s="44">
        <v>5691.0</v>
      </c>
      <c r="AP5" s="45" t="str">
        <f t="shared" si="12"/>
        <v>Tercapai</v>
      </c>
      <c r="AQ5" s="44">
        <v>2.0</v>
      </c>
      <c r="AR5" s="44">
        <v>3020.0</v>
      </c>
      <c r="AS5" s="45" t="str">
        <f t="shared" si="13"/>
        <v>Tidak Tercapai</v>
      </c>
      <c r="AT5" s="44">
        <v>15.0</v>
      </c>
      <c r="AU5" s="44">
        <v>3520.0</v>
      </c>
      <c r="AV5" s="45" t="str">
        <f t="shared" si="14"/>
        <v>Tidak Tercapai</v>
      </c>
      <c r="AW5" s="44">
        <v>43.0</v>
      </c>
      <c r="AX5" s="44">
        <v>1159.0</v>
      </c>
      <c r="AY5" s="45" t="str">
        <f t="shared" si="15"/>
        <v>Tidak Tercapai</v>
      </c>
      <c r="AZ5" s="44">
        <v>5.0</v>
      </c>
      <c r="BA5" s="48">
        <v>710.0</v>
      </c>
      <c r="BB5" s="45" t="str">
        <f t="shared" si="16"/>
        <v>Tidak Tercapai</v>
      </c>
      <c r="BC5" s="44">
        <v>0.0</v>
      </c>
      <c r="BD5" s="44">
        <v>3648.0</v>
      </c>
      <c r="BE5" s="45" t="str">
        <f t="shared" si="17"/>
        <v>Tidak Tercapai</v>
      </c>
      <c r="BF5" s="44">
        <v>27.0</v>
      </c>
      <c r="BG5" s="44">
        <v>3777.0</v>
      </c>
      <c r="BH5" s="45" t="str">
        <f t="shared" si="18"/>
        <v>Tidak Tercapai</v>
      </c>
      <c r="BI5" s="44">
        <v>21.0</v>
      </c>
      <c r="BJ5" s="44">
        <v>4126.0</v>
      </c>
      <c r="BK5" s="45" t="str">
        <f t="shared" si="19"/>
        <v>Tercapai</v>
      </c>
      <c r="BL5" s="44">
        <v>24.0</v>
      </c>
      <c r="BM5" s="44">
        <v>1277.0</v>
      </c>
      <c r="BN5" s="45" t="str">
        <f t="shared" si="20"/>
        <v>Tidak Tercapai</v>
      </c>
      <c r="BO5" s="44">
        <v>5.0</v>
      </c>
      <c r="BP5" s="44">
        <v>2107.0</v>
      </c>
      <c r="BQ5" s="45" t="str">
        <f t="shared" si="21"/>
        <v>Tidak Tercapai</v>
      </c>
      <c r="BR5" s="44">
        <v>9.0</v>
      </c>
      <c r="BS5" s="44">
        <v>4729.0</v>
      </c>
      <c r="BT5" s="45" t="str">
        <f t="shared" si="22"/>
        <v>Tercapai</v>
      </c>
      <c r="BU5" s="49">
        <v>22.56</v>
      </c>
      <c r="BV5" s="44">
        <v>639.0</v>
      </c>
      <c r="BW5" s="45" t="str">
        <f t="shared" si="23"/>
        <v>Tidak Tercapai</v>
      </c>
      <c r="BX5" s="44">
        <v>3.0</v>
      </c>
      <c r="BY5" s="44">
        <v>1949.0</v>
      </c>
      <c r="BZ5" s="45" t="str">
        <f t="shared" si="24"/>
        <v>Tidak Tercapai</v>
      </c>
      <c r="CA5" s="44">
        <v>834.0</v>
      </c>
      <c r="CB5" s="44">
        <v>5196.0</v>
      </c>
      <c r="CC5" s="45" t="str">
        <f t="shared" si="25"/>
        <v>Tercapai</v>
      </c>
      <c r="CD5" s="44">
        <v>24.0</v>
      </c>
      <c r="CE5" s="44">
        <v>2161.0</v>
      </c>
      <c r="CF5" s="45" t="str">
        <f t="shared" si="26"/>
        <v>Tidak Tercapai</v>
      </c>
      <c r="CG5" s="44">
        <v>5.0</v>
      </c>
      <c r="CH5" s="44">
        <v>0.0</v>
      </c>
      <c r="CI5" s="45" t="str">
        <f t="shared" si="27"/>
        <v>Tidak Tercapai</v>
      </c>
      <c r="CJ5" s="44">
        <v>21.0</v>
      </c>
      <c r="CK5" s="44">
        <v>664.0</v>
      </c>
      <c r="CL5" s="45" t="str">
        <f t="shared" si="28"/>
        <v>Tidak Tercapai</v>
      </c>
      <c r="CM5" s="44">
        <v>1.0</v>
      </c>
      <c r="CN5" s="44">
        <v>6.0</v>
      </c>
      <c r="CO5" s="45" t="str">
        <f t="shared" si="29"/>
        <v>Tidak Tercapai</v>
      </c>
      <c r="CP5" s="44">
        <v>0.0</v>
      </c>
      <c r="CQ5" s="44">
        <v>99.0</v>
      </c>
      <c r="CR5" s="45" t="str">
        <f t="shared" si="30"/>
        <v>Tidak Tercapai</v>
      </c>
      <c r="CS5" s="44">
        <v>1.0</v>
      </c>
      <c r="CT5" s="44">
        <v>106.0</v>
      </c>
      <c r="CU5" s="45" t="str">
        <f t="shared" si="31"/>
        <v>Tidak Tercapai</v>
      </c>
      <c r="CV5" s="44">
        <v>0.0</v>
      </c>
      <c r="CW5" s="44">
        <v>13909.0</v>
      </c>
      <c r="CX5" s="45" t="str">
        <f t="shared" si="32"/>
        <v>Tercapai</v>
      </c>
      <c r="CY5" s="44">
        <v>103.0</v>
      </c>
      <c r="CZ5" s="44">
        <v>3351.0</v>
      </c>
      <c r="DA5" s="45" t="str">
        <f t="shared" si="33"/>
        <v>Tidak Tercapai</v>
      </c>
      <c r="DB5" s="44">
        <v>23.0</v>
      </c>
      <c r="DC5" s="44">
        <v>3558.0</v>
      </c>
      <c r="DD5" s="45" t="str">
        <f t="shared" si="34"/>
        <v>Tidak Tercapai</v>
      </c>
      <c r="DE5" s="44">
        <v>44.0</v>
      </c>
      <c r="DF5" s="44">
        <v>3033.0</v>
      </c>
      <c r="DG5" s="45" t="str">
        <f t="shared" si="35"/>
        <v>Tidak Tercapai</v>
      </c>
      <c r="DH5" s="44">
        <v>59.0</v>
      </c>
      <c r="DI5" s="44">
        <v>1652.0</v>
      </c>
      <c r="DJ5" s="45" t="str">
        <f t="shared" si="36"/>
        <v>Tidak Tercapai</v>
      </c>
      <c r="DK5" s="44">
        <v>9.0</v>
      </c>
      <c r="DL5" s="44">
        <v>0.0</v>
      </c>
      <c r="DM5" s="45" t="str">
        <f t="shared" si="37"/>
        <v>Tidak Tercapai</v>
      </c>
      <c r="DN5" s="44">
        <v>1.0</v>
      </c>
      <c r="DO5" s="44">
        <v>1432.0</v>
      </c>
      <c r="DP5" s="45" t="str">
        <f t="shared" si="38"/>
        <v>Tidak Tercapai</v>
      </c>
      <c r="DQ5" s="44">
        <v>69.0</v>
      </c>
      <c r="DR5" s="44">
        <v>0.0</v>
      </c>
      <c r="DS5" s="45" t="str">
        <f t="shared" si="39"/>
        <v>Tidak Tercapai</v>
      </c>
      <c r="DT5" s="44">
        <v>1.0</v>
      </c>
      <c r="DU5" s="44">
        <v>1930.0</v>
      </c>
      <c r="DV5" s="45" t="str">
        <f t="shared" si="40"/>
        <v>Tidak Tercapai</v>
      </c>
      <c r="DW5" s="44">
        <v>65.0</v>
      </c>
      <c r="DX5" s="44">
        <v>1951.0</v>
      </c>
      <c r="DY5" s="45" t="str">
        <f t="shared" si="41"/>
        <v>Tidak Tercapai</v>
      </c>
      <c r="DZ5" s="44">
        <v>1107.0</v>
      </c>
      <c r="EA5" s="44">
        <v>1605.0</v>
      </c>
      <c r="EB5" s="45" t="str">
        <f t="shared" si="42"/>
        <v>Tidak Tercapai</v>
      </c>
      <c r="EC5" s="44">
        <v>1418.0</v>
      </c>
      <c r="ED5" s="44">
        <v>1071.0</v>
      </c>
      <c r="EE5" s="45" t="str">
        <f t="shared" si="43"/>
        <v>Tidak Tercapai</v>
      </c>
      <c r="EF5" s="44">
        <v>158.0</v>
      </c>
      <c r="EG5" s="44">
        <v>176.0</v>
      </c>
      <c r="EH5" s="45" t="str">
        <f t="shared" si="44"/>
        <v>Tidak Tercapai</v>
      </c>
      <c r="EI5" s="44">
        <v>18.0</v>
      </c>
      <c r="EJ5" s="44">
        <v>1814.0</v>
      </c>
      <c r="EK5" s="45" t="str">
        <f t="shared" si="45"/>
        <v>Tidak Tercapai</v>
      </c>
      <c r="EL5" s="44">
        <v>2075.0</v>
      </c>
      <c r="EM5" s="44">
        <v>1843.0</v>
      </c>
      <c r="EN5" s="45" t="str">
        <f t="shared" si="46"/>
        <v>Tidak Tercapai</v>
      </c>
      <c r="EO5" s="44">
        <v>2186.0</v>
      </c>
      <c r="EP5" s="44">
        <v>1748.0</v>
      </c>
      <c r="EQ5" s="45" t="str">
        <f t="shared" si="47"/>
        <v>Tidak Tercapai</v>
      </c>
      <c r="ER5" s="44">
        <v>3062.0</v>
      </c>
      <c r="ES5" s="44">
        <v>2069.0</v>
      </c>
      <c r="ET5" s="45" t="str">
        <f t="shared" si="48"/>
        <v>Tidak Tercapai</v>
      </c>
      <c r="EU5" s="44">
        <v>2598.0</v>
      </c>
      <c r="EV5" s="44">
        <v>2519.0</v>
      </c>
      <c r="EW5" s="45" t="str">
        <f t="shared" si="49"/>
        <v>Tidak Tercapai</v>
      </c>
      <c r="EX5" s="44">
        <v>2922.0</v>
      </c>
      <c r="EY5" s="44">
        <v>1049.0</v>
      </c>
      <c r="EZ5" s="45" t="str">
        <f t="shared" si="50"/>
        <v>Tidak Tercapai</v>
      </c>
      <c r="FA5" s="44">
        <v>1734.0</v>
      </c>
      <c r="FB5" s="44">
        <v>316.0</v>
      </c>
      <c r="FC5" s="45" t="str">
        <f t="shared" si="51"/>
        <v>Tidak Tercapai</v>
      </c>
      <c r="FD5" s="44">
        <v>49.0</v>
      </c>
      <c r="FE5" s="44">
        <v>2223.0</v>
      </c>
      <c r="FF5" s="45" t="str">
        <f t="shared" si="52"/>
        <v>Tidak Tercapai</v>
      </c>
      <c r="FG5" s="44">
        <v>2920.0</v>
      </c>
      <c r="FH5" s="44">
        <v>1551.0</v>
      </c>
      <c r="FI5" s="45" t="str">
        <f t="shared" si="53"/>
        <v>Tidak Tercapai</v>
      </c>
      <c r="FJ5" s="44">
        <v>2695.0</v>
      </c>
      <c r="FK5" s="50">
        <v>0.0</v>
      </c>
      <c r="FL5" s="45" t="str">
        <f t="shared" si="54"/>
        <v>Tidak Tercapai</v>
      </c>
      <c r="FM5" s="44">
        <v>1895.0</v>
      </c>
      <c r="FN5" s="44">
        <v>1071.0</v>
      </c>
      <c r="FO5" s="45" t="str">
        <f t="shared" si="55"/>
        <v>Tidak Tercapai</v>
      </c>
      <c r="FP5" s="44">
        <v>530.0</v>
      </c>
      <c r="FQ5" s="44">
        <v>761.0</v>
      </c>
      <c r="FR5" s="45" t="str">
        <f t="shared" si="56"/>
        <v>Tidak Tercapai</v>
      </c>
      <c r="FS5" s="44">
        <v>1475.0</v>
      </c>
      <c r="FT5" s="44">
        <v>3683.0</v>
      </c>
      <c r="FU5" s="45" t="str">
        <f t="shared" si="57"/>
        <v>Tidak Tercapai</v>
      </c>
      <c r="FV5" s="44">
        <v>8940.0</v>
      </c>
      <c r="FW5" s="44">
        <v>3005.0</v>
      </c>
      <c r="FX5" s="45" t="str">
        <f t="shared" si="58"/>
        <v>Tidak Tercapai</v>
      </c>
      <c r="FY5" s="44">
        <v>60.0</v>
      </c>
      <c r="FZ5" s="44">
        <v>1412.0</v>
      </c>
      <c r="GA5" s="45" t="str">
        <f t="shared" si="59"/>
        <v>Tidak Tercapai</v>
      </c>
      <c r="GB5" s="44">
        <v>3760.0</v>
      </c>
      <c r="GC5" s="44">
        <v>1106.0</v>
      </c>
      <c r="GD5" s="45" t="str">
        <f t="shared" si="60"/>
        <v>Tidak Tercapai</v>
      </c>
      <c r="GE5" s="44">
        <v>3044.0</v>
      </c>
      <c r="GF5" s="44">
        <v>34.0</v>
      </c>
      <c r="GG5" s="45" t="str">
        <f t="shared" si="61"/>
        <v>Tidak Tercapai</v>
      </c>
      <c r="GH5" s="44">
        <v>80.0</v>
      </c>
      <c r="GI5" s="44">
        <v>1374.0</v>
      </c>
      <c r="GJ5" s="45" t="str">
        <f t="shared" si="62"/>
        <v>Tidak Tercapai</v>
      </c>
      <c r="GK5" s="44">
        <v>4084.0</v>
      </c>
      <c r="GL5" s="44">
        <v>1201.0</v>
      </c>
      <c r="GM5" s="45" t="str">
        <f t="shared" si="63"/>
        <v>Tidak Tercapai</v>
      </c>
      <c r="GN5" s="44">
        <v>3710.0</v>
      </c>
      <c r="GO5" s="44">
        <v>926.0</v>
      </c>
      <c r="GP5" s="45" t="str">
        <f t="shared" si="64"/>
        <v>Tidak Tercapai</v>
      </c>
      <c r="GQ5" s="44">
        <v>1389.0</v>
      </c>
      <c r="GR5" s="44">
        <v>522.0</v>
      </c>
      <c r="GS5" s="45" t="str">
        <f t="shared" si="65"/>
        <v>Tidak Tercapai</v>
      </c>
      <c r="GT5" s="44">
        <v>72.0</v>
      </c>
      <c r="GU5" s="44">
        <v>1984.0</v>
      </c>
      <c r="GV5" s="45" t="str">
        <f t="shared" si="66"/>
        <v>Tidak Tercapai</v>
      </c>
      <c r="GW5" s="44">
        <v>2797.0</v>
      </c>
      <c r="GX5" s="44">
        <v>119.0</v>
      </c>
      <c r="GY5" s="45" t="str">
        <f t="shared" si="67"/>
        <v>Tidak Tercapai</v>
      </c>
      <c r="GZ5" s="44">
        <v>42.0</v>
      </c>
      <c r="HA5" s="44">
        <v>1361.0</v>
      </c>
      <c r="HB5" s="45" t="str">
        <f t="shared" si="68"/>
        <v>Tidak Tercapai</v>
      </c>
      <c r="HC5" s="44">
        <v>2574.0</v>
      </c>
      <c r="HD5" s="44">
        <v>1321.0</v>
      </c>
      <c r="HE5" s="45" t="str">
        <f t="shared" si="69"/>
        <v>Tidak Tercapai</v>
      </c>
      <c r="HF5" s="44">
        <v>2351.0</v>
      </c>
      <c r="HG5" s="44">
        <v>455.0</v>
      </c>
      <c r="HH5" s="45" t="str">
        <f t="shared" si="70"/>
        <v>Tidak Tercapai</v>
      </c>
      <c r="HI5" s="44">
        <v>143.0</v>
      </c>
      <c r="HJ5" s="44">
        <v>1145.0</v>
      </c>
      <c r="HK5" s="45" t="str">
        <f t="shared" si="71"/>
        <v>Tidak Tercapai</v>
      </c>
      <c r="HL5" s="44">
        <v>3250.0</v>
      </c>
      <c r="HM5" s="44">
        <v>135.0</v>
      </c>
      <c r="HN5" s="45" t="str">
        <f t="shared" si="72"/>
        <v>Tidak Tercapai</v>
      </c>
      <c r="HO5" s="44">
        <v>42.0</v>
      </c>
      <c r="HP5" s="44">
        <v>1040.0</v>
      </c>
      <c r="HQ5" s="45" t="str">
        <f t="shared" si="73"/>
        <v>Tidak Tercapai</v>
      </c>
      <c r="HR5" s="44">
        <v>1794.0</v>
      </c>
      <c r="HS5" s="40"/>
      <c r="HT5" s="40"/>
      <c r="HU5" s="40"/>
      <c r="HV5" s="40"/>
      <c r="HW5" s="40"/>
      <c r="HX5" s="40"/>
      <c r="HY5" s="40"/>
      <c r="HZ5" s="40"/>
    </row>
    <row r="6">
      <c r="A6" s="41" t="s">
        <v>40</v>
      </c>
      <c r="B6" s="42" t="s">
        <v>33</v>
      </c>
      <c r="C6" s="43">
        <v>358527.0</v>
      </c>
      <c r="D6" s="42">
        <v>4006.0</v>
      </c>
      <c r="E6" s="44">
        <v>41413.0</v>
      </c>
      <c r="F6" s="45" t="s">
        <v>34</v>
      </c>
      <c r="G6" s="44">
        <v>28993.0</v>
      </c>
      <c r="H6" s="44">
        <v>7.0</v>
      </c>
      <c r="I6" s="45" t="str">
        <f t="shared" si="1"/>
        <v>Tidak Tercapai</v>
      </c>
      <c r="J6" s="44">
        <v>4.0</v>
      </c>
      <c r="K6" s="44">
        <v>0.0</v>
      </c>
      <c r="L6" s="45" t="str">
        <f t="shared" si="2"/>
        <v>Tidak Tercapai</v>
      </c>
      <c r="M6" s="44">
        <v>1.0</v>
      </c>
      <c r="N6" s="42">
        <v>1688.0</v>
      </c>
      <c r="O6" s="45" t="str">
        <f t="shared" si="3"/>
        <v>Tidak Tercapai</v>
      </c>
      <c r="P6" s="42">
        <v>49.0</v>
      </c>
      <c r="Q6" s="42">
        <v>1662.0</v>
      </c>
      <c r="R6" s="46" t="str">
        <f t="shared" si="4"/>
        <v>Tidak Tercapai</v>
      </c>
      <c r="S6" s="42">
        <v>42.0</v>
      </c>
      <c r="T6" s="47">
        <v>1518.0</v>
      </c>
      <c r="U6" s="46" t="str">
        <f t="shared" si="5"/>
        <v>Tidak Tercapai</v>
      </c>
      <c r="V6" s="47">
        <v>46.0</v>
      </c>
      <c r="W6" s="47">
        <v>1650.0</v>
      </c>
      <c r="X6" s="45" t="str">
        <f t="shared" si="6"/>
        <v>Tidak Tercapai</v>
      </c>
      <c r="Y6" s="47">
        <v>38.0</v>
      </c>
      <c r="Z6" s="44">
        <v>1927.0</v>
      </c>
      <c r="AA6" s="45" t="str">
        <f t="shared" si="7"/>
        <v>Tidak Tercapai</v>
      </c>
      <c r="AB6" s="44">
        <v>92.0</v>
      </c>
      <c r="AC6" s="44">
        <v>1049.0</v>
      </c>
      <c r="AD6" s="45" t="str">
        <f t="shared" si="8"/>
        <v>Tidak Tercapai</v>
      </c>
      <c r="AE6" s="44">
        <v>2.0</v>
      </c>
      <c r="AF6" s="44">
        <v>363.0</v>
      </c>
      <c r="AG6" s="45" t="str">
        <f t="shared" si="9"/>
        <v>Tidak Tercapai</v>
      </c>
      <c r="AH6" s="44">
        <v>0.0</v>
      </c>
      <c r="AI6" s="44">
        <v>2311.0</v>
      </c>
      <c r="AJ6" s="45" t="str">
        <f t="shared" si="10"/>
        <v>Tidak Tercapai</v>
      </c>
      <c r="AK6" s="44">
        <v>67.0</v>
      </c>
      <c r="AL6" s="44">
        <v>934.0</v>
      </c>
      <c r="AM6" s="45" t="str">
        <f t="shared" si="11"/>
        <v>Tidak Tercapai</v>
      </c>
      <c r="AN6" s="44">
        <v>34.0</v>
      </c>
      <c r="AO6" s="44">
        <v>4618.0</v>
      </c>
      <c r="AP6" s="45" t="str">
        <f t="shared" si="12"/>
        <v>Tercapai</v>
      </c>
      <c r="AQ6" s="44">
        <v>20.0</v>
      </c>
      <c r="AR6" s="44">
        <v>3169.0</v>
      </c>
      <c r="AS6" s="45" t="str">
        <f t="shared" si="13"/>
        <v>Tidak Tercapai</v>
      </c>
      <c r="AT6" s="44">
        <v>582.0</v>
      </c>
      <c r="AU6" s="44">
        <v>2310.0</v>
      </c>
      <c r="AV6" s="45" t="str">
        <f t="shared" si="14"/>
        <v>Tidak Tercapai</v>
      </c>
      <c r="AW6" s="44">
        <v>49.0</v>
      </c>
      <c r="AX6" s="44">
        <v>1091.0</v>
      </c>
      <c r="AY6" s="45" t="str">
        <f t="shared" si="15"/>
        <v>Tidak Tercapai</v>
      </c>
      <c r="AZ6" s="44">
        <v>11.0</v>
      </c>
      <c r="BA6" s="48">
        <v>1.0</v>
      </c>
      <c r="BB6" s="45" t="str">
        <f t="shared" si="16"/>
        <v>Tidak Tercapai</v>
      </c>
      <c r="BC6" s="44">
        <v>0.0</v>
      </c>
      <c r="BD6" s="44">
        <v>2863.0</v>
      </c>
      <c r="BE6" s="45" t="str">
        <f t="shared" si="17"/>
        <v>Tidak Tercapai</v>
      </c>
      <c r="BF6" s="44">
        <v>49.0</v>
      </c>
      <c r="BG6" s="44">
        <v>2954.0</v>
      </c>
      <c r="BH6" s="45" t="str">
        <f t="shared" si="18"/>
        <v>Tidak Tercapai</v>
      </c>
      <c r="BI6" s="44">
        <v>27.0</v>
      </c>
      <c r="BJ6" s="44">
        <v>2495.0</v>
      </c>
      <c r="BK6" s="45" t="str">
        <f t="shared" si="19"/>
        <v>Tidak Tercapai</v>
      </c>
      <c r="BL6" s="44">
        <v>61.0</v>
      </c>
      <c r="BM6" s="44">
        <v>2928.0</v>
      </c>
      <c r="BN6" s="45" t="str">
        <f t="shared" si="20"/>
        <v>Tidak Tercapai</v>
      </c>
      <c r="BO6" s="44">
        <v>33.0</v>
      </c>
      <c r="BP6" s="44">
        <v>2088.0</v>
      </c>
      <c r="BQ6" s="45" t="str">
        <f t="shared" si="21"/>
        <v>Tidak Tercapai</v>
      </c>
      <c r="BR6" s="44">
        <v>54.0</v>
      </c>
      <c r="BS6" s="44">
        <v>1636.0</v>
      </c>
      <c r="BT6" s="45" t="str">
        <f t="shared" si="22"/>
        <v>Tidak Tercapai</v>
      </c>
      <c r="BU6" s="49">
        <v>29.739</v>
      </c>
      <c r="BV6" s="44">
        <v>251.0</v>
      </c>
      <c r="BW6" s="45" t="str">
        <f t="shared" si="23"/>
        <v>Tidak Tercapai</v>
      </c>
      <c r="BX6" s="44">
        <v>0.0</v>
      </c>
      <c r="BY6" s="44">
        <v>1500.0</v>
      </c>
      <c r="BZ6" s="45" t="str">
        <f t="shared" si="24"/>
        <v>Tidak Tercapai</v>
      </c>
      <c r="CA6" s="44">
        <v>1455.0</v>
      </c>
      <c r="CB6" s="44">
        <v>2830.0</v>
      </c>
      <c r="CC6" s="45" t="str">
        <f t="shared" si="25"/>
        <v>Tidak Tercapai</v>
      </c>
      <c r="CD6" s="44">
        <v>62.0</v>
      </c>
      <c r="CE6" s="44">
        <v>1480.0</v>
      </c>
      <c r="CF6" s="45" t="str">
        <f t="shared" si="26"/>
        <v>Tidak Tercapai</v>
      </c>
      <c r="CG6" s="44">
        <v>14.0</v>
      </c>
      <c r="CH6" s="44">
        <v>2742.0</v>
      </c>
      <c r="CI6" s="45" t="str">
        <f t="shared" si="27"/>
        <v>Tidak Tercapai</v>
      </c>
      <c r="CJ6" s="44">
        <v>106.0</v>
      </c>
      <c r="CK6" s="44">
        <v>233.0</v>
      </c>
      <c r="CL6" s="45" t="str">
        <f t="shared" si="28"/>
        <v>Tidak Tercapai</v>
      </c>
      <c r="CM6" s="44">
        <v>9.0</v>
      </c>
      <c r="CN6" s="44">
        <v>1.0</v>
      </c>
      <c r="CO6" s="45" t="str">
        <f t="shared" si="29"/>
        <v>Tidak Tercapai</v>
      </c>
      <c r="CP6" s="44">
        <v>0.0</v>
      </c>
      <c r="CQ6" s="44">
        <v>0.0</v>
      </c>
      <c r="CR6" s="45" t="str">
        <f t="shared" si="30"/>
        <v>Tidak Tercapai</v>
      </c>
      <c r="CS6" s="44">
        <v>0.0</v>
      </c>
      <c r="CT6" s="44">
        <v>1076.0</v>
      </c>
      <c r="CU6" s="45" t="str">
        <f t="shared" si="31"/>
        <v>Tidak Tercapai</v>
      </c>
      <c r="CV6" s="44">
        <v>51.0</v>
      </c>
      <c r="CW6" s="44">
        <v>4143.0</v>
      </c>
      <c r="CX6" s="45" t="str">
        <f t="shared" si="32"/>
        <v>Tercapai</v>
      </c>
      <c r="CY6" s="44">
        <v>166.0</v>
      </c>
      <c r="CZ6" s="44">
        <v>1522.0</v>
      </c>
      <c r="DA6" s="45" t="str">
        <f t="shared" si="33"/>
        <v>Tidak Tercapai</v>
      </c>
      <c r="DB6" s="44">
        <v>96.0</v>
      </c>
      <c r="DC6" s="44">
        <v>1851.0</v>
      </c>
      <c r="DD6" s="45" t="str">
        <f t="shared" si="34"/>
        <v>Tidak Tercapai</v>
      </c>
      <c r="DE6" s="44">
        <v>88.0</v>
      </c>
      <c r="DF6" s="44">
        <v>1852.0</v>
      </c>
      <c r="DG6" s="45" t="str">
        <f t="shared" si="35"/>
        <v>Tidak Tercapai</v>
      </c>
      <c r="DH6" s="44">
        <v>78.0</v>
      </c>
      <c r="DI6" s="44">
        <v>583.0</v>
      </c>
      <c r="DJ6" s="45" t="str">
        <f t="shared" si="36"/>
        <v>Tidak Tercapai</v>
      </c>
      <c r="DK6" s="44">
        <v>8.0</v>
      </c>
      <c r="DL6" s="44">
        <v>250.0</v>
      </c>
      <c r="DM6" s="45" t="str">
        <f t="shared" si="37"/>
        <v>Tidak Tercapai</v>
      </c>
      <c r="DN6" s="44">
        <v>0.0</v>
      </c>
      <c r="DO6" s="44">
        <v>1806.0</v>
      </c>
      <c r="DP6" s="45" t="str">
        <f t="shared" si="38"/>
        <v>Tidak Tercapai</v>
      </c>
      <c r="DQ6" s="44">
        <v>80.0</v>
      </c>
      <c r="DR6" s="44">
        <v>0.0</v>
      </c>
      <c r="DS6" s="45" t="str">
        <f t="shared" si="39"/>
        <v>Tidak Tercapai</v>
      </c>
      <c r="DT6" s="44">
        <v>1.0</v>
      </c>
      <c r="DU6" s="44">
        <v>1525.0</v>
      </c>
      <c r="DV6" s="45" t="str">
        <f t="shared" si="40"/>
        <v>Tidak Tercapai</v>
      </c>
      <c r="DW6" s="44">
        <v>379.0</v>
      </c>
      <c r="DX6" s="44">
        <v>1264.0</v>
      </c>
      <c r="DY6" s="45" t="str">
        <f t="shared" si="41"/>
        <v>Tidak Tercapai</v>
      </c>
      <c r="DZ6" s="44">
        <v>1867.0</v>
      </c>
      <c r="EA6" s="44">
        <v>1476.0</v>
      </c>
      <c r="EB6" s="45" t="str">
        <f t="shared" si="42"/>
        <v>Tidak Tercapai</v>
      </c>
      <c r="EC6" s="44">
        <v>1423.0</v>
      </c>
      <c r="ED6" s="44">
        <v>226.0</v>
      </c>
      <c r="EE6" s="45" t="str">
        <f t="shared" si="43"/>
        <v>Tidak Tercapai</v>
      </c>
      <c r="EF6" s="44">
        <v>32.0</v>
      </c>
      <c r="EG6" s="44">
        <v>689.0</v>
      </c>
      <c r="EH6" s="45" t="str">
        <f t="shared" si="44"/>
        <v>Tidak Tercapai</v>
      </c>
      <c r="EI6" s="44">
        <v>74.0</v>
      </c>
      <c r="EJ6" s="44">
        <v>1515.0</v>
      </c>
      <c r="EK6" s="45" t="str">
        <f t="shared" si="45"/>
        <v>Tidak Tercapai</v>
      </c>
      <c r="EL6" s="44">
        <v>1824.0</v>
      </c>
      <c r="EM6" s="44">
        <v>1817.0</v>
      </c>
      <c r="EN6" s="45" t="str">
        <f t="shared" si="46"/>
        <v>Tidak Tercapai</v>
      </c>
      <c r="EO6" s="44">
        <v>1623.0</v>
      </c>
      <c r="EP6" s="44">
        <v>1652.0</v>
      </c>
      <c r="EQ6" s="45" t="str">
        <f t="shared" si="47"/>
        <v>Tidak Tercapai</v>
      </c>
      <c r="ER6" s="44">
        <v>2084.0</v>
      </c>
      <c r="ES6" s="44">
        <v>1332.0</v>
      </c>
      <c r="ET6" s="45" t="str">
        <f t="shared" si="48"/>
        <v>Tidak Tercapai</v>
      </c>
      <c r="EU6" s="44">
        <v>2349.0</v>
      </c>
      <c r="EV6" s="44">
        <v>1457.0</v>
      </c>
      <c r="EW6" s="45" t="str">
        <f t="shared" si="49"/>
        <v>Tidak Tercapai</v>
      </c>
      <c r="EX6" s="44">
        <v>2658.0</v>
      </c>
      <c r="EY6" s="44">
        <v>123.0</v>
      </c>
      <c r="EZ6" s="45" t="str">
        <f t="shared" si="50"/>
        <v>Tidak Tercapai</v>
      </c>
      <c r="FA6" s="44">
        <v>564.0</v>
      </c>
      <c r="FB6" s="44">
        <v>761.0</v>
      </c>
      <c r="FC6" s="45" t="str">
        <f t="shared" si="51"/>
        <v>Tidak Tercapai</v>
      </c>
      <c r="FD6" s="44">
        <v>269.0</v>
      </c>
      <c r="FE6" s="44">
        <v>2304.0</v>
      </c>
      <c r="FF6" s="45" t="str">
        <f t="shared" si="52"/>
        <v>Tidak Tercapai</v>
      </c>
      <c r="FG6" s="44">
        <v>2495.0</v>
      </c>
      <c r="FH6" s="44">
        <v>2810.0</v>
      </c>
      <c r="FI6" s="45" t="str">
        <f t="shared" si="53"/>
        <v>Tidak Tercapai</v>
      </c>
      <c r="FJ6" s="44">
        <v>2056.0</v>
      </c>
      <c r="FK6" s="50">
        <v>520.0</v>
      </c>
      <c r="FL6" s="45" t="str">
        <f t="shared" si="54"/>
        <v>Tidak Tercapai</v>
      </c>
      <c r="FM6" s="44">
        <v>1314.0</v>
      </c>
      <c r="FN6" s="44">
        <v>61.0</v>
      </c>
      <c r="FO6" s="45" t="str">
        <f t="shared" si="55"/>
        <v>Tidak Tercapai</v>
      </c>
      <c r="FP6" s="44">
        <v>0.0</v>
      </c>
      <c r="FQ6" s="44">
        <v>3270.0</v>
      </c>
      <c r="FR6" s="45" t="str">
        <f t="shared" si="56"/>
        <v>Tidak Tercapai</v>
      </c>
      <c r="FS6" s="44">
        <v>2236.0</v>
      </c>
      <c r="FT6" s="44">
        <v>4137.0</v>
      </c>
      <c r="FU6" s="45" t="str">
        <f t="shared" si="57"/>
        <v>Tercapai</v>
      </c>
      <c r="FV6" s="44">
        <v>3493.0</v>
      </c>
      <c r="FW6" s="44">
        <v>5523.0</v>
      </c>
      <c r="FX6" s="45" t="str">
        <f t="shared" si="58"/>
        <v>Tercapai</v>
      </c>
      <c r="FY6" s="44">
        <v>682.0</v>
      </c>
      <c r="FZ6" s="44">
        <v>3207.0</v>
      </c>
      <c r="GA6" s="45" t="str">
        <f t="shared" si="59"/>
        <v>Tidak Tercapai</v>
      </c>
      <c r="GB6" s="44">
        <v>2167.0</v>
      </c>
      <c r="GC6" s="44">
        <v>2329.0</v>
      </c>
      <c r="GD6" s="45" t="str">
        <f t="shared" si="60"/>
        <v>Tidak Tercapai</v>
      </c>
      <c r="GE6" s="44">
        <v>1532.0</v>
      </c>
      <c r="GF6" s="44">
        <v>1542.0</v>
      </c>
      <c r="GG6" s="45" t="str">
        <f t="shared" si="61"/>
        <v>Tidak Tercapai</v>
      </c>
      <c r="GH6" s="44">
        <v>535.0</v>
      </c>
      <c r="GI6" s="44">
        <v>1781.0</v>
      </c>
      <c r="GJ6" s="45" t="str">
        <f t="shared" si="62"/>
        <v>Tidak Tercapai</v>
      </c>
      <c r="GK6" s="44">
        <v>2477.0</v>
      </c>
      <c r="GL6" s="44">
        <v>2294.0</v>
      </c>
      <c r="GM6" s="45" t="str">
        <f t="shared" si="63"/>
        <v>Tidak Tercapai</v>
      </c>
      <c r="GN6" s="44">
        <v>2012.0</v>
      </c>
      <c r="GO6" s="44">
        <v>1695.0</v>
      </c>
      <c r="GP6" s="45" t="str">
        <f t="shared" si="64"/>
        <v>Tidak Tercapai</v>
      </c>
      <c r="GQ6" s="44">
        <v>472.0</v>
      </c>
      <c r="GR6" s="44">
        <v>1108.0</v>
      </c>
      <c r="GS6" s="45" t="str">
        <f t="shared" si="65"/>
        <v>Tidak Tercapai</v>
      </c>
      <c r="GT6" s="44">
        <v>283.0</v>
      </c>
      <c r="GU6" s="44">
        <v>2826.0</v>
      </c>
      <c r="GV6" s="45" t="str">
        <f t="shared" si="66"/>
        <v>Tidak Tercapai</v>
      </c>
      <c r="GW6" s="44">
        <v>2074.0</v>
      </c>
      <c r="GX6" s="44">
        <v>828.0</v>
      </c>
      <c r="GY6" s="45" t="str">
        <f t="shared" si="67"/>
        <v>Tidak Tercapai</v>
      </c>
      <c r="GZ6" s="44">
        <v>57.0</v>
      </c>
      <c r="HA6" s="44">
        <v>1363.0</v>
      </c>
      <c r="HB6" s="45" t="str">
        <f t="shared" si="68"/>
        <v>Tidak Tercapai</v>
      </c>
      <c r="HC6" s="44">
        <v>1801.0</v>
      </c>
      <c r="HD6" s="44">
        <v>1125.0</v>
      </c>
      <c r="HE6" s="45" t="str">
        <f t="shared" si="69"/>
        <v>Tidak Tercapai</v>
      </c>
      <c r="HF6" s="44">
        <v>1675.0</v>
      </c>
      <c r="HG6" s="44">
        <v>922.0</v>
      </c>
      <c r="HH6" s="45" t="str">
        <f t="shared" si="70"/>
        <v>Tidak Tercapai</v>
      </c>
      <c r="HI6" s="44">
        <v>1394.0</v>
      </c>
      <c r="HJ6" s="44">
        <v>800.0</v>
      </c>
      <c r="HK6" s="45" t="str">
        <f t="shared" si="71"/>
        <v>Tidak Tercapai</v>
      </c>
      <c r="HL6" s="44">
        <v>415.0</v>
      </c>
      <c r="HM6" s="44">
        <v>18.0</v>
      </c>
      <c r="HN6" s="45" t="str">
        <f t="shared" si="72"/>
        <v>Tidak Tercapai</v>
      </c>
      <c r="HO6" s="44">
        <v>6.0</v>
      </c>
      <c r="HP6" s="44">
        <v>902.0</v>
      </c>
      <c r="HQ6" s="45" t="str">
        <f t="shared" si="73"/>
        <v>Tidak Tercapai</v>
      </c>
      <c r="HR6" s="44">
        <v>1719.0</v>
      </c>
      <c r="HS6" s="40"/>
      <c r="HT6" s="40"/>
      <c r="HU6" s="40"/>
      <c r="HV6" s="40"/>
      <c r="HW6" s="40"/>
      <c r="HX6" s="40"/>
      <c r="HY6" s="40"/>
      <c r="HZ6" s="40"/>
    </row>
    <row r="7">
      <c r="A7" s="41" t="s">
        <v>41</v>
      </c>
      <c r="B7" s="42" t="s">
        <v>39</v>
      </c>
      <c r="C7" s="43">
        <v>333750.0</v>
      </c>
      <c r="D7" s="42">
        <v>3728.0</v>
      </c>
      <c r="E7" s="44">
        <v>81521.0</v>
      </c>
      <c r="F7" s="45" t="s">
        <v>34</v>
      </c>
      <c r="G7" s="44">
        <v>51856.0</v>
      </c>
      <c r="H7" s="44">
        <v>1031.0</v>
      </c>
      <c r="I7" s="45" t="str">
        <f t="shared" si="1"/>
        <v>Tidak Tercapai</v>
      </c>
      <c r="J7" s="44">
        <v>32.0</v>
      </c>
      <c r="K7" s="44">
        <v>59.0</v>
      </c>
      <c r="L7" s="45" t="str">
        <f t="shared" si="2"/>
        <v>Tidak Tercapai</v>
      </c>
      <c r="M7" s="44">
        <v>0.0</v>
      </c>
      <c r="N7" s="42">
        <v>4074.0</v>
      </c>
      <c r="O7" s="45" t="str">
        <f t="shared" si="3"/>
        <v>Tercapai</v>
      </c>
      <c r="P7" s="42">
        <v>133.0</v>
      </c>
      <c r="Q7" s="42">
        <v>3138.0</v>
      </c>
      <c r="R7" s="46" t="str">
        <f t="shared" si="4"/>
        <v>Tidak Tercapai</v>
      </c>
      <c r="S7" s="42">
        <v>51.0</v>
      </c>
      <c r="T7" s="47">
        <v>3270.0</v>
      </c>
      <c r="U7" s="46" t="str">
        <f t="shared" si="5"/>
        <v>Tercapai</v>
      </c>
      <c r="V7" s="47">
        <v>30.0</v>
      </c>
      <c r="W7" s="47">
        <v>5302.0</v>
      </c>
      <c r="X7" s="45" t="str">
        <f t="shared" si="6"/>
        <v>Tercapai</v>
      </c>
      <c r="Y7" s="47">
        <v>50.0</v>
      </c>
      <c r="Z7" s="44">
        <v>5123.0</v>
      </c>
      <c r="AA7" s="45" t="str">
        <f t="shared" si="7"/>
        <v>Tercapai</v>
      </c>
      <c r="AB7" s="44">
        <v>72.0</v>
      </c>
      <c r="AC7" s="44">
        <v>1919.0</v>
      </c>
      <c r="AD7" s="45" t="str">
        <f t="shared" si="8"/>
        <v>Tidak Tercapai</v>
      </c>
      <c r="AE7" s="44">
        <v>2.0</v>
      </c>
      <c r="AF7" s="44">
        <v>22.0</v>
      </c>
      <c r="AG7" s="45" t="str">
        <f t="shared" si="9"/>
        <v>Tidak Tercapai</v>
      </c>
      <c r="AH7" s="44">
        <v>4.0</v>
      </c>
      <c r="AI7" s="44">
        <v>5031.0</v>
      </c>
      <c r="AJ7" s="45" t="str">
        <f t="shared" si="10"/>
        <v>Tercapai</v>
      </c>
      <c r="AK7" s="44">
        <v>108.0</v>
      </c>
      <c r="AL7" s="44">
        <v>3245.0</v>
      </c>
      <c r="AM7" s="45" t="str">
        <f t="shared" si="11"/>
        <v>Tidak Tercapai</v>
      </c>
      <c r="AN7" s="44">
        <v>43.0</v>
      </c>
      <c r="AO7" s="44">
        <v>7475.0</v>
      </c>
      <c r="AP7" s="45" t="str">
        <f t="shared" si="12"/>
        <v>Tercapai</v>
      </c>
      <c r="AQ7" s="44">
        <v>64.0</v>
      </c>
      <c r="AR7" s="44">
        <v>4713.0</v>
      </c>
      <c r="AS7" s="45" t="str">
        <f t="shared" si="13"/>
        <v>Tercapai</v>
      </c>
      <c r="AT7" s="44">
        <v>22.0</v>
      </c>
      <c r="AU7" s="44">
        <v>5283.0</v>
      </c>
      <c r="AV7" s="45" t="str">
        <f t="shared" si="14"/>
        <v>Tercapai</v>
      </c>
      <c r="AW7" s="44">
        <v>54.0</v>
      </c>
      <c r="AX7" s="44">
        <v>1511.0</v>
      </c>
      <c r="AY7" s="45" t="str">
        <f t="shared" si="15"/>
        <v>Tidak Tercapai</v>
      </c>
      <c r="AZ7" s="44">
        <v>32.0</v>
      </c>
      <c r="BA7" s="48">
        <v>0.0</v>
      </c>
      <c r="BB7" s="45" t="str">
        <f t="shared" si="16"/>
        <v>Tidak Tercapai</v>
      </c>
      <c r="BC7" s="44">
        <v>12.0</v>
      </c>
      <c r="BD7" s="44">
        <v>5628.0</v>
      </c>
      <c r="BE7" s="45" t="str">
        <f t="shared" si="17"/>
        <v>Tercapai</v>
      </c>
      <c r="BF7" s="44">
        <v>43.0</v>
      </c>
      <c r="BG7" s="44">
        <v>6199.0</v>
      </c>
      <c r="BH7" s="45" t="str">
        <f t="shared" si="18"/>
        <v>Tercapai</v>
      </c>
      <c r="BI7" s="44">
        <v>44.0</v>
      </c>
      <c r="BJ7" s="44">
        <v>5199.0</v>
      </c>
      <c r="BK7" s="45" t="str">
        <f t="shared" si="19"/>
        <v>Tercapai</v>
      </c>
      <c r="BL7" s="44">
        <v>76.0</v>
      </c>
      <c r="BM7" s="44">
        <v>5564.0</v>
      </c>
      <c r="BN7" s="45" t="str">
        <f t="shared" si="20"/>
        <v>Tercapai</v>
      </c>
      <c r="BO7" s="44">
        <v>88.0</v>
      </c>
      <c r="BP7" s="44">
        <v>3557.0</v>
      </c>
      <c r="BQ7" s="45" t="str">
        <f t="shared" si="21"/>
        <v>Tidak Tercapai</v>
      </c>
      <c r="BR7" s="44">
        <v>18.0</v>
      </c>
      <c r="BS7" s="44">
        <v>7027.0</v>
      </c>
      <c r="BT7" s="45" t="str">
        <f t="shared" si="22"/>
        <v>Tercapai</v>
      </c>
      <c r="BU7" s="49">
        <v>52.912</v>
      </c>
      <c r="BV7" s="44">
        <v>335.0</v>
      </c>
      <c r="BW7" s="45" t="str">
        <f t="shared" si="23"/>
        <v>Tidak Tercapai</v>
      </c>
      <c r="BX7" s="44">
        <v>2.0</v>
      </c>
      <c r="BY7" s="44">
        <v>4594.0</v>
      </c>
      <c r="BZ7" s="45" t="str">
        <f t="shared" si="24"/>
        <v>Tercapai</v>
      </c>
      <c r="CA7" s="44">
        <v>4785.0</v>
      </c>
      <c r="CB7" s="44">
        <v>9078.0</v>
      </c>
      <c r="CC7" s="45" t="str">
        <f t="shared" si="25"/>
        <v>Tercapai</v>
      </c>
      <c r="CD7" s="44">
        <v>352.0</v>
      </c>
      <c r="CE7" s="44">
        <v>4828.0</v>
      </c>
      <c r="CF7" s="45" t="str">
        <f t="shared" si="26"/>
        <v>Tercapai</v>
      </c>
      <c r="CG7" s="44">
        <v>66.0</v>
      </c>
      <c r="CH7" s="44">
        <v>5352.0</v>
      </c>
      <c r="CI7" s="45" t="str">
        <f t="shared" si="27"/>
        <v>Tercapai</v>
      </c>
      <c r="CJ7" s="44">
        <v>258.0</v>
      </c>
      <c r="CK7" s="44">
        <v>4006.0</v>
      </c>
      <c r="CL7" s="45" t="str">
        <f t="shared" si="28"/>
        <v>Tercapai</v>
      </c>
      <c r="CM7" s="44">
        <v>36.0</v>
      </c>
      <c r="CN7" s="44">
        <v>97.0</v>
      </c>
      <c r="CO7" s="45" t="str">
        <f t="shared" si="29"/>
        <v>Tidak Tercapai</v>
      </c>
      <c r="CP7" s="44">
        <v>1.0</v>
      </c>
      <c r="CQ7" s="44">
        <v>779.0</v>
      </c>
      <c r="CR7" s="45" t="str">
        <f t="shared" si="30"/>
        <v>Tidak Tercapai</v>
      </c>
      <c r="CS7" s="44">
        <v>0.0</v>
      </c>
      <c r="CT7" s="44">
        <v>4344.0</v>
      </c>
      <c r="CU7" s="45" t="str">
        <f t="shared" si="31"/>
        <v>Tercapai</v>
      </c>
      <c r="CV7" s="44">
        <v>62.0</v>
      </c>
      <c r="CW7" s="44">
        <v>16418.0</v>
      </c>
      <c r="CX7" s="45" t="str">
        <f t="shared" si="32"/>
        <v>Tercapai</v>
      </c>
      <c r="CY7" s="44">
        <v>492.0</v>
      </c>
      <c r="CZ7" s="44">
        <v>5244.0</v>
      </c>
      <c r="DA7" s="45" t="str">
        <f t="shared" si="33"/>
        <v>Tercapai</v>
      </c>
      <c r="DB7" s="44">
        <v>303.0</v>
      </c>
      <c r="DC7" s="44">
        <v>5447.0</v>
      </c>
      <c r="DD7" s="45" t="str">
        <f t="shared" si="34"/>
        <v>Tercapai</v>
      </c>
      <c r="DE7" s="44">
        <v>179.0</v>
      </c>
      <c r="DF7" s="44">
        <v>5185.0</v>
      </c>
      <c r="DG7" s="45" t="str">
        <f t="shared" si="35"/>
        <v>Tercapai</v>
      </c>
      <c r="DH7" s="44">
        <v>122.0</v>
      </c>
      <c r="DI7" s="44">
        <v>2006.0</v>
      </c>
      <c r="DJ7" s="45" t="str">
        <f t="shared" si="36"/>
        <v>Tidak Tercapai</v>
      </c>
      <c r="DK7" s="44">
        <v>36.0</v>
      </c>
      <c r="DL7" s="44">
        <v>578.0</v>
      </c>
      <c r="DM7" s="45" t="str">
        <f t="shared" si="37"/>
        <v>Tidak Tercapai</v>
      </c>
      <c r="DN7" s="44">
        <v>4.0</v>
      </c>
      <c r="DO7" s="44">
        <v>3130.0</v>
      </c>
      <c r="DP7" s="45" t="str">
        <f t="shared" si="38"/>
        <v>Tidak Tercapai</v>
      </c>
      <c r="DQ7" s="44">
        <v>231.0</v>
      </c>
      <c r="DR7" s="44">
        <v>66.0</v>
      </c>
      <c r="DS7" s="45" t="str">
        <f t="shared" si="39"/>
        <v>Tidak Tercapai</v>
      </c>
      <c r="DT7" s="44">
        <v>3.0</v>
      </c>
      <c r="DU7" s="44">
        <v>2758.0</v>
      </c>
      <c r="DV7" s="45" t="str">
        <f t="shared" si="40"/>
        <v>Tidak Tercapai</v>
      </c>
      <c r="DW7" s="44">
        <v>1470.0</v>
      </c>
      <c r="DX7" s="44">
        <v>2229.0</v>
      </c>
      <c r="DY7" s="45" t="str">
        <f t="shared" si="41"/>
        <v>Tidak Tercapai</v>
      </c>
      <c r="DZ7" s="44">
        <v>1927.0</v>
      </c>
      <c r="EA7" s="44">
        <v>2486.0</v>
      </c>
      <c r="EB7" s="45" t="str">
        <f t="shared" si="42"/>
        <v>Tidak Tercapai</v>
      </c>
      <c r="EC7" s="44">
        <v>1437.0</v>
      </c>
      <c r="ED7" s="44">
        <v>952.0</v>
      </c>
      <c r="EE7" s="45" t="str">
        <f t="shared" si="43"/>
        <v>Tidak Tercapai</v>
      </c>
      <c r="EF7" s="44">
        <v>74.0</v>
      </c>
      <c r="EG7" s="44">
        <v>1065.0</v>
      </c>
      <c r="EH7" s="45" t="str">
        <f t="shared" si="44"/>
        <v>Tidak Tercapai</v>
      </c>
      <c r="EI7" s="44">
        <v>2.0</v>
      </c>
      <c r="EJ7" s="44">
        <v>3371.0</v>
      </c>
      <c r="EK7" s="45" t="str">
        <f t="shared" si="45"/>
        <v>Tidak Tercapai</v>
      </c>
      <c r="EL7" s="44">
        <v>2774.0</v>
      </c>
      <c r="EM7" s="44">
        <v>2645.0</v>
      </c>
      <c r="EN7" s="45" t="str">
        <f t="shared" si="46"/>
        <v>Tidak Tercapai</v>
      </c>
      <c r="EO7" s="44">
        <v>3545.0</v>
      </c>
      <c r="EP7" s="44">
        <v>4019.0</v>
      </c>
      <c r="EQ7" s="45" t="str">
        <f t="shared" si="47"/>
        <v>Tercapai</v>
      </c>
      <c r="ER7" s="44">
        <v>3923.0</v>
      </c>
      <c r="ES7" s="44">
        <v>2883.0</v>
      </c>
      <c r="ET7" s="45" t="str">
        <f t="shared" si="48"/>
        <v>Tidak Tercapai</v>
      </c>
      <c r="EU7" s="44">
        <v>4835.0</v>
      </c>
      <c r="EV7" s="44">
        <v>2586.0</v>
      </c>
      <c r="EW7" s="45" t="str">
        <f t="shared" si="49"/>
        <v>Tidak Tercapai</v>
      </c>
      <c r="EX7" s="44">
        <v>5026.0</v>
      </c>
      <c r="EY7" s="44">
        <v>2347.0</v>
      </c>
      <c r="EZ7" s="45" t="str">
        <f t="shared" si="50"/>
        <v>Tidak Tercapai</v>
      </c>
      <c r="FA7" s="44">
        <v>1186.0</v>
      </c>
      <c r="FB7" s="44">
        <v>1224.0</v>
      </c>
      <c r="FC7" s="45" t="str">
        <f t="shared" si="51"/>
        <v>Tidak Tercapai</v>
      </c>
      <c r="FD7" s="44">
        <v>561.0</v>
      </c>
      <c r="FE7" s="44">
        <v>2750.0</v>
      </c>
      <c r="FF7" s="45" t="str">
        <f t="shared" si="52"/>
        <v>Tidak Tercapai</v>
      </c>
      <c r="FG7" s="44">
        <v>5685.0</v>
      </c>
      <c r="FH7" s="44">
        <v>2202.0</v>
      </c>
      <c r="FI7" s="45" t="str">
        <f t="shared" si="53"/>
        <v>Tidak Tercapai</v>
      </c>
      <c r="FJ7" s="44">
        <v>4655.0</v>
      </c>
      <c r="FK7" s="50">
        <v>0.0</v>
      </c>
      <c r="FL7" s="45" t="str">
        <f t="shared" si="54"/>
        <v>Tidak Tercapai</v>
      </c>
      <c r="FM7" s="44">
        <v>3364.0</v>
      </c>
      <c r="FN7" s="44">
        <v>1321.0</v>
      </c>
      <c r="FO7" s="45" t="str">
        <f t="shared" si="55"/>
        <v>Tidak Tercapai</v>
      </c>
      <c r="FP7" s="44">
        <v>904.0</v>
      </c>
      <c r="FQ7" s="44">
        <v>1341.0</v>
      </c>
      <c r="FR7" s="45" t="str">
        <f t="shared" si="56"/>
        <v>Tidak Tercapai</v>
      </c>
      <c r="FS7" s="44">
        <v>3080.0</v>
      </c>
      <c r="FT7" s="44">
        <v>5707.0</v>
      </c>
      <c r="FU7" s="45" t="str">
        <f t="shared" si="57"/>
        <v>Tercapai</v>
      </c>
      <c r="FV7" s="44">
        <v>12167.0</v>
      </c>
      <c r="FW7" s="44">
        <v>4022.0</v>
      </c>
      <c r="FX7" s="45" t="str">
        <f t="shared" si="58"/>
        <v>Tercapai</v>
      </c>
      <c r="FY7" s="44">
        <v>1085.0</v>
      </c>
      <c r="FZ7" s="50">
        <v>2221.0</v>
      </c>
      <c r="GA7" s="45" t="str">
        <f t="shared" si="59"/>
        <v>Tidak Tercapai</v>
      </c>
      <c r="GB7" s="44">
        <v>695.0</v>
      </c>
      <c r="GC7" s="44">
        <v>1849.0</v>
      </c>
      <c r="GD7" s="45" t="str">
        <f t="shared" si="60"/>
        <v>Tidak Tercapai</v>
      </c>
      <c r="GE7" s="44">
        <v>3110.0</v>
      </c>
      <c r="GF7" s="44">
        <v>1233.0</v>
      </c>
      <c r="GG7" s="45" t="str">
        <f t="shared" si="61"/>
        <v>Tidak Tercapai</v>
      </c>
      <c r="GH7" s="44">
        <v>1095.0</v>
      </c>
      <c r="GI7" s="44">
        <v>1848.0</v>
      </c>
      <c r="GJ7" s="45" t="str">
        <f t="shared" si="62"/>
        <v>Tidak Tercapai</v>
      </c>
      <c r="GK7" s="44">
        <v>5802.0</v>
      </c>
      <c r="GL7" s="44">
        <v>2054.0</v>
      </c>
      <c r="GM7" s="45" t="str">
        <f t="shared" si="63"/>
        <v>Tidak Tercapai</v>
      </c>
      <c r="GN7" s="44">
        <v>4756.0</v>
      </c>
      <c r="GO7" s="44">
        <v>1586.0</v>
      </c>
      <c r="GP7" s="45" t="str">
        <f t="shared" si="64"/>
        <v>Tidak Tercapai</v>
      </c>
      <c r="GQ7" s="44">
        <v>2348.0</v>
      </c>
      <c r="GR7" s="44">
        <v>1484.0</v>
      </c>
      <c r="GS7" s="45" t="str">
        <f t="shared" si="65"/>
        <v>Tidak Tercapai</v>
      </c>
      <c r="GT7" s="44">
        <v>1555.0</v>
      </c>
      <c r="GU7" s="44">
        <v>3468.0</v>
      </c>
      <c r="GV7" s="45" t="str">
        <f t="shared" si="66"/>
        <v>Tidak Tercapai</v>
      </c>
      <c r="GW7" s="44">
        <v>4307.0</v>
      </c>
      <c r="GX7" s="44">
        <v>651.0</v>
      </c>
      <c r="GY7" s="45" t="str">
        <f t="shared" si="67"/>
        <v>Tidak Tercapai</v>
      </c>
      <c r="GZ7" s="44">
        <v>558.0</v>
      </c>
      <c r="HA7" s="44">
        <v>1875.0</v>
      </c>
      <c r="HB7" s="45" t="str">
        <f t="shared" si="68"/>
        <v>Tidak Tercapai</v>
      </c>
      <c r="HC7" s="44">
        <v>3473.0</v>
      </c>
      <c r="HD7" s="44">
        <v>1503.0</v>
      </c>
      <c r="HE7" s="45" t="str">
        <f t="shared" si="69"/>
        <v>Tidak Tercapai</v>
      </c>
      <c r="HF7" s="44">
        <v>3401.0</v>
      </c>
      <c r="HG7" s="44">
        <v>685.0</v>
      </c>
      <c r="HH7" s="45" t="str">
        <f t="shared" si="70"/>
        <v>Tidak Tercapai</v>
      </c>
      <c r="HI7" s="44">
        <v>853.0</v>
      </c>
      <c r="HJ7" s="44">
        <v>1998.0</v>
      </c>
      <c r="HK7" s="45" t="str">
        <f t="shared" si="71"/>
        <v>Tidak Tercapai</v>
      </c>
      <c r="HL7" s="44">
        <v>3765.0</v>
      </c>
      <c r="HM7" s="44">
        <v>758.0</v>
      </c>
      <c r="HN7" s="45" t="str">
        <f t="shared" si="72"/>
        <v>Tidak Tercapai</v>
      </c>
      <c r="HO7" s="44">
        <v>969.0</v>
      </c>
      <c r="HP7" s="44">
        <v>1331.0</v>
      </c>
      <c r="HQ7" s="45" t="str">
        <f t="shared" si="73"/>
        <v>Tidak Tercapai</v>
      </c>
      <c r="HR7" s="44">
        <v>3099.0</v>
      </c>
      <c r="HS7" s="40"/>
      <c r="HT7" s="40"/>
      <c r="HU7" s="40"/>
      <c r="HV7" s="40"/>
      <c r="HW7" s="40"/>
      <c r="HX7" s="40"/>
      <c r="HY7" s="40"/>
      <c r="HZ7" s="40"/>
    </row>
    <row r="8">
      <c r="A8" s="41" t="s">
        <v>42</v>
      </c>
      <c r="B8" s="42" t="s">
        <v>43</v>
      </c>
      <c r="C8" s="43">
        <v>291101.0</v>
      </c>
      <c r="D8" s="42">
        <v>3291.0</v>
      </c>
      <c r="E8" s="44">
        <v>33493.0</v>
      </c>
      <c r="F8" s="45" t="s">
        <v>34</v>
      </c>
      <c r="G8" s="44">
        <v>21193.0</v>
      </c>
      <c r="H8" s="44">
        <v>39.0</v>
      </c>
      <c r="I8" s="45" t="str">
        <f t="shared" si="1"/>
        <v>Tidak Tercapai</v>
      </c>
      <c r="J8" s="44">
        <v>2.0</v>
      </c>
      <c r="K8" s="44">
        <v>0.0</v>
      </c>
      <c r="L8" s="45" t="str">
        <f t="shared" si="2"/>
        <v>Tidak Tercapai</v>
      </c>
      <c r="M8" s="44">
        <v>1.0</v>
      </c>
      <c r="N8" s="42">
        <v>1415.0</v>
      </c>
      <c r="O8" s="45" t="str">
        <f t="shared" si="3"/>
        <v>Tidak Tercapai</v>
      </c>
      <c r="P8" s="42">
        <v>31.0</v>
      </c>
      <c r="Q8" s="42">
        <v>1703.0</v>
      </c>
      <c r="R8" s="46" t="str">
        <f t="shared" si="4"/>
        <v>Tidak Tercapai</v>
      </c>
      <c r="S8" s="42">
        <v>11.0</v>
      </c>
      <c r="T8" s="47">
        <v>1888.0</v>
      </c>
      <c r="U8" s="46" t="str">
        <f t="shared" si="5"/>
        <v>Tercapai</v>
      </c>
      <c r="V8" s="47">
        <v>11.0</v>
      </c>
      <c r="W8" s="47">
        <v>1565.0</v>
      </c>
      <c r="X8" s="45" t="str">
        <f t="shared" si="6"/>
        <v>Tidak Tercapai</v>
      </c>
      <c r="Y8" s="47">
        <v>5.0</v>
      </c>
      <c r="Z8" s="44">
        <v>2339.0</v>
      </c>
      <c r="AA8" s="45" t="str">
        <f t="shared" si="7"/>
        <v>Tidak Tercapai</v>
      </c>
      <c r="AB8" s="44">
        <v>44.0</v>
      </c>
      <c r="AC8" s="44">
        <v>100.0</v>
      </c>
      <c r="AD8" s="45" t="str">
        <f t="shared" si="8"/>
        <v>Tidak Tercapai</v>
      </c>
      <c r="AE8" s="44">
        <v>8.0</v>
      </c>
      <c r="AF8" s="44">
        <v>25.0</v>
      </c>
      <c r="AG8" s="45" t="str">
        <f t="shared" si="9"/>
        <v>Tidak Tercapai</v>
      </c>
      <c r="AH8" s="44">
        <v>1.0</v>
      </c>
      <c r="AI8" s="44">
        <v>2436.0</v>
      </c>
      <c r="AJ8" s="45" t="str">
        <f t="shared" si="10"/>
        <v>Tidak Tercapai</v>
      </c>
      <c r="AK8" s="44">
        <v>22.0</v>
      </c>
      <c r="AL8" s="44">
        <v>1516.0</v>
      </c>
      <c r="AM8" s="45" t="str">
        <f t="shared" si="11"/>
        <v>Tidak Tercapai</v>
      </c>
      <c r="AN8" s="44">
        <v>32.0</v>
      </c>
      <c r="AO8" s="44">
        <v>4073.0</v>
      </c>
      <c r="AP8" s="45" t="str">
        <f t="shared" si="12"/>
        <v>Tercapai</v>
      </c>
      <c r="AQ8" s="44">
        <v>26.0</v>
      </c>
      <c r="AR8" s="44">
        <v>3082.0</v>
      </c>
      <c r="AS8" s="45" t="str">
        <f t="shared" si="13"/>
        <v>Tidak Tercapai</v>
      </c>
      <c r="AT8" s="44">
        <v>105.0</v>
      </c>
      <c r="AU8" s="44">
        <v>2824.0</v>
      </c>
      <c r="AV8" s="45" t="str">
        <f t="shared" si="14"/>
        <v>Tidak Tercapai</v>
      </c>
      <c r="AW8" s="44">
        <v>46.0</v>
      </c>
      <c r="AX8" s="44">
        <v>481.0</v>
      </c>
      <c r="AY8" s="45" t="str">
        <f t="shared" si="15"/>
        <v>Tidak Tercapai</v>
      </c>
      <c r="AZ8" s="44">
        <v>12.0</v>
      </c>
      <c r="BA8" s="48">
        <v>0.0</v>
      </c>
      <c r="BB8" s="45" t="str">
        <f t="shared" si="16"/>
        <v>Tidak Tercapai</v>
      </c>
      <c r="BC8" s="44">
        <v>0.0</v>
      </c>
      <c r="BD8" s="44">
        <v>3458.0</v>
      </c>
      <c r="BE8" s="45" t="str">
        <f t="shared" si="17"/>
        <v>Tercapai</v>
      </c>
      <c r="BF8" s="44">
        <v>34.0</v>
      </c>
      <c r="BG8" s="44">
        <v>3116.0</v>
      </c>
      <c r="BH8" s="45" t="str">
        <f t="shared" si="18"/>
        <v>Tidak Tercapai</v>
      </c>
      <c r="BI8" s="44">
        <v>17.0</v>
      </c>
      <c r="BJ8" s="44">
        <v>3331.0</v>
      </c>
      <c r="BK8" s="45" t="str">
        <f t="shared" si="19"/>
        <v>Tercapai</v>
      </c>
      <c r="BL8" s="44">
        <v>24.0</v>
      </c>
      <c r="BM8" s="44">
        <v>2849.0</v>
      </c>
      <c r="BN8" s="45" t="str">
        <f t="shared" si="20"/>
        <v>Tidak Tercapai</v>
      </c>
      <c r="BO8" s="44">
        <v>26.0</v>
      </c>
      <c r="BP8" s="44">
        <v>1764.0</v>
      </c>
      <c r="BQ8" s="45" t="str">
        <f t="shared" si="21"/>
        <v>Tidak Tercapai</v>
      </c>
      <c r="BR8" s="44">
        <v>17.0</v>
      </c>
      <c r="BS8" s="44">
        <v>2518.0</v>
      </c>
      <c r="BT8" s="45" t="str">
        <f t="shared" si="22"/>
        <v>Tidak Tercapai</v>
      </c>
      <c r="BU8" s="49">
        <v>21.601</v>
      </c>
      <c r="BV8" s="44">
        <v>205.0</v>
      </c>
      <c r="BW8" s="45" t="str">
        <f t="shared" si="23"/>
        <v>Tidak Tercapai</v>
      </c>
      <c r="BX8" s="44">
        <v>0.0</v>
      </c>
      <c r="BY8" s="44">
        <v>2844.0</v>
      </c>
      <c r="BZ8" s="45" t="str">
        <f t="shared" si="24"/>
        <v>Tidak Tercapai</v>
      </c>
      <c r="CA8" s="44">
        <v>810.0</v>
      </c>
      <c r="CB8" s="44">
        <v>4960.0</v>
      </c>
      <c r="CC8" s="45" t="str">
        <f t="shared" si="25"/>
        <v>Tercapai</v>
      </c>
      <c r="CD8" s="44">
        <v>30.0</v>
      </c>
      <c r="CE8" s="44">
        <v>2727.0</v>
      </c>
      <c r="CF8" s="45" t="str">
        <f t="shared" si="26"/>
        <v>Tidak Tercapai</v>
      </c>
      <c r="CG8" s="44">
        <v>16.0</v>
      </c>
      <c r="CH8" s="44">
        <v>2906.0</v>
      </c>
      <c r="CI8" s="45" t="str">
        <f t="shared" si="27"/>
        <v>Tidak Tercapai</v>
      </c>
      <c r="CJ8" s="44">
        <v>33.0</v>
      </c>
      <c r="CK8" s="44">
        <v>618.0</v>
      </c>
      <c r="CL8" s="45" t="str">
        <f t="shared" si="28"/>
        <v>Tidak Tercapai</v>
      </c>
      <c r="CM8" s="44">
        <v>6.0</v>
      </c>
      <c r="CN8" s="44">
        <v>11.0</v>
      </c>
      <c r="CO8" s="45" t="str">
        <f t="shared" si="29"/>
        <v>Tidak Tercapai</v>
      </c>
      <c r="CP8" s="44">
        <v>0.0</v>
      </c>
      <c r="CQ8" s="44">
        <v>0.0</v>
      </c>
      <c r="CR8" s="45" t="str">
        <f t="shared" si="30"/>
        <v>Tidak Tercapai</v>
      </c>
      <c r="CS8" s="44">
        <v>0.0</v>
      </c>
      <c r="CT8" s="44">
        <v>1255.0</v>
      </c>
      <c r="CU8" s="45" t="str">
        <f t="shared" si="31"/>
        <v>Tidak Tercapai</v>
      </c>
      <c r="CV8" s="44">
        <v>18.0</v>
      </c>
      <c r="CW8" s="44">
        <v>4609.0</v>
      </c>
      <c r="CX8" s="45" t="str">
        <f t="shared" si="32"/>
        <v>Tercapai</v>
      </c>
      <c r="CY8" s="44">
        <v>88.0</v>
      </c>
      <c r="CZ8" s="44">
        <v>2064.0</v>
      </c>
      <c r="DA8" s="45" t="str">
        <f t="shared" si="33"/>
        <v>Tidak Tercapai</v>
      </c>
      <c r="DB8" s="44">
        <v>94.0</v>
      </c>
      <c r="DC8" s="44">
        <v>2373.0</v>
      </c>
      <c r="DD8" s="45" t="str">
        <f t="shared" si="34"/>
        <v>Tidak Tercapai</v>
      </c>
      <c r="DE8" s="44">
        <v>25.0</v>
      </c>
      <c r="DF8" s="44">
        <v>2132.0</v>
      </c>
      <c r="DG8" s="45" t="str">
        <f t="shared" si="35"/>
        <v>Tidak Tercapai</v>
      </c>
      <c r="DH8" s="44">
        <v>43.0</v>
      </c>
      <c r="DI8" s="44">
        <v>287.0</v>
      </c>
      <c r="DJ8" s="45" t="str">
        <f t="shared" si="36"/>
        <v>Tidak Tercapai</v>
      </c>
      <c r="DK8" s="44">
        <v>9.0</v>
      </c>
      <c r="DL8" s="44">
        <v>55.0</v>
      </c>
      <c r="DM8" s="45" t="str">
        <f t="shared" si="37"/>
        <v>Tidak Tercapai</v>
      </c>
      <c r="DN8" s="44">
        <v>2.0</v>
      </c>
      <c r="DO8" s="44">
        <v>1465.0</v>
      </c>
      <c r="DP8" s="45" t="str">
        <f t="shared" si="38"/>
        <v>Tidak Tercapai</v>
      </c>
      <c r="DQ8" s="44">
        <v>865.0</v>
      </c>
      <c r="DR8" s="44">
        <v>56.0</v>
      </c>
      <c r="DS8" s="45" t="str">
        <f t="shared" si="39"/>
        <v>Tidak Tercapai</v>
      </c>
      <c r="DT8" s="44">
        <v>1.0</v>
      </c>
      <c r="DU8" s="44">
        <v>1175.0</v>
      </c>
      <c r="DV8" s="45" t="str">
        <f t="shared" si="40"/>
        <v>Tidak Tercapai</v>
      </c>
      <c r="DW8" s="44">
        <v>2340.0</v>
      </c>
      <c r="DX8" s="44">
        <v>1372.0</v>
      </c>
      <c r="DY8" s="45" t="str">
        <f t="shared" si="41"/>
        <v>Tidak Tercapai</v>
      </c>
      <c r="DZ8" s="44">
        <v>2482.0</v>
      </c>
      <c r="EA8" s="44">
        <v>1450.0</v>
      </c>
      <c r="EB8" s="45" t="str">
        <f t="shared" si="42"/>
        <v>Tidak Tercapai</v>
      </c>
      <c r="EC8" s="44">
        <v>2480.0</v>
      </c>
      <c r="ED8" s="44">
        <v>366.0</v>
      </c>
      <c r="EE8" s="45" t="str">
        <f t="shared" si="43"/>
        <v>Tidak Tercapai</v>
      </c>
      <c r="EF8" s="44">
        <v>172.0</v>
      </c>
      <c r="EG8" s="44">
        <v>349.0</v>
      </c>
      <c r="EH8" s="45" t="str">
        <f t="shared" si="44"/>
        <v>Tidak Tercapai</v>
      </c>
      <c r="EI8" s="44">
        <v>23.0</v>
      </c>
      <c r="EJ8" s="44">
        <v>1182.0</v>
      </c>
      <c r="EK8" s="45" t="str">
        <f t="shared" si="45"/>
        <v>Tidak Tercapai</v>
      </c>
      <c r="EL8" s="44">
        <v>3250.0</v>
      </c>
      <c r="EM8" s="44">
        <v>1517.0</v>
      </c>
      <c r="EN8" s="45" t="str">
        <f t="shared" si="46"/>
        <v>Tidak Tercapai</v>
      </c>
      <c r="EO8" s="44">
        <v>3162.0</v>
      </c>
      <c r="EP8" s="44">
        <v>1949.0</v>
      </c>
      <c r="EQ8" s="45" t="str">
        <f t="shared" si="47"/>
        <v>Tidak Tercapai</v>
      </c>
      <c r="ER8" s="44">
        <v>3505.0</v>
      </c>
      <c r="ES8" s="44">
        <v>2601.0</v>
      </c>
      <c r="ET8" s="45" t="str">
        <f t="shared" si="48"/>
        <v>Tidak Tercapai</v>
      </c>
      <c r="EU8" s="44">
        <v>3028.0</v>
      </c>
      <c r="EV8" s="44">
        <v>1994.0</v>
      </c>
      <c r="EW8" s="45" t="str">
        <f t="shared" si="49"/>
        <v>Tidak Tercapai</v>
      </c>
      <c r="EX8" s="44">
        <v>2523.0</v>
      </c>
      <c r="EY8" s="44">
        <v>1172.0</v>
      </c>
      <c r="EZ8" s="45" t="str">
        <f t="shared" si="50"/>
        <v>Tidak Tercapai</v>
      </c>
      <c r="FA8" s="44">
        <v>207.0</v>
      </c>
      <c r="FB8" s="44">
        <v>482.0</v>
      </c>
      <c r="FC8" s="45" t="str">
        <f t="shared" si="51"/>
        <v>Tidak Tercapai</v>
      </c>
      <c r="FD8" s="44">
        <v>120.0</v>
      </c>
      <c r="FE8" s="44">
        <v>2360.0</v>
      </c>
      <c r="FF8" s="45" t="str">
        <f t="shared" si="52"/>
        <v>Tidak Tercapai</v>
      </c>
      <c r="FG8" s="44">
        <v>3494.0</v>
      </c>
      <c r="FH8" s="44">
        <v>1561.0</v>
      </c>
      <c r="FI8" s="45" t="str">
        <f t="shared" si="53"/>
        <v>Tidak Tercapai</v>
      </c>
      <c r="FJ8" s="44">
        <v>3370.0</v>
      </c>
      <c r="FK8" s="50">
        <v>0.0</v>
      </c>
      <c r="FL8" s="45" t="str">
        <f t="shared" si="54"/>
        <v>Tidak Tercapai</v>
      </c>
      <c r="FM8" s="44">
        <v>1908.0</v>
      </c>
      <c r="FN8" s="44">
        <v>734.0</v>
      </c>
      <c r="FO8" s="45" t="str">
        <f t="shared" si="55"/>
        <v>Tidak Tercapai</v>
      </c>
      <c r="FP8" s="44">
        <v>494.0</v>
      </c>
      <c r="FQ8" s="44">
        <v>1149.0</v>
      </c>
      <c r="FR8" s="45" t="str">
        <f t="shared" si="56"/>
        <v>Tidak Tercapai</v>
      </c>
      <c r="FS8" s="44">
        <v>1707.0</v>
      </c>
      <c r="FT8" s="44">
        <v>3779.0</v>
      </c>
      <c r="FU8" s="45" t="str">
        <f t="shared" si="57"/>
        <v>Tercapai</v>
      </c>
      <c r="FV8" s="44">
        <v>4499.0</v>
      </c>
      <c r="FW8" s="44">
        <v>579.0</v>
      </c>
      <c r="FX8" s="45" t="str">
        <f t="shared" si="58"/>
        <v>Tidak Tercapai</v>
      </c>
      <c r="FY8" s="44">
        <v>618.0</v>
      </c>
      <c r="FZ8" s="44">
        <v>1352.0</v>
      </c>
      <c r="GA8" s="45" t="str">
        <f t="shared" si="59"/>
        <v>Tidak Tercapai</v>
      </c>
      <c r="GB8" s="44">
        <v>2022.0</v>
      </c>
      <c r="GC8" s="44">
        <v>848.0</v>
      </c>
      <c r="GD8" s="45" t="str">
        <f t="shared" si="60"/>
        <v>Tidak Tercapai</v>
      </c>
      <c r="GE8" s="44">
        <v>1592.0</v>
      </c>
      <c r="GF8" s="44">
        <v>70.0</v>
      </c>
      <c r="GG8" s="45" t="str">
        <f t="shared" si="61"/>
        <v>Tidak Tercapai</v>
      </c>
      <c r="GH8" s="44">
        <v>88.0</v>
      </c>
      <c r="GI8" s="44">
        <v>1250.0</v>
      </c>
      <c r="GJ8" s="45" t="str">
        <f t="shared" si="62"/>
        <v>Tidak Tercapai</v>
      </c>
      <c r="GK8" s="44">
        <v>2942.0</v>
      </c>
      <c r="GL8" s="44">
        <v>1228.0</v>
      </c>
      <c r="GM8" s="45" t="str">
        <f t="shared" si="63"/>
        <v>Tidak Tercapai</v>
      </c>
      <c r="GN8" s="44">
        <v>2740.0</v>
      </c>
      <c r="GO8" s="44">
        <v>1271.0</v>
      </c>
      <c r="GP8" s="45" t="str">
        <f t="shared" si="64"/>
        <v>Tidak Tercapai</v>
      </c>
      <c r="GQ8" s="44">
        <v>413.0</v>
      </c>
      <c r="GR8" s="44">
        <v>750.0</v>
      </c>
      <c r="GS8" s="45" t="str">
        <f t="shared" si="65"/>
        <v>Tidak Tercapai</v>
      </c>
      <c r="GT8" s="44">
        <v>118.0</v>
      </c>
      <c r="GU8" s="44">
        <v>1449.0</v>
      </c>
      <c r="GV8" s="45" t="str">
        <f t="shared" si="66"/>
        <v>Tidak Tercapai</v>
      </c>
      <c r="GW8" s="44">
        <v>2301.0</v>
      </c>
      <c r="GX8" s="44">
        <v>30.0</v>
      </c>
      <c r="GY8" s="45" t="str">
        <f t="shared" si="67"/>
        <v>Tidak Tercapai</v>
      </c>
      <c r="GZ8" s="44">
        <v>67.0</v>
      </c>
      <c r="HA8" s="44">
        <v>1042.0</v>
      </c>
      <c r="HB8" s="45" t="str">
        <f t="shared" si="68"/>
        <v>Tidak Tercapai</v>
      </c>
      <c r="HC8" s="44">
        <v>1889.0</v>
      </c>
      <c r="HD8" s="44">
        <v>59.0</v>
      </c>
      <c r="HE8" s="45" t="str">
        <f t="shared" si="69"/>
        <v>Tidak Tercapai</v>
      </c>
      <c r="HF8" s="44">
        <v>726.0</v>
      </c>
      <c r="HG8" s="44">
        <v>1541.0</v>
      </c>
      <c r="HH8" s="45" t="str">
        <f t="shared" si="70"/>
        <v>Tidak Tercapai</v>
      </c>
      <c r="HI8" s="44">
        <v>2181.0</v>
      </c>
      <c r="HJ8" s="44">
        <v>540.0</v>
      </c>
      <c r="HK8" s="45" t="str">
        <f t="shared" si="71"/>
        <v>Tidak Tercapai</v>
      </c>
      <c r="HL8" s="44">
        <v>233.0</v>
      </c>
      <c r="HM8" s="44">
        <v>286.0</v>
      </c>
      <c r="HN8" s="45" t="str">
        <f t="shared" si="72"/>
        <v>Tidak Tercapai</v>
      </c>
      <c r="HO8" s="44">
        <v>52.0</v>
      </c>
      <c r="HP8" s="44">
        <v>723.0</v>
      </c>
      <c r="HQ8" s="45" t="str">
        <f t="shared" si="73"/>
        <v>Tidak Tercapai</v>
      </c>
      <c r="HR8" s="44">
        <v>1065.0</v>
      </c>
      <c r="HS8" s="40"/>
      <c r="HT8" s="40"/>
      <c r="HU8" s="40"/>
      <c r="HV8" s="40"/>
      <c r="HW8" s="40"/>
      <c r="HX8" s="40"/>
      <c r="HY8" s="40"/>
      <c r="HZ8" s="40"/>
    </row>
    <row r="9">
      <c r="A9" s="41" t="s">
        <v>44</v>
      </c>
      <c r="B9" s="42" t="s">
        <v>36</v>
      </c>
      <c r="C9" s="43">
        <v>290818.0</v>
      </c>
      <c r="D9" s="42">
        <v>3285.0</v>
      </c>
      <c r="E9" s="44">
        <v>53785.0</v>
      </c>
      <c r="F9" s="45" t="s">
        <v>34</v>
      </c>
      <c r="G9" s="44">
        <v>38086.0</v>
      </c>
      <c r="H9" s="44">
        <v>366.0</v>
      </c>
      <c r="I9" s="45" t="str">
        <f t="shared" si="1"/>
        <v>Tidak Tercapai</v>
      </c>
      <c r="J9" s="44">
        <v>0.0</v>
      </c>
      <c r="K9" s="44">
        <v>0.0</v>
      </c>
      <c r="L9" s="45" t="str">
        <f t="shared" si="2"/>
        <v>Tidak Tercapai</v>
      </c>
      <c r="M9" s="44">
        <v>0.0</v>
      </c>
      <c r="N9" s="42">
        <v>2900.0</v>
      </c>
      <c r="O9" s="45" t="str">
        <f t="shared" si="3"/>
        <v>Tidak Tercapai</v>
      </c>
      <c r="P9" s="42">
        <v>22.0</v>
      </c>
      <c r="Q9" s="42">
        <v>3436.0</v>
      </c>
      <c r="R9" s="46" t="str">
        <f t="shared" si="4"/>
        <v>Tercapai</v>
      </c>
      <c r="S9" s="42">
        <v>60.0</v>
      </c>
      <c r="T9" s="47">
        <v>3346.0</v>
      </c>
      <c r="U9" s="46" t="str">
        <f t="shared" si="5"/>
        <v>Tidak Tercapai</v>
      </c>
      <c r="V9" s="47">
        <v>36.0</v>
      </c>
      <c r="W9" s="47">
        <v>3312.0</v>
      </c>
      <c r="X9" s="45" t="str">
        <f t="shared" si="6"/>
        <v>Tercapai</v>
      </c>
      <c r="Y9" s="47">
        <v>32.0</v>
      </c>
      <c r="Z9" s="44">
        <v>3949.0</v>
      </c>
      <c r="AA9" s="45" t="str">
        <f t="shared" si="7"/>
        <v>Tercapai</v>
      </c>
      <c r="AB9" s="44">
        <v>22.0</v>
      </c>
      <c r="AC9" s="44">
        <v>564.0</v>
      </c>
      <c r="AD9" s="45" t="str">
        <f t="shared" si="8"/>
        <v>Tidak Tercapai</v>
      </c>
      <c r="AE9" s="44">
        <v>1.0</v>
      </c>
      <c r="AF9" s="44">
        <v>0.0</v>
      </c>
      <c r="AG9" s="45" t="str">
        <f t="shared" si="9"/>
        <v>Tidak Tercapai</v>
      </c>
      <c r="AH9" s="44">
        <v>1.0</v>
      </c>
      <c r="AI9" s="44">
        <v>3341.0</v>
      </c>
      <c r="AJ9" s="45" t="str">
        <f t="shared" si="10"/>
        <v>Tercapai</v>
      </c>
      <c r="AK9" s="44">
        <v>62.0</v>
      </c>
      <c r="AL9" s="44">
        <v>1937.0</v>
      </c>
      <c r="AM9" s="45" t="str">
        <f t="shared" si="11"/>
        <v>Tidak Tercapai</v>
      </c>
      <c r="AN9" s="44">
        <v>59.0</v>
      </c>
      <c r="AO9" s="44">
        <v>4794.0</v>
      </c>
      <c r="AP9" s="45" t="str">
        <f t="shared" si="12"/>
        <v>Tercapai</v>
      </c>
      <c r="AQ9" s="44">
        <v>21.0</v>
      </c>
      <c r="AR9" s="44">
        <v>4170.0</v>
      </c>
      <c r="AS9" s="45" t="str">
        <f t="shared" si="13"/>
        <v>Tercapai</v>
      </c>
      <c r="AT9" s="44">
        <v>86.0</v>
      </c>
      <c r="AU9" s="44">
        <v>4598.0</v>
      </c>
      <c r="AV9" s="45" t="str">
        <f t="shared" si="14"/>
        <v>Tercapai</v>
      </c>
      <c r="AW9" s="44">
        <v>29.0</v>
      </c>
      <c r="AX9" s="44">
        <v>1054.0</v>
      </c>
      <c r="AY9" s="45" t="str">
        <f t="shared" si="15"/>
        <v>Tidak Tercapai</v>
      </c>
      <c r="AZ9" s="44">
        <v>1.0</v>
      </c>
      <c r="BA9" s="48">
        <v>0.0</v>
      </c>
      <c r="BB9" s="45" t="str">
        <f t="shared" si="16"/>
        <v>Tidak Tercapai</v>
      </c>
      <c r="BC9" s="44">
        <v>0.0</v>
      </c>
      <c r="BD9" s="44">
        <v>3815.0</v>
      </c>
      <c r="BE9" s="45" t="str">
        <f t="shared" si="17"/>
        <v>Tercapai</v>
      </c>
      <c r="BF9" s="44">
        <v>11.0</v>
      </c>
      <c r="BG9" s="44">
        <v>3646.0</v>
      </c>
      <c r="BH9" s="45" t="str">
        <f t="shared" si="18"/>
        <v>Tercapai</v>
      </c>
      <c r="BI9" s="44">
        <v>8.0</v>
      </c>
      <c r="BJ9" s="44">
        <v>3732.0</v>
      </c>
      <c r="BK9" s="45" t="str">
        <f t="shared" si="19"/>
        <v>Tercapai</v>
      </c>
      <c r="BL9" s="44">
        <v>15.0</v>
      </c>
      <c r="BM9" s="44">
        <v>2591.0</v>
      </c>
      <c r="BN9" s="45" t="str">
        <f t="shared" si="20"/>
        <v>Tidak Tercapai</v>
      </c>
      <c r="BO9" s="44">
        <v>19.0</v>
      </c>
      <c r="BP9" s="44">
        <v>1730.0</v>
      </c>
      <c r="BQ9" s="45" t="str">
        <f t="shared" si="21"/>
        <v>Tidak Tercapai</v>
      </c>
      <c r="BR9" s="44">
        <v>22.0</v>
      </c>
      <c r="BS9" s="44">
        <v>1288.0</v>
      </c>
      <c r="BT9" s="45" t="str">
        <f t="shared" si="22"/>
        <v>Tidak Tercapai</v>
      </c>
      <c r="BU9" s="49">
        <v>38.564</v>
      </c>
      <c r="BV9" s="44">
        <v>3.0</v>
      </c>
      <c r="BW9" s="45" t="str">
        <f t="shared" si="23"/>
        <v>Tidak Tercapai</v>
      </c>
      <c r="BX9" s="44">
        <v>0.0</v>
      </c>
      <c r="BY9" s="44">
        <v>1339.0</v>
      </c>
      <c r="BZ9" s="45" t="str">
        <f t="shared" si="24"/>
        <v>Tidak Tercapai</v>
      </c>
      <c r="CA9" s="44">
        <v>614.0</v>
      </c>
      <c r="CB9" s="44">
        <v>2425.0</v>
      </c>
      <c r="CC9" s="45" t="str">
        <f t="shared" si="25"/>
        <v>Tidak Tercapai</v>
      </c>
      <c r="CD9" s="44">
        <v>69.0</v>
      </c>
      <c r="CE9" s="44">
        <v>2067.0</v>
      </c>
      <c r="CF9" s="45" t="str">
        <f t="shared" si="26"/>
        <v>Tidak Tercapai</v>
      </c>
      <c r="CG9" s="44">
        <v>51.0</v>
      </c>
      <c r="CH9" s="44">
        <v>804.0</v>
      </c>
      <c r="CI9" s="45" t="str">
        <f t="shared" si="27"/>
        <v>Tidak Tercapai</v>
      </c>
      <c r="CJ9" s="44">
        <v>0.0</v>
      </c>
      <c r="CK9" s="44">
        <v>859.0</v>
      </c>
      <c r="CL9" s="45" t="str">
        <f t="shared" si="28"/>
        <v>Tidak Tercapai</v>
      </c>
      <c r="CM9" s="44">
        <v>5.0</v>
      </c>
      <c r="CN9" s="44">
        <v>0.0</v>
      </c>
      <c r="CO9" s="45" t="str">
        <f t="shared" si="29"/>
        <v>Tidak Tercapai</v>
      </c>
      <c r="CP9" s="44">
        <v>0.0</v>
      </c>
      <c r="CQ9" s="44">
        <v>0.0</v>
      </c>
      <c r="CR9" s="45" t="str">
        <f t="shared" si="30"/>
        <v>Tidak Tercapai</v>
      </c>
      <c r="CS9" s="44">
        <v>0.0</v>
      </c>
      <c r="CT9" s="44">
        <v>264.0</v>
      </c>
      <c r="CU9" s="45" t="str">
        <f t="shared" si="31"/>
        <v>Tidak Tercapai</v>
      </c>
      <c r="CV9" s="44">
        <v>15.0</v>
      </c>
      <c r="CW9" s="44">
        <v>7309.0</v>
      </c>
      <c r="CX9" s="45" t="str">
        <f t="shared" si="32"/>
        <v>Tercapai</v>
      </c>
      <c r="CY9" s="44">
        <v>178.0</v>
      </c>
      <c r="CZ9" s="44">
        <v>1909.0</v>
      </c>
      <c r="DA9" s="45" t="str">
        <f t="shared" si="33"/>
        <v>Tidak Tercapai</v>
      </c>
      <c r="DB9" s="44">
        <v>46.0</v>
      </c>
      <c r="DC9" s="44">
        <v>2505.0</v>
      </c>
      <c r="DD9" s="45" t="str">
        <f t="shared" si="34"/>
        <v>Tidak Tercapai</v>
      </c>
      <c r="DE9" s="44">
        <v>35.0</v>
      </c>
      <c r="DF9" s="44">
        <v>2175.0</v>
      </c>
      <c r="DG9" s="45" t="str">
        <f t="shared" si="35"/>
        <v>Tidak Tercapai</v>
      </c>
      <c r="DH9" s="44">
        <v>35.0</v>
      </c>
      <c r="DI9" s="44">
        <v>1186.0</v>
      </c>
      <c r="DJ9" s="45" t="str">
        <f t="shared" si="36"/>
        <v>Tidak Tercapai</v>
      </c>
      <c r="DK9" s="44">
        <v>24.0</v>
      </c>
      <c r="DL9" s="44">
        <v>244.0</v>
      </c>
      <c r="DM9" s="45" t="str">
        <f t="shared" si="37"/>
        <v>Tidak Tercapai</v>
      </c>
      <c r="DN9" s="44">
        <v>0.0</v>
      </c>
      <c r="DO9" s="44">
        <v>1237.0</v>
      </c>
      <c r="DP9" s="45" t="str">
        <f t="shared" si="38"/>
        <v>Tidak Tercapai</v>
      </c>
      <c r="DQ9" s="44">
        <v>78.0</v>
      </c>
      <c r="DR9" s="44">
        <v>0.0</v>
      </c>
      <c r="DS9" s="45" t="str">
        <f t="shared" si="39"/>
        <v>Tidak Tercapai</v>
      </c>
      <c r="DT9" s="44">
        <v>0.0</v>
      </c>
      <c r="DU9" s="44">
        <v>1708.0</v>
      </c>
      <c r="DV9" s="45" t="str">
        <f t="shared" si="40"/>
        <v>Tidak Tercapai</v>
      </c>
      <c r="DW9" s="44">
        <v>165.0</v>
      </c>
      <c r="DX9" s="44">
        <v>1993.0</v>
      </c>
      <c r="DY9" s="45" t="str">
        <f t="shared" si="41"/>
        <v>Tidak Tercapai</v>
      </c>
      <c r="DZ9" s="44">
        <v>238.0</v>
      </c>
      <c r="EA9" s="44">
        <v>2763.0</v>
      </c>
      <c r="EB9" s="45" t="str">
        <f t="shared" si="42"/>
        <v>Tidak Tercapai</v>
      </c>
      <c r="EC9" s="44">
        <v>261.0</v>
      </c>
      <c r="ED9" s="44">
        <v>1479.0</v>
      </c>
      <c r="EE9" s="45" t="str">
        <f t="shared" si="43"/>
        <v>Tidak Tercapai</v>
      </c>
      <c r="EF9" s="44">
        <v>145.0</v>
      </c>
      <c r="EG9" s="44">
        <v>615.0</v>
      </c>
      <c r="EH9" s="45" t="str">
        <f t="shared" si="44"/>
        <v>Tidak Tercapai</v>
      </c>
      <c r="EI9" s="44">
        <v>12.0</v>
      </c>
      <c r="EJ9" s="44">
        <v>1922.0</v>
      </c>
      <c r="EK9" s="45" t="str">
        <f t="shared" si="45"/>
        <v>Tidak Tercapai</v>
      </c>
      <c r="EL9" s="44">
        <v>669.0</v>
      </c>
      <c r="EM9" s="44">
        <v>3379.0</v>
      </c>
      <c r="EN9" s="45" t="str">
        <f t="shared" si="46"/>
        <v>Tercapai</v>
      </c>
      <c r="EO9" s="44">
        <v>1418.0</v>
      </c>
      <c r="EP9" s="44">
        <v>3221.0</v>
      </c>
      <c r="EQ9" s="45" t="str">
        <f t="shared" si="47"/>
        <v>Tidak Tercapai</v>
      </c>
      <c r="ER9" s="44">
        <v>2353.0</v>
      </c>
      <c r="ES9" s="44">
        <v>3280.0</v>
      </c>
      <c r="ET9" s="45" t="str">
        <f t="shared" si="48"/>
        <v>Tidak Tercapai</v>
      </c>
      <c r="EU9" s="44">
        <v>2007.0</v>
      </c>
      <c r="EV9" s="44">
        <v>2778.0</v>
      </c>
      <c r="EW9" s="45" t="str">
        <f t="shared" si="49"/>
        <v>Tidak Tercapai</v>
      </c>
      <c r="EX9" s="44">
        <v>2168.0</v>
      </c>
      <c r="EY9" s="44">
        <v>1595.0</v>
      </c>
      <c r="EZ9" s="45" t="str">
        <f t="shared" si="50"/>
        <v>Tidak Tercapai</v>
      </c>
      <c r="FA9" s="44">
        <v>272.0</v>
      </c>
      <c r="FB9" s="44">
        <v>1314.0</v>
      </c>
      <c r="FC9" s="45" t="str">
        <f t="shared" si="51"/>
        <v>Tidak Tercapai</v>
      </c>
      <c r="FD9" s="44">
        <v>46.0</v>
      </c>
      <c r="FE9" s="44">
        <v>3284.0</v>
      </c>
      <c r="FF9" s="45" t="str">
        <f t="shared" si="52"/>
        <v>Tidak Tercapai</v>
      </c>
      <c r="FG9" s="44">
        <v>1383.0</v>
      </c>
      <c r="FH9" s="44">
        <v>2551.0</v>
      </c>
      <c r="FI9" s="45" t="str">
        <f t="shared" si="53"/>
        <v>Tidak Tercapai</v>
      </c>
      <c r="FJ9" s="44">
        <v>1696.0</v>
      </c>
      <c r="FK9" s="50">
        <v>0.0</v>
      </c>
      <c r="FL9" s="45" t="str">
        <f t="shared" si="54"/>
        <v>Tidak Tercapai</v>
      </c>
      <c r="FM9" s="44">
        <v>1765.0</v>
      </c>
      <c r="FN9" s="44">
        <v>0.0</v>
      </c>
      <c r="FO9" s="45" t="str">
        <f t="shared" si="55"/>
        <v>Tidak Tercapai</v>
      </c>
      <c r="FP9" s="44">
        <v>0.0</v>
      </c>
      <c r="FQ9" s="44">
        <v>2568.0</v>
      </c>
      <c r="FR9" s="45" t="str">
        <f t="shared" si="56"/>
        <v>Tidak Tercapai</v>
      </c>
      <c r="FS9" s="44">
        <v>2028.0</v>
      </c>
      <c r="FT9" s="44">
        <v>1866.0</v>
      </c>
      <c r="FU9" s="45" t="str">
        <f t="shared" si="57"/>
        <v>Tidak Tercapai</v>
      </c>
      <c r="FV9" s="44">
        <v>1509.0</v>
      </c>
      <c r="FW9" s="44">
        <v>7897.0</v>
      </c>
      <c r="FX9" s="45" t="str">
        <f t="shared" si="58"/>
        <v>Tercapai</v>
      </c>
      <c r="FY9" s="44">
        <v>5994.0</v>
      </c>
      <c r="FZ9" s="44">
        <v>2296.0</v>
      </c>
      <c r="GA9" s="45" t="str">
        <f t="shared" si="59"/>
        <v>Tidak Tercapai</v>
      </c>
      <c r="GB9" s="44">
        <v>1720.0</v>
      </c>
      <c r="GC9" s="44">
        <v>1492.0</v>
      </c>
      <c r="GD9" s="45" t="str">
        <f t="shared" si="60"/>
        <v>Tidak Tercapai</v>
      </c>
      <c r="GE9" s="44">
        <v>1614.0</v>
      </c>
      <c r="GF9" s="44">
        <v>1706.0</v>
      </c>
      <c r="GG9" s="45" t="str">
        <f t="shared" si="61"/>
        <v>Tidak Tercapai</v>
      </c>
      <c r="GH9" s="44">
        <v>52.0</v>
      </c>
      <c r="GI9" s="44">
        <v>2158.0</v>
      </c>
      <c r="GJ9" s="45" t="str">
        <f t="shared" si="62"/>
        <v>Tidak Tercapai</v>
      </c>
      <c r="GK9" s="44">
        <v>2609.0</v>
      </c>
      <c r="GL9" s="44">
        <v>2623.0</v>
      </c>
      <c r="GM9" s="45" t="str">
        <f t="shared" si="63"/>
        <v>Tidak Tercapai</v>
      </c>
      <c r="GN9" s="44">
        <v>2837.0</v>
      </c>
      <c r="GO9" s="44">
        <v>1985.0</v>
      </c>
      <c r="GP9" s="45" t="str">
        <f t="shared" si="64"/>
        <v>Tidak Tercapai</v>
      </c>
      <c r="GQ9" s="44">
        <v>1491.0</v>
      </c>
      <c r="GR9" s="44">
        <v>1332.0</v>
      </c>
      <c r="GS9" s="45" t="str">
        <f t="shared" si="65"/>
        <v>Tidak Tercapai</v>
      </c>
      <c r="GT9" s="44">
        <v>328.0</v>
      </c>
      <c r="GU9" s="44">
        <v>1969.0</v>
      </c>
      <c r="GV9" s="45" t="str">
        <f t="shared" si="66"/>
        <v>Tidak Tercapai</v>
      </c>
      <c r="GW9" s="44">
        <v>1498.0</v>
      </c>
      <c r="GX9" s="44">
        <v>1553.0</v>
      </c>
      <c r="GY9" s="45" t="str">
        <f t="shared" si="67"/>
        <v>Tidak Tercapai</v>
      </c>
      <c r="GZ9" s="44">
        <v>210.0</v>
      </c>
      <c r="HA9" s="44">
        <v>732.0</v>
      </c>
      <c r="HB9" s="45" t="str">
        <f t="shared" si="68"/>
        <v>Tidak Tercapai</v>
      </c>
      <c r="HC9" s="44">
        <v>1771.0</v>
      </c>
      <c r="HD9" s="44">
        <v>751.0</v>
      </c>
      <c r="HE9" s="45" t="str">
        <f t="shared" si="69"/>
        <v>Tidak Tercapai</v>
      </c>
      <c r="HF9" s="44">
        <v>1763.0</v>
      </c>
      <c r="HG9" s="44">
        <v>498.0</v>
      </c>
      <c r="HH9" s="45" t="str">
        <f t="shared" si="70"/>
        <v>Tidak Tercapai</v>
      </c>
      <c r="HI9" s="44">
        <v>307.0</v>
      </c>
      <c r="HJ9" s="44">
        <v>487.0</v>
      </c>
      <c r="HK9" s="45" t="str">
        <f t="shared" si="71"/>
        <v>Tidak Tercapai</v>
      </c>
      <c r="HL9" s="44">
        <v>2526.0</v>
      </c>
      <c r="HM9" s="44">
        <v>160.0</v>
      </c>
      <c r="HN9" s="45" t="str">
        <f t="shared" si="72"/>
        <v>Tidak Tercapai</v>
      </c>
      <c r="HO9" s="44">
        <v>135.0</v>
      </c>
      <c r="HP9" s="44">
        <v>692.0</v>
      </c>
      <c r="HQ9" s="45" t="str">
        <f t="shared" si="73"/>
        <v>Tidak Tercapai</v>
      </c>
      <c r="HR9" s="44">
        <v>1154.0</v>
      </c>
      <c r="HS9" s="40"/>
      <c r="HT9" s="40"/>
      <c r="HU9" s="40"/>
      <c r="HV9" s="40"/>
      <c r="HW9" s="40"/>
      <c r="HX9" s="40"/>
      <c r="HY9" s="40"/>
      <c r="HZ9" s="40"/>
    </row>
    <row r="10">
      <c r="A10" s="41" t="s">
        <v>45</v>
      </c>
      <c r="B10" s="42" t="s">
        <v>39</v>
      </c>
      <c r="C10" s="43">
        <v>270619.0</v>
      </c>
      <c r="D10" s="42">
        <v>3253.0</v>
      </c>
      <c r="E10" s="44">
        <v>40095.0</v>
      </c>
      <c r="F10" s="45" t="s">
        <v>34</v>
      </c>
      <c r="G10" s="44">
        <v>23217.0</v>
      </c>
      <c r="H10" s="44">
        <v>188.0</v>
      </c>
      <c r="I10" s="45" t="str">
        <f t="shared" si="1"/>
        <v>Tidak Tercapai</v>
      </c>
      <c r="J10" s="44">
        <v>5.0</v>
      </c>
      <c r="K10" s="44">
        <v>0.0</v>
      </c>
      <c r="L10" s="45" t="str">
        <f t="shared" si="2"/>
        <v>Tidak Tercapai</v>
      </c>
      <c r="M10" s="44">
        <v>0.0</v>
      </c>
      <c r="N10" s="42">
        <v>1201.0</v>
      </c>
      <c r="O10" s="45" t="str">
        <f t="shared" si="3"/>
        <v>Tidak Tercapai</v>
      </c>
      <c r="P10" s="42">
        <v>8.0</v>
      </c>
      <c r="Q10" s="42">
        <v>1485.0</v>
      </c>
      <c r="R10" s="46" t="str">
        <f t="shared" si="4"/>
        <v>Tidak Tercapai</v>
      </c>
      <c r="S10" s="42">
        <v>26.0</v>
      </c>
      <c r="T10" s="47">
        <v>2589.0</v>
      </c>
      <c r="U10" s="46" t="str">
        <f t="shared" si="5"/>
        <v>Tercapai</v>
      </c>
      <c r="V10" s="47">
        <v>2.0</v>
      </c>
      <c r="W10" s="47">
        <v>1432.0</v>
      </c>
      <c r="X10" s="45" t="str">
        <f t="shared" si="6"/>
        <v>Tidak Tercapai</v>
      </c>
      <c r="Y10" s="47">
        <v>11.0</v>
      </c>
      <c r="Z10" s="44">
        <v>1661.0</v>
      </c>
      <c r="AA10" s="45" t="str">
        <f t="shared" si="7"/>
        <v>Tidak Tercapai</v>
      </c>
      <c r="AB10" s="44">
        <v>7.0</v>
      </c>
      <c r="AC10" s="44">
        <v>909.0</v>
      </c>
      <c r="AD10" s="45" t="str">
        <f t="shared" si="8"/>
        <v>Tidak Tercapai</v>
      </c>
      <c r="AE10" s="44">
        <v>13.0</v>
      </c>
      <c r="AF10" s="44">
        <v>2.0</v>
      </c>
      <c r="AG10" s="45" t="str">
        <f t="shared" si="9"/>
        <v>Tidak Tercapai</v>
      </c>
      <c r="AH10" s="44">
        <v>0.0</v>
      </c>
      <c r="AI10" s="44">
        <v>2514.0</v>
      </c>
      <c r="AJ10" s="45" t="str">
        <f t="shared" si="10"/>
        <v>Tidak Tercapai</v>
      </c>
      <c r="AK10" s="44">
        <v>12.0</v>
      </c>
      <c r="AL10" s="44">
        <v>1111.0</v>
      </c>
      <c r="AM10" s="45" t="str">
        <f t="shared" si="11"/>
        <v>Tidak Tercapai</v>
      </c>
      <c r="AN10" s="44">
        <v>25.0</v>
      </c>
      <c r="AO10" s="44">
        <v>3307.0</v>
      </c>
      <c r="AP10" s="45" t="str">
        <f t="shared" si="12"/>
        <v>Tercapai</v>
      </c>
      <c r="AQ10" s="44">
        <v>10.0</v>
      </c>
      <c r="AR10" s="44">
        <v>1549.0</v>
      </c>
      <c r="AS10" s="45" t="str">
        <f t="shared" si="13"/>
        <v>Tidak Tercapai</v>
      </c>
      <c r="AT10" s="44">
        <v>42.0</v>
      </c>
      <c r="AU10" s="44">
        <v>2722.0</v>
      </c>
      <c r="AV10" s="45" t="str">
        <f t="shared" si="14"/>
        <v>Tidak Tercapai</v>
      </c>
      <c r="AW10" s="44">
        <v>56.0</v>
      </c>
      <c r="AX10" s="44">
        <v>2586.0</v>
      </c>
      <c r="AY10" s="45" t="str">
        <f t="shared" si="15"/>
        <v>Tidak Tercapai</v>
      </c>
      <c r="AZ10" s="44">
        <v>17.0</v>
      </c>
      <c r="BA10" s="48">
        <v>146.0</v>
      </c>
      <c r="BB10" s="45" t="str">
        <f t="shared" si="16"/>
        <v>Tidak Tercapai</v>
      </c>
      <c r="BC10" s="44">
        <v>0.0</v>
      </c>
      <c r="BD10" s="44">
        <v>2993.0</v>
      </c>
      <c r="BE10" s="45" t="str">
        <f t="shared" si="17"/>
        <v>Tidak Tercapai</v>
      </c>
      <c r="BF10" s="44">
        <v>37.0</v>
      </c>
      <c r="BG10" s="44">
        <v>3356.0</v>
      </c>
      <c r="BH10" s="45" t="str">
        <f t="shared" si="18"/>
        <v>Tercapai</v>
      </c>
      <c r="BI10" s="44">
        <v>40.0</v>
      </c>
      <c r="BJ10" s="44">
        <v>3448.0</v>
      </c>
      <c r="BK10" s="45" t="str">
        <f t="shared" si="19"/>
        <v>Tercapai</v>
      </c>
      <c r="BL10" s="44">
        <v>21.0</v>
      </c>
      <c r="BM10" s="44">
        <v>2066.0</v>
      </c>
      <c r="BN10" s="45" t="str">
        <f t="shared" si="20"/>
        <v>Tidak Tercapai</v>
      </c>
      <c r="BO10" s="44">
        <v>15.0</v>
      </c>
      <c r="BP10" s="44">
        <v>1534.0</v>
      </c>
      <c r="BQ10" s="45" t="str">
        <f t="shared" si="21"/>
        <v>Tidak Tercapai</v>
      </c>
      <c r="BR10" s="44">
        <v>22.0</v>
      </c>
      <c r="BS10" s="44">
        <v>4182.0</v>
      </c>
      <c r="BT10" s="45" t="str">
        <f t="shared" si="22"/>
        <v>Tercapai</v>
      </c>
      <c r="BU10" s="49">
        <v>23.6</v>
      </c>
      <c r="BV10" s="44">
        <v>1133.0</v>
      </c>
      <c r="BW10" s="45" t="str">
        <f t="shared" si="23"/>
        <v>Tidak Tercapai</v>
      </c>
      <c r="BX10" s="44">
        <v>3.0</v>
      </c>
      <c r="BY10" s="44">
        <v>2125.0</v>
      </c>
      <c r="BZ10" s="45" t="str">
        <f t="shared" si="24"/>
        <v>Tidak Tercapai</v>
      </c>
      <c r="CA10" s="44">
        <v>1235.0</v>
      </c>
      <c r="CB10" s="44">
        <v>5992.0</v>
      </c>
      <c r="CC10" s="45" t="str">
        <f t="shared" si="25"/>
        <v>Tercapai</v>
      </c>
      <c r="CD10" s="44">
        <v>37.0</v>
      </c>
      <c r="CE10" s="44">
        <v>3495.0</v>
      </c>
      <c r="CF10" s="45" t="str">
        <f t="shared" si="26"/>
        <v>Tercapai</v>
      </c>
      <c r="CG10" s="44">
        <v>14.0</v>
      </c>
      <c r="CH10" s="44">
        <v>3974.0</v>
      </c>
      <c r="CI10" s="45" t="str">
        <f t="shared" si="27"/>
        <v>Tercapai</v>
      </c>
      <c r="CJ10" s="44">
        <v>43.0</v>
      </c>
      <c r="CK10" s="44">
        <v>2659.0</v>
      </c>
      <c r="CL10" s="45" t="str">
        <f t="shared" si="28"/>
        <v>Tidak Tercapai</v>
      </c>
      <c r="CM10" s="44">
        <v>15.0</v>
      </c>
      <c r="CN10" s="44">
        <v>181.0</v>
      </c>
      <c r="CO10" s="45" t="str">
        <f t="shared" si="29"/>
        <v>Tidak Tercapai</v>
      </c>
      <c r="CP10" s="44">
        <v>4.0</v>
      </c>
      <c r="CQ10" s="44">
        <v>214.0</v>
      </c>
      <c r="CR10" s="45" t="str">
        <f t="shared" si="30"/>
        <v>Tidak Tercapai</v>
      </c>
      <c r="CS10" s="44">
        <v>0.0</v>
      </c>
      <c r="CT10" s="44">
        <v>3186.0</v>
      </c>
      <c r="CU10" s="45" t="str">
        <f t="shared" si="31"/>
        <v>Tidak Tercapai</v>
      </c>
      <c r="CV10" s="44">
        <v>5.0</v>
      </c>
      <c r="CW10" s="44">
        <v>14235.0</v>
      </c>
      <c r="CX10" s="45" t="str">
        <f t="shared" si="32"/>
        <v>Tercapai</v>
      </c>
      <c r="CY10" s="44">
        <v>83.0</v>
      </c>
      <c r="CZ10" s="44">
        <v>3637.0</v>
      </c>
      <c r="DA10" s="45" t="str">
        <f t="shared" si="33"/>
        <v>Tercapai</v>
      </c>
      <c r="DB10" s="44">
        <v>28.0</v>
      </c>
      <c r="DC10" s="44">
        <v>4467.0</v>
      </c>
      <c r="DD10" s="45" t="str">
        <f t="shared" si="34"/>
        <v>Tercapai</v>
      </c>
      <c r="DE10" s="44">
        <v>47.0</v>
      </c>
      <c r="DF10" s="44">
        <v>3553.0</v>
      </c>
      <c r="DG10" s="45" t="str">
        <f t="shared" si="35"/>
        <v>Tercapai</v>
      </c>
      <c r="DH10" s="44">
        <v>70.0</v>
      </c>
      <c r="DI10" s="44">
        <v>4088.0</v>
      </c>
      <c r="DJ10" s="45" t="str">
        <f t="shared" si="36"/>
        <v>Tercapai</v>
      </c>
      <c r="DK10" s="44">
        <v>332.0</v>
      </c>
      <c r="DL10" s="44">
        <v>3771.0</v>
      </c>
      <c r="DM10" s="45" t="str">
        <f t="shared" si="37"/>
        <v>Tercapai</v>
      </c>
      <c r="DN10" s="44">
        <v>13.0</v>
      </c>
      <c r="DO10" s="44">
        <v>3498.0</v>
      </c>
      <c r="DP10" s="45" t="str">
        <f t="shared" si="38"/>
        <v>Tercapai</v>
      </c>
      <c r="DQ10" s="44">
        <v>111.0</v>
      </c>
      <c r="DR10" s="44">
        <v>581.0</v>
      </c>
      <c r="DS10" s="45" t="str">
        <f t="shared" si="39"/>
        <v>Tidak Tercapai</v>
      </c>
      <c r="DT10" s="44">
        <v>7.0</v>
      </c>
      <c r="DU10" s="44">
        <v>3412.0</v>
      </c>
      <c r="DV10" s="45" t="str">
        <f t="shared" si="40"/>
        <v>Tercapai</v>
      </c>
      <c r="DW10" s="44">
        <v>128.0</v>
      </c>
      <c r="DX10" s="44">
        <v>3522.0</v>
      </c>
      <c r="DY10" s="45" t="str">
        <f t="shared" si="41"/>
        <v>Tercapai</v>
      </c>
      <c r="DZ10" s="44">
        <v>147.0</v>
      </c>
      <c r="EA10" s="44">
        <v>3158.0</v>
      </c>
      <c r="EB10" s="45" t="str">
        <f t="shared" si="42"/>
        <v>Tidak Tercapai</v>
      </c>
      <c r="EC10" s="44">
        <v>1607.0</v>
      </c>
      <c r="ED10" s="44">
        <v>1928.0</v>
      </c>
      <c r="EE10" s="45" t="str">
        <f t="shared" si="43"/>
        <v>Tidak Tercapai</v>
      </c>
      <c r="EF10" s="44">
        <v>1699.0</v>
      </c>
      <c r="EG10" s="44">
        <v>1639.0</v>
      </c>
      <c r="EH10" s="45" t="str">
        <f t="shared" si="44"/>
        <v>Tidak Tercapai</v>
      </c>
      <c r="EI10" s="44">
        <v>873.0</v>
      </c>
      <c r="EJ10" s="44">
        <v>3014.0</v>
      </c>
      <c r="EK10" s="45" t="str">
        <f t="shared" si="45"/>
        <v>Tidak Tercapai</v>
      </c>
      <c r="EL10" s="44">
        <v>2244.0</v>
      </c>
      <c r="EM10" s="44">
        <v>3297.0</v>
      </c>
      <c r="EN10" s="45" t="str">
        <f t="shared" si="46"/>
        <v>Tercapai</v>
      </c>
      <c r="EO10" s="44">
        <v>2708.0</v>
      </c>
      <c r="EP10" s="44">
        <v>3119.0</v>
      </c>
      <c r="EQ10" s="45" t="str">
        <f t="shared" si="47"/>
        <v>Tidak Tercapai</v>
      </c>
      <c r="ER10" s="44">
        <v>2670.0</v>
      </c>
      <c r="ES10" s="44">
        <v>2935.0</v>
      </c>
      <c r="ET10" s="45" t="str">
        <f t="shared" si="48"/>
        <v>Tidak Tercapai</v>
      </c>
      <c r="EU10" s="44">
        <v>2163.0</v>
      </c>
      <c r="EV10" s="44">
        <v>2844.0</v>
      </c>
      <c r="EW10" s="45" t="str">
        <f t="shared" si="49"/>
        <v>Tidak Tercapai</v>
      </c>
      <c r="EX10" s="44">
        <v>2345.0</v>
      </c>
      <c r="EY10" s="44">
        <v>3015.0</v>
      </c>
      <c r="EZ10" s="45" t="str">
        <f t="shared" si="50"/>
        <v>Tidak Tercapai</v>
      </c>
      <c r="FA10" s="44">
        <v>1244.0</v>
      </c>
      <c r="FB10" s="44">
        <v>2693.0</v>
      </c>
      <c r="FC10" s="45" t="str">
        <f t="shared" si="51"/>
        <v>Tidak Tercapai</v>
      </c>
      <c r="FD10" s="44">
        <v>751.0</v>
      </c>
      <c r="FE10" s="44">
        <v>4403.0</v>
      </c>
      <c r="FF10" s="45" t="str">
        <f t="shared" si="52"/>
        <v>Tercapai</v>
      </c>
      <c r="FG10" s="44">
        <v>2130.0</v>
      </c>
      <c r="FH10" s="44">
        <v>4480.0</v>
      </c>
      <c r="FI10" s="45" t="str">
        <f t="shared" si="53"/>
        <v>Tercapai</v>
      </c>
      <c r="FJ10" s="44">
        <v>2692.0</v>
      </c>
      <c r="FK10" s="50">
        <v>606.0</v>
      </c>
      <c r="FL10" s="45" t="str">
        <f t="shared" si="54"/>
        <v>Tidak Tercapai</v>
      </c>
      <c r="FM10" s="44">
        <v>2362.0</v>
      </c>
      <c r="FN10" s="44">
        <v>2795.0</v>
      </c>
      <c r="FO10" s="45" t="str">
        <f t="shared" si="55"/>
        <v>Tidak Tercapai</v>
      </c>
      <c r="FP10" s="44">
        <v>698.0</v>
      </c>
      <c r="FQ10" s="44">
        <v>3527.0</v>
      </c>
      <c r="FR10" s="45" t="str">
        <f t="shared" si="56"/>
        <v>Tercapai</v>
      </c>
      <c r="FS10" s="44">
        <v>2115.0</v>
      </c>
      <c r="FT10" s="44">
        <v>14818.0</v>
      </c>
      <c r="FU10" s="45" t="str">
        <f t="shared" si="57"/>
        <v>Tercapai</v>
      </c>
      <c r="FV10" s="44">
        <v>16031.0</v>
      </c>
      <c r="FW10" s="44">
        <v>8306.0</v>
      </c>
      <c r="FX10" s="45" t="str">
        <f t="shared" si="58"/>
        <v>Tercapai</v>
      </c>
      <c r="FY10" s="44">
        <v>4088.0</v>
      </c>
      <c r="FZ10" s="44">
        <v>6387.0</v>
      </c>
      <c r="GA10" s="45" t="str">
        <f t="shared" si="59"/>
        <v>Tercapai</v>
      </c>
      <c r="GB10" s="44">
        <v>5565.0</v>
      </c>
      <c r="GC10" s="44">
        <v>5211.0</v>
      </c>
      <c r="GD10" s="45" t="str">
        <f t="shared" si="60"/>
        <v>Tercapai</v>
      </c>
      <c r="GE10" s="44">
        <v>4951.0</v>
      </c>
      <c r="GF10" s="44">
        <v>4654.0</v>
      </c>
      <c r="GG10" s="45" t="str">
        <f t="shared" si="61"/>
        <v>Tercapai</v>
      </c>
      <c r="GH10" s="44">
        <v>3327.0</v>
      </c>
      <c r="GI10" s="44">
        <v>6706.0</v>
      </c>
      <c r="GJ10" s="45" t="str">
        <f t="shared" si="62"/>
        <v>Tercapai</v>
      </c>
      <c r="GK10" s="44">
        <v>6810.0</v>
      </c>
      <c r="GL10" s="44">
        <v>3504.0</v>
      </c>
      <c r="GM10" s="45" t="str">
        <f t="shared" si="63"/>
        <v>Tercapai</v>
      </c>
      <c r="GN10" s="44">
        <v>3551.0</v>
      </c>
      <c r="GO10" s="44">
        <v>1653.0</v>
      </c>
      <c r="GP10" s="45" t="str">
        <f t="shared" si="64"/>
        <v>Tidak Tercapai</v>
      </c>
      <c r="GQ10" s="44">
        <v>2191.0</v>
      </c>
      <c r="GR10" s="44">
        <v>1760.0</v>
      </c>
      <c r="GS10" s="45" t="str">
        <f t="shared" si="65"/>
        <v>Tidak Tercapai</v>
      </c>
      <c r="GT10" s="44">
        <v>1719.0</v>
      </c>
      <c r="GU10" s="44">
        <v>2298.0</v>
      </c>
      <c r="GV10" s="45" t="str">
        <f t="shared" si="66"/>
        <v>Tidak Tercapai</v>
      </c>
      <c r="GW10" s="44">
        <v>4045.0</v>
      </c>
      <c r="GX10" s="44">
        <v>6568.0</v>
      </c>
      <c r="GY10" s="45" t="str">
        <f t="shared" si="67"/>
        <v>Tercapai</v>
      </c>
      <c r="GZ10" s="44">
        <v>1859.0</v>
      </c>
      <c r="HA10" s="44">
        <v>1395.0</v>
      </c>
      <c r="HB10" s="45" t="str">
        <f t="shared" si="68"/>
        <v>Tidak Tercapai</v>
      </c>
      <c r="HC10" s="44">
        <v>2682.0</v>
      </c>
      <c r="HD10" s="44">
        <v>1446.0</v>
      </c>
      <c r="HE10" s="45" t="str">
        <f t="shared" si="69"/>
        <v>Tidak Tercapai</v>
      </c>
      <c r="HF10" s="44">
        <v>3351.0</v>
      </c>
      <c r="HG10" s="44">
        <v>712.0</v>
      </c>
      <c r="HH10" s="45" t="str">
        <f t="shared" si="70"/>
        <v>Tidak Tercapai</v>
      </c>
      <c r="HI10" s="44">
        <v>1641.0</v>
      </c>
      <c r="HJ10" s="44">
        <v>1687.0</v>
      </c>
      <c r="HK10" s="45" t="str">
        <f t="shared" si="71"/>
        <v>Tidak Tercapai</v>
      </c>
      <c r="HL10" s="44">
        <v>2341.0</v>
      </c>
      <c r="HM10" s="44">
        <v>1213.0</v>
      </c>
      <c r="HN10" s="45" t="str">
        <f t="shared" si="72"/>
        <v>Tidak Tercapai</v>
      </c>
      <c r="HO10" s="44">
        <v>1712.0</v>
      </c>
      <c r="HP10" s="44">
        <v>1659.0</v>
      </c>
      <c r="HQ10" s="45" t="str">
        <f t="shared" si="73"/>
        <v>Tidak Tercapai</v>
      </c>
      <c r="HR10" s="44">
        <v>1900.0</v>
      </c>
      <c r="HS10" s="40"/>
      <c r="HT10" s="40"/>
      <c r="HU10" s="40"/>
      <c r="HV10" s="40"/>
      <c r="HW10" s="40"/>
      <c r="HX10" s="40"/>
      <c r="HY10" s="40"/>
      <c r="HZ10" s="40"/>
    </row>
    <row r="11">
      <c r="A11" s="41" t="s">
        <v>46</v>
      </c>
      <c r="B11" s="42" t="s">
        <v>43</v>
      </c>
      <c r="C11" s="43">
        <v>266485.0</v>
      </c>
      <c r="D11" s="42">
        <v>3018.0</v>
      </c>
      <c r="E11" s="44">
        <v>50278.0</v>
      </c>
      <c r="F11" s="45" t="s">
        <v>34</v>
      </c>
      <c r="G11" s="44">
        <v>39551.0</v>
      </c>
      <c r="H11" s="44">
        <v>150.0</v>
      </c>
      <c r="I11" s="45" t="str">
        <f t="shared" si="1"/>
        <v>Tidak Tercapai</v>
      </c>
      <c r="J11" s="44">
        <v>0.0</v>
      </c>
      <c r="K11" s="44">
        <v>1.0</v>
      </c>
      <c r="L11" s="45" t="str">
        <f t="shared" si="2"/>
        <v>Tidak Tercapai</v>
      </c>
      <c r="M11" s="44">
        <v>2.0</v>
      </c>
      <c r="N11" s="42">
        <v>1004.0</v>
      </c>
      <c r="O11" s="45" t="str">
        <f t="shared" si="3"/>
        <v>Tidak Tercapai</v>
      </c>
      <c r="P11" s="42">
        <v>24.0</v>
      </c>
      <c r="Q11" s="42">
        <v>1243.0</v>
      </c>
      <c r="R11" s="46" t="str">
        <f t="shared" si="4"/>
        <v>Tidak Tercapai</v>
      </c>
      <c r="S11" s="42">
        <v>54.0</v>
      </c>
      <c r="T11" s="47">
        <v>1602.0</v>
      </c>
      <c r="U11" s="46" t="str">
        <f t="shared" si="5"/>
        <v>Tercapai</v>
      </c>
      <c r="V11" s="47">
        <v>44.0</v>
      </c>
      <c r="W11" s="47">
        <v>1454.0</v>
      </c>
      <c r="X11" s="45" t="str">
        <f t="shared" si="6"/>
        <v>Tidak Tercapai</v>
      </c>
      <c r="Y11" s="47">
        <v>55.0</v>
      </c>
      <c r="Z11" s="44">
        <v>2013.0</v>
      </c>
      <c r="AA11" s="45" t="str">
        <f t="shared" si="7"/>
        <v>Tidak Tercapai</v>
      </c>
      <c r="AB11" s="44">
        <v>110.0</v>
      </c>
      <c r="AC11" s="44">
        <v>306.0</v>
      </c>
      <c r="AD11" s="45" t="str">
        <f t="shared" si="8"/>
        <v>Tidak Tercapai</v>
      </c>
      <c r="AE11" s="44">
        <v>2.0</v>
      </c>
      <c r="AF11" s="44">
        <v>204.0</v>
      </c>
      <c r="AG11" s="45" t="str">
        <f t="shared" si="9"/>
        <v>Tidak Tercapai</v>
      </c>
      <c r="AH11" s="44">
        <v>0.0</v>
      </c>
      <c r="AI11" s="44">
        <v>1800.0</v>
      </c>
      <c r="AJ11" s="45" t="str">
        <f t="shared" si="10"/>
        <v>Tidak Tercapai</v>
      </c>
      <c r="AK11" s="44">
        <v>40.0</v>
      </c>
      <c r="AL11" s="44">
        <v>2263.0</v>
      </c>
      <c r="AM11" s="45" t="str">
        <f t="shared" si="11"/>
        <v>Tidak Tercapai</v>
      </c>
      <c r="AN11" s="44">
        <v>145.0</v>
      </c>
      <c r="AO11" s="44">
        <v>1810.0</v>
      </c>
      <c r="AP11" s="45" t="str">
        <f t="shared" si="12"/>
        <v>Tidak Tercapai</v>
      </c>
      <c r="AQ11" s="44">
        <v>33.0</v>
      </c>
      <c r="AR11" s="44">
        <v>1992.0</v>
      </c>
      <c r="AS11" s="45" t="str">
        <f t="shared" si="13"/>
        <v>Tidak Tercapai</v>
      </c>
      <c r="AT11" s="44">
        <v>18.0</v>
      </c>
      <c r="AU11" s="44">
        <v>2037.0</v>
      </c>
      <c r="AV11" s="45" t="str">
        <f t="shared" si="14"/>
        <v>Tidak Tercapai</v>
      </c>
      <c r="AW11" s="44">
        <v>27.0</v>
      </c>
      <c r="AX11" s="44">
        <v>1201.0</v>
      </c>
      <c r="AY11" s="45" t="str">
        <f t="shared" si="15"/>
        <v>Tidak Tercapai</v>
      </c>
      <c r="AZ11" s="44">
        <v>1.0</v>
      </c>
      <c r="BA11" s="48">
        <v>869.0</v>
      </c>
      <c r="BB11" s="45" t="str">
        <f t="shared" si="16"/>
        <v>Tidak Tercapai</v>
      </c>
      <c r="BC11" s="44">
        <v>2.0</v>
      </c>
      <c r="BD11" s="44">
        <v>4949.0</v>
      </c>
      <c r="BE11" s="45" t="str">
        <f t="shared" si="17"/>
        <v>Tercapai</v>
      </c>
      <c r="BF11" s="44">
        <v>51.0</v>
      </c>
      <c r="BG11" s="44">
        <v>2526.0</v>
      </c>
      <c r="BH11" s="45" t="str">
        <f t="shared" si="18"/>
        <v>Tidak Tercapai</v>
      </c>
      <c r="BI11" s="44">
        <v>33.0</v>
      </c>
      <c r="BJ11" s="44">
        <v>1673.0</v>
      </c>
      <c r="BK11" s="45" t="str">
        <f t="shared" si="19"/>
        <v>Tidak Tercapai</v>
      </c>
      <c r="BL11" s="44">
        <v>36.0</v>
      </c>
      <c r="BM11" s="44">
        <v>1402.0</v>
      </c>
      <c r="BN11" s="45" t="str">
        <f t="shared" si="20"/>
        <v>Tidak Tercapai</v>
      </c>
      <c r="BO11" s="44">
        <v>284.0</v>
      </c>
      <c r="BP11" s="44">
        <v>879.0</v>
      </c>
      <c r="BQ11" s="45" t="str">
        <f t="shared" si="21"/>
        <v>Tidak Tercapai</v>
      </c>
      <c r="BR11" s="44">
        <v>55.0</v>
      </c>
      <c r="BS11" s="44">
        <v>2045.0</v>
      </c>
      <c r="BT11" s="45" t="str">
        <f t="shared" si="22"/>
        <v>Tidak Tercapai</v>
      </c>
      <c r="BU11" s="49">
        <v>42.107</v>
      </c>
      <c r="BV11" s="44">
        <v>664.0</v>
      </c>
      <c r="BW11" s="45" t="str">
        <f t="shared" si="23"/>
        <v>Tidak Tercapai</v>
      </c>
      <c r="BX11" s="44">
        <v>2.0</v>
      </c>
      <c r="BY11" s="44">
        <v>882.0</v>
      </c>
      <c r="BZ11" s="45" t="str">
        <f t="shared" si="24"/>
        <v>Tidak Tercapai</v>
      </c>
      <c r="CA11" s="44">
        <v>1235.0</v>
      </c>
      <c r="CB11" s="44">
        <v>2419.0</v>
      </c>
      <c r="CC11" s="45" t="str">
        <f t="shared" si="25"/>
        <v>Tidak Tercapai</v>
      </c>
      <c r="CD11" s="44">
        <v>498.0</v>
      </c>
      <c r="CE11" s="44">
        <v>1125.0</v>
      </c>
      <c r="CF11" s="45" t="str">
        <f t="shared" si="26"/>
        <v>Tidak Tercapai</v>
      </c>
      <c r="CG11" s="44">
        <v>58.0</v>
      </c>
      <c r="CH11" s="44">
        <v>2030.0</v>
      </c>
      <c r="CI11" s="45" t="str">
        <f t="shared" si="27"/>
        <v>Tidak Tercapai</v>
      </c>
      <c r="CJ11" s="44">
        <v>536.0</v>
      </c>
      <c r="CK11" s="44">
        <v>664.0</v>
      </c>
      <c r="CL11" s="45" t="str">
        <f t="shared" si="28"/>
        <v>Tidak Tercapai</v>
      </c>
      <c r="CM11" s="44">
        <v>6.0</v>
      </c>
      <c r="CN11" s="44">
        <v>31.0</v>
      </c>
      <c r="CO11" s="45" t="str">
        <f t="shared" si="29"/>
        <v>Tidak Tercapai</v>
      </c>
      <c r="CP11" s="44">
        <v>0.0</v>
      </c>
      <c r="CQ11" s="44">
        <v>0.0</v>
      </c>
      <c r="CR11" s="45" t="str">
        <f t="shared" si="30"/>
        <v>Tidak Tercapai</v>
      </c>
      <c r="CS11" s="44">
        <v>0.0</v>
      </c>
      <c r="CT11" s="44">
        <v>761.0</v>
      </c>
      <c r="CU11" s="45" t="str">
        <f t="shared" si="31"/>
        <v>Tidak Tercapai</v>
      </c>
      <c r="CV11" s="44">
        <v>40.0</v>
      </c>
      <c r="CW11" s="44">
        <v>5965.0</v>
      </c>
      <c r="CX11" s="45" t="str">
        <f t="shared" si="32"/>
        <v>Tercapai</v>
      </c>
      <c r="CY11" s="44">
        <v>83.0</v>
      </c>
      <c r="CZ11" s="44">
        <v>2082.0</v>
      </c>
      <c r="DA11" s="45" t="str">
        <f t="shared" si="33"/>
        <v>Tidak Tercapai</v>
      </c>
      <c r="DB11" s="44">
        <v>34.0</v>
      </c>
      <c r="DC11" s="44">
        <v>2708.0</v>
      </c>
      <c r="DD11" s="45" t="str">
        <f t="shared" si="34"/>
        <v>Tidak Tercapai</v>
      </c>
      <c r="DE11" s="44">
        <v>71.0</v>
      </c>
      <c r="DF11" s="44">
        <v>2538.0</v>
      </c>
      <c r="DG11" s="45" t="str">
        <f t="shared" si="35"/>
        <v>Tidak Tercapai</v>
      </c>
      <c r="DH11" s="44">
        <v>59.0</v>
      </c>
      <c r="DI11" s="44">
        <v>899.0</v>
      </c>
      <c r="DJ11" s="45" t="str">
        <f t="shared" si="36"/>
        <v>Tidak Tercapai</v>
      </c>
      <c r="DK11" s="44">
        <v>5.0</v>
      </c>
      <c r="DL11" s="44">
        <v>803.0</v>
      </c>
      <c r="DM11" s="45" t="str">
        <f t="shared" si="37"/>
        <v>Tidak Tercapai</v>
      </c>
      <c r="DN11" s="44">
        <v>0.0</v>
      </c>
      <c r="DO11" s="44">
        <v>931.0</v>
      </c>
      <c r="DP11" s="45" t="str">
        <f t="shared" si="38"/>
        <v>Tidak Tercapai</v>
      </c>
      <c r="DQ11" s="44">
        <v>19.0</v>
      </c>
      <c r="DR11" s="44">
        <v>0.0</v>
      </c>
      <c r="DS11" s="45" t="str">
        <f t="shared" si="39"/>
        <v>Tidak Tercapai</v>
      </c>
      <c r="DT11" s="44">
        <v>0.0</v>
      </c>
      <c r="DU11" s="44">
        <v>1413.0</v>
      </c>
      <c r="DV11" s="45" t="str">
        <f t="shared" si="40"/>
        <v>Tidak Tercapai</v>
      </c>
      <c r="DW11" s="44">
        <v>66.0</v>
      </c>
      <c r="DX11" s="44">
        <v>1836.0</v>
      </c>
      <c r="DY11" s="45" t="str">
        <f t="shared" si="41"/>
        <v>Tidak Tercapai</v>
      </c>
      <c r="DZ11" s="44">
        <v>531.0</v>
      </c>
      <c r="EA11" s="44">
        <v>2023.0</v>
      </c>
      <c r="EB11" s="45" t="str">
        <f t="shared" si="42"/>
        <v>Tidak Tercapai</v>
      </c>
      <c r="EC11" s="44">
        <v>1074.0</v>
      </c>
      <c r="ED11" s="44">
        <v>1750.0</v>
      </c>
      <c r="EE11" s="45" t="str">
        <f t="shared" si="43"/>
        <v>Tidak Tercapai</v>
      </c>
      <c r="EF11" s="44">
        <v>338.0</v>
      </c>
      <c r="EG11" s="44">
        <v>1251.0</v>
      </c>
      <c r="EH11" s="45" t="str">
        <f t="shared" si="44"/>
        <v>Tidak Tercapai</v>
      </c>
      <c r="EI11" s="44">
        <v>1429.0</v>
      </c>
      <c r="EJ11" s="44">
        <v>1120.0</v>
      </c>
      <c r="EK11" s="45" t="str">
        <f t="shared" si="45"/>
        <v>Tidak Tercapai</v>
      </c>
      <c r="EL11" s="44">
        <v>1263.0</v>
      </c>
      <c r="EM11" s="44">
        <v>1370.0</v>
      </c>
      <c r="EN11" s="45" t="str">
        <f t="shared" si="46"/>
        <v>Tidak Tercapai</v>
      </c>
      <c r="EO11" s="44">
        <v>2037.0</v>
      </c>
      <c r="EP11" s="44">
        <v>1848.0</v>
      </c>
      <c r="EQ11" s="45" t="str">
        <f t="shared" si="47"/>
        <v>Tidak Tercapai</v>
      </c>
      <c r="ER11" s="44">
        <v>1998.0</v>
      </c>
      <c r="ES11" s="44">
        <v>1967.0</v>
      </c>
      <c r="ET11" s="45" t="str">
        <f t="shared" si="48"/>
        <v>Tidak Tercapai</v>
      </c>
      <c r="EU11" s="44">
        <v>2179.0</v>
      </c>
      <c r="EV11" s="44">
        <v>2149.0</v>
      </c>
      <c r="EW11" s="45" t="str">
        <f t="shared" si="49"/>
        <v>Tidak Tercapai</v>
      </c>
      <c r="EX11" s="44">
        <v>2116.0</v>
      </c>
      <c r="EY11" s="44">
        <v>1548.0</v>
      </c>
      <c r="EZ11" s="45" t="str">
        <f t="shared" si="50"/>
        <v>Tidak Tercapai</v>
      </c>
      <c r="FA11" s="44">
        <v>915.0</v>
      </c>
      <c r="FB11" s="44">
        <v>1648.0</v>
      </c>
      <c r="FC11" s="45" t="str">
        <f t="shared" si="51"/>
        <v>Tidak Tercapai</v>
      </c>
      <c r="FD11" s="44">
        <v>557.0</v>
      </c>
      <c r="FE11" s="44">
        <v>1948.0</v>
      </c>
      <c r="FF11" s="45" t="str">
        <f t="shared" si="52"/>
        <v>Tidak Tercapai</v>
      </c>
      <c r="FG11" s="44">
        <v>1765.0</v>
      </c>
      <c r="FH11" s="44">
        <v>1146.0</v>
      </c>
      <c r="FI11" s="45" t="str">
        <f t="shared" si="53"/>
        <v>Tidak Tercapai</v>
      </c>
      <c r="FJ11" s="44">
        <v>1736.0</v>
      </c>
      <c r="FK11" s="50">
        <v>0.0</v>
      </c>
      <c r="FL11" s="45" t="str">
        <f t="shared" si="54"/>
        <v>Tidak Tercapai</v>
      </c>
      <c r="FM11" s="44">
        <v>824.0</v>
      </c>
      <c r="FN11" s="44">
        <v>405.0</v>
      </c>
      <c r="FO11" s="45" t="str">
        <f t="shared" si="55"/>
        <v>Tidak Tercapai</v>
      </c>
      <c r="FP11" s="44">
        <v>264.0</v>
      </c>
      <c r="FQ11" s="44">
        <v>740.0</v>
      </c>
      <c r="FR11" s="45" t="str">
        <f t="shared" si="56"/>
        <v>Tidak Tercapai</v>
      </c>
      <c r="FS11" s="44">
        <v>1134.0</v>
      </c>
      <c r="FT11" s="44">
        <v>1713.0</v>
      </c>
      <c r="FU11" s="45" t="str">
        <f t="shared" si="57"/>
        <v>Tidak Tercapai</v>
      </c>
      <c r="FV11" s="44">
        <v>2769.0</v>
      </c>
      <c r="FW11" s="44">
        <v>764.0</v>
      </c>
      <c r="FX11" s="45" t="str">
        <f t="shared" si="58"/>
        <v>Tidak Tercapai</v>
      </c>
      <c r="FY11" s="44">
        <v>1899.0</v>
      </c>
      <c r="FZ11" s="44">
        <v>661.0</v>
      </c>
      <c r="GA11" s="45" t="str">
        <f t="shared" si="59"/>
        <v>Tidak Tercapai</v>
      </c>
      <c r="GB11" s="44">
        <v>976.0</v>
      </c>
      <c r="GC11" s="44">
        <v>610.0</v>
      </c>
      <c r="GD11" s="45" t="str">
        <f t="shared" si="60"/>
        <v>Tidak Tercapai</v>
      </c>
      <c r="GE11" s="44">
        <v>1578.0</v>
      </c>
      <c r="GF11" s="44">
        <v>651.0</v>
      </c>
      <c r="GG11" s="45" t="str">
        <f t="shared" si="61"/>
        <v>Tidak Tercapai</v>
      </c>
      <c r="GH11" s="44">
        <v>774.0</v>
      </c>
      <c r="GI11" s="44">
        <v>870.0</v>
      </c>
      <c r="GJ11" s="45" t="str">
        <f t="shared" si="62"/>
        <v>Tidak Tercapai</v>
      </c>
      <c r="GK11" s="44">
        <v>2707.0</v>
      </c>
      <c r="GL11" s="44">
        <v>704.0</v>
      </c>
      <c r="GM11" s="45" t="str">
        <f t="shared" si="63"/>
        <v>Tidak Tercapai</v>
      </c>
      <c r="GN11" s="44">
        <v>2502.0</v>
      </c>
      <c r="GO11" s="44">
        <v>580.0</v>
      </c>
      <c r="GP11" s="45" t="str">
        <f t="shared" si="64"/>
        <v>Tidak Tercapai</v>
      </c>
      <c r="GQ11" s="44">
        <v>1065.0</v>
      </c>
      <c r="GR11" s="44">
        <v>592.0</v>
      </c>
      <c r="GS11" s="45" t="str">
        <f t="shared" si="65"/>
        <v>Tidak Tercapai</v>
      </c>
      <c r="GT11" s="44">
        <v>749.0</v>
      </c>
      <c r="GU11" s="44">
        <v>645.0</v>
      </c>
      <c r="GV11" s="45" t="str">
        <f t="shared" si="66"/>
        <v>Tidak Tercapai</v>
      </c>
      <c r="GW11" s="44">
        <v>1306.0</v>
      </c>
      <c r="GX11" s="44">
        <v>289.0</v>
      </c>
      <c r="GY11" s="45" t="str">
        <f t="shared" si="67"/>
        <v>Tidak Tercapai</v>
      </c>
      <c r="GZ11" s="44">
        <v>75.0</v>
      </c>
      <c r="HA11" s="44">
        <v>924.0</v>
      </c>
      <c r="HB11" s="45" t="str">
        <f t="shared" si="68"/>
        <v>Tidak Tercapai</v>
      </c>
      <c r="HC11" s="44">
        <v>1795.0</v>
      </c>
      <c r="HD11" s="44">
        <v>1088.0</v>
      </c>
      <c r="HE11" s="45" t="str">
        <f t="shared" si="69"/>
        <v>Tidak Tercapai</v>
      </c>
      <c r="HF11" s="44">
        <v>2144.0</v>
      </c>
      <c r="HG11" s="44">
        <v>1027.0</v>
      </c>
      <c r="HH11" s="45" t="str">
        <f t="shared" si="70"/>
        <v>Tidak Tercapai</v>
      </c>
      <c r="HI11" s="44">
        <v>1811.0</v>
      </c>
      <c r="HJ11" s="44">
        <v>506.0</v>
      </c>
      <c r="HK11" s="45" t="str">
        <f t="shared" si="71"/>
        <v>Tidak Tercapai</v>
      </c>
      <c r="HL11" s="44">
        <v>1335.0</v>
      </c>
      <c r="HM11" s="44">
        <v>271.0</v>
      </c>
      <c r="HN11" s="45" t="str">
        <f t="shared" si="72"/>
        <v>Tidak Tercapai</v>
      </c>
      <c r="HO11" s="44">
        <v>1114.0</v>
      </c>
      <c r="HP11" s="44">
        <v>965.0</v>
      </c>
      <c r="HQ11" s="45" t="str">
        <f t="shared" si="73"/>
        <v>Tidak Tercapai</v>
      </c>
      <c r="HR11" s="44">
        <v>964.0</v>
      </c>
      <c r="HS11" s="40"/>
      <c r="HT11" s="40"/>
      <c r="HU11" s="40"/>
      <c r="HV11" s="40"/>
      <c r="HW11" s="40"/>
      <c r="HX11" s="40"/>
      <c r="HY11" s="40"/>
      <c r="HZ11" s="40"/>
    </row>
    <row r="12">
      <c r="A12" s="41" t="s">
        <v>47</v>
      </c>
      <c r="B12" s="42" t="s">
        <v>33</v>
      </c>
      <c r="C12" s="43">
        <v>262190.0</v>
      </c>
      <c r="D12" s="42">
        <v>3010.0</v>
      </c>
      <c r="E12" s="44">
        <v>63222.0</v>
      </c>
      <c r="F12" s="45" t="s">
        <v>34</v>
      </c>
      <c r="G12" s="44">
        <v>37131.0</v>
      </c>
      <c r="H12" s="44">
        <v>1053.0</v>
      </c>
      <c r="I12" s="45" t="str">
        <f t="shared" si="1"/>
        <v>Tidak Tercapai</v>
      </c>
      <c r="J12" s="44">
        <v>66.0</v>
      </c>
      <c r="K12" s="44">
        <v>2.0</v>
      </c>
      <c r="L12" s="45" t="str">
        <f t="shared" si="2"/>
        <v>Tidak Tercapai</v>
      </c>
      <c r="M12" s="44">
        <v>0.0</v>
      </c>
      <c r="N12" s="42">
        <v>3105.0</v>
      </c>
      <c r="O12" s="45" t="str">
        <f t="shared" si="3"/>
        <v>Tercapai</v>
      </c>
      <c r="P12" s="42">
        <v>49.0</v>
      </c>
      <c r="Q12" s="42">
        <v>2698.0</v>
      </c>
      <c r="R12" s="46" t="str">
        <f t="shared" si="4"/>
        <v>Tidak Tercapai</v>
      </c>
      <c r="S12" s="42">
        <v>16.0</v>
      </c>
      <c r="T12" s="47">
        <v>3304.0</v>
      </c>
      <c r="U12" s="46" t="str">
        <f t="shared" si="5"/>
        <v>Tercapai</v>
      </c>
      <c r="V12" s="47">
        <v>44.0</v>
      </c>
      <c r="W12" s="47">
        <v>2073.0</v>
      </c>
      <c r="X12" s="45" t="str">
        <f t="shared" si="6"/>
        <v>Tidak Tercapai</v>
      </c>
      <c r="Y12" s="47">
        <v>21.0</v>
      </c>
      <c r="Z12" s="44">
        <v>1946.0</v>
      </c>
      <c r="AA12" s="45" t="str">
        <f t="shared" si="7"/>
        <v>Tidak Tercapai</v>
      </c>
      <c r="AB12" s="44">
        <v>33.0</v>
      </c>
      <c r="AC12" s="44">
        <v>1259.0</v>
      </c>
      <c r="AD12" s="45" t="str">
        <f t="shared" si="8"/>
        <v>Tidak Tercapai</v>
      </c>
      <c r="AE12" s="44">
        <v>24.0</v>
      </c>
      <c r="AF12" s="44">
        <v>330.0</v>
      </c>
      <c r="AG12" s="45" t="str">
        <f t="shared" si="9"/>
        <v>Tidak Tercapai</v>
      </c>
      <c r="AH12" s="44">
        <v>0.0</v>
      </c>
      <c r="AI12" s="44">
        <v>2107.0</v>
      </c>
      <c r="AJ12" s="45" t="str">
        <f t="shared" si="10"/>
        <v>Tidak Tercapai</v>
      </c>
      <c r="AK12" s="44">
        <v>25.0</v>
      </c>
      <c r="AL12" s="44">
        <v>1070.0</v>
      </c>
      <c r="AM12" s="45" t="str">
        <f t="shared" si="11"/>
        <v>Tidak Tercapai</v>
      </c>
      <c r="AN12" s="44">
        <v>55.0</v>
      </c>
      <c r="AO12" s="44">
        <v>3034.0</v>
      </c>
      <c r="AP12" s="45" t="str">
        <f t="shared" si="12"/>
        <v>Tercapai</v>
      </c>
      <c r="AQ12" s="44">
        <v>16.0</v>
      </c>
      <c r="AR12" s="44">
        <v>2292.0</v>
      </c>
      <c r="AS12" s="45" t="str">
        <f t="shared" si="13"/>
        <v>Tidak Tercapai</v>
      </c>
      <c r="AT12" s="44">
        <v>37.0</v>
      </c>
      <c r="AU12" s="44">
        <v>2143.0</v>
      </c>
      <c r="AV12" s="45" t="str">
        <f t="shared" si="14"/>
        <v>Tidak Tercapai</v>
      </c>
      <c r="AW12" s="44">
        <v>45.0</v>
      </c>
      <c r="AX12" s="44">
        <v>1374.0</v>
      </c>
      <c r="AY12" s="45" t="str">
        <f t="shared" si="15"/>
        <v>Tidak Tercapai</v>
      </c>
      <c r="AZ12" s="44">
        <v>7.0</v>
      </c>
      <c r="BA12" s="48">
        <v>27.0</v>
      </c>
      <c r="BB12" s="45" t="str">
        <f t="shared" si="16"/>
        <v>Tidak Tercapai</v>
      </c>
      <c r="BC12" s="44">
        <v>1.0</v>
      </c>
      <c r="BD12" s="44">
        <v>3320.0</v>
      </c>
      <c r="BE12" s="45" t="str">
        <f t="shared" si="17"/>
        <v>Tercapai</v>
      </c>
      <c r="BF12" s="44">
        <v>45.0</v>
      </c>
      <c r="BG12" s="44">
        <v>2686.0</v>
      </c>
      <c r="BH12" s="45" t="str">
        <f t="shared" si="18"/>
        <v>Tidak Tercapai</v>
      </c>
      <c r="BI12" s="44">
        <v>28.0</v>
      </c>
      <c r="BJ12" s="44">
        <v>3445.0</v>
      </c>
      <c r="BK12" s="45" t="str">
        <f t="shared" si="19"/>
        <v>Tercapai</v>
      </c>
      <c r="BL12" s="44">
        <v>58.0</v>
      </c>
      <c r="BM12" s="44">
        <v>2099.0</v>
      </c>
      <c r="BN12" s="45" t="str">
        <f t="shared" si="20"/>
        <v>Tidak Tercapai</v>
      </c>
      <c r="BO12" s="44">
        <v>30.0</v>
      </c>
      <c r="BP12" s="44">
        <v>1762.0</v>
      </c>
      <c r="BQ12" s="45" t="str">
        <f t="shared" si="21"/>
        <v>Tidak Tercapai</v>
      </c>
      <c r="BR12" s="44">
        <v>29.0</v>
      </c>
      <c r="BS12" s="44">
        <v>1955.0</v>
      </c>
      <c r="BT12" s="45" t="str">
        <f t="shared" si="22"/>
        <v>Tidak Tercapai</v>
      </c>
      <c r="BU12" s="49">
        <v>37.808</v>
      </c>
      <c r="BV12" s="44">
        <v>1217.0</v>
      </c>
      <c r="BW12" s="45" t="str">
        <f t="shared" si="23"/>
        <v>Tidak Tercapai</v>
      </c>
      <c r="BX12" s="44">
        <v>1.0</v>
      </c>
      <c r="BY12" s="44">
        <v>1823.0</v>
      </c>
      <c r="BZ12" s="45" t="str">
        <f t="shared" si="24"/>
        <v>Tidak Tercapai</v>
      </c>
      <c r="CA12" s="44">
        <v>1604.0</v>
      </c>
      <c r="CB12" s="44">
        <v>3337.0</v>
      </c>
      <c r="CC12" s="45" t="str">
        <f t="shared" si="25"/>
        <v>Tercapai</v>
      </c>
      <c r="CD12" s="44">
        <v>43.0</v>
      </c>
      <c r="CE12" s="44">
        <v>2347.0</v>
      </c>
      <c r="CF12" s="45" t="str">
        <f t="shared" si="26"/>
        <v>Tidak Tercapai</v>
      </c>
      <c r="CG12" s="44">
        <v>10.0</v>
      </c>
      <c r="CH12" s="44">
        <v>4014.0</v>
      </c>
      <c r="CI12" s="45" t="str">
        <f t="shared" si="27"/>
        <v>Tercapai</v>
      </c>
      <c r="CJ12" s="44">
        <v>44.0</v>
      </c>
      <c r="CK12" s="44">
        <v>762.0</v>
      </c>
      <c r="CL12" s="45" t="str">
        <f t="shared" si="28"/>
        <v>Tidak Tercapai</v>
      </c>
      <c r="CM12" s="44">
        <v>8.0</v>
      </c>
      <c r="CN12" s="44">
        <v>139.0</v>
      </c>
      <c r="CO12" s="45" t="str">
        <f t="shared" si="29"/>
        <v>Tidak Tercapai</v>
      </c>
      <c r="CP12" s="44">
        <v>0.0</v>
      </c>
      <c r="CQ12" s="44">
        <v>67.0</v>
      </c>
      <c r="CR12" s="45" t="str">
        <f t="shared" si="30"/>
        <v>Tidak Tercapai</v>
      </c>
      <c r="CS12" s="44">
        <v>0.0</v>
      </c>
      <c r="CT12" s="44">
        <v>2754.0</v>
      </c>
      <c r="CU12" s="45" t="str">
        <f t="shared" si="31"/>
        <v>Tidak Tercapai</v>
      </c>
      <c r="CV12" s="44">
        <v>21.0</v>
      </c>
      <c r="CW12" s="44">
        <v>6350.0</v>
      </c>
      <c r="CX12" s="45" t="str">
        <f t="shared" si="32"/>
        <v>Tercapai</v>
      </c>
      <c r="CY12" s="44">
        <v>141.0</v>
      </c>
      <c r="CZ12" s="44">
        <v>2215.0</v>
      </c>
      <c r="DA12" s="45" t="str">
        <f t="shared" si="33"/>
        <v>Tidak Tercapai</v>
      </c>
      <c r="DB12" s="44">
        <v>30.0</v>
      </c>
      <c r="DC12" s="44">
        <v>2493.0</v>
      </c>
      <c r="DD12" s="45" t="str">
        <f t="shared" si="34"/>
        <v>Tidak Tercapai</v>
      </c>
      <c r="DE12" s="44">
        <v>30.0</v>
      </c>
      <c r="DF12" s="44">
        <v>2352.0</v>
      </c>
      <c r="DG12" s="45" t="str">
        <f t="shared" si="35"/>
        <v>Tidak Tercapai</v>
      </c>
      <c r="DH12" s="44">
        <v>82.0</v>
      </c>
      <c r="DI12" s="44">
        <v>280.0</v>
      </c>
      <c r="DJ12" s="45" t="str">
        <f t="shared" si="36"/>
        <v>Tidak Tercapai</v>
      </c>
      <c r="DK12" s="44">
        <v>413.0</v>
      </c>
      <c r="DL12" s="44">
        <v>850.0</v>
      </c>
      <c r="DM12" s="45" t="str">
        <f t="shared" si="37"/>
        <v>Tidak Tercapai</v>
      </c>
      <c r="DN12" s="44">
        <v>2.0</v>
      </c>
      <c r="DO12" s="44">
        <v>2519.0</v>
      </c>
      <c r="DP12" s="45" t="str">
        <f t="shared" si="38"/>
        <v>Tidak Tercapai</v>
      </c>
      <c r="DQ12" s="44">
        <v>564.0</v>
      </c>
      <c r="DR12" s="44">
        <v>2.0</v>
      </c>
      <c r="DS12" s="45" t="str">
        <f t="shared" si="39"/>
        <v>Tidak Tercapai</v>
      </c>
      <c r="DT12" s="44">
        <v>0.0</v>
      </c>
      <c r="DU12" s="44">
        <v>2672.0</v>
      </c>
      <c r="DV12" s="45" t="str">
        <f t="shared" si="40"/>
        <v>Tidak Tercapai</v>
      </c>
      <c r="DW12" s="44">
        <v>198.0</v>
      </c>
      <c r="DX12" s="44">
        <v>2622.0</v>
      </c>
      <c r="DY12" s="45" t="str">
        <f t="shared" si="41"/>
        <v>Tidak Tercapai</v>
      </c>
      <c r="DZ12" s="44">
        <v>216.0</v>
      </c>
      <c r="EA12" s="44">
        <v>2490.0</v>
      </c>
      <c r="EB12" s="45" t="str">
        <f t="shared" si="42"/>
        <v>Tidak Tercapai</v>
      </c>
      <c r="EC12" s="44">
        <v>219.0</v>
      </c>
      <c r="ED12" s="44">
        <v>1219.0</v>
      </c>
      <c r="EE12" s="45" t="str">
        <f t="shared" si="43"/>
        <v>Tidak Tercapai</v>
      </c>
      <c r="EF12" s="44">
        <v>133.0</v>
      </c>
      <c r="EG12" s="44">
        <v>916.0</v>
      </c>
      <c r="EH12" s="45" t="str">
        <f t="shared" si="44"/>
        <v>Tidak Tercapai</v>
      </c>
      <c r="EI12" s="44">
        <v>30.0</v>
      </c>
      <c r="EJ12" s="44">
        <v>2832.0</v>
      </c>
      <c r="EK12" s="45" t="str">
        <f t="shared" si="45"/>
        <v>Tidak Tercapai</v>
      </c>
      <c r="EL12" s="44">
        <v>1502.0</v>
      </c>
      <c r="EM12" s="44">
        <v>2354.0</v>
      </c>
      <c r="EN12" s="45" t="str">
        <f t="shared" si="46"/>
        <v>Tidak Tercapai</v>
      </c>
      <c r="EO12" s="44">
        <v>1416.0</v>
      </c>
      <c r="EP12" s="44">
        <v>2498.0</v>
      </c>
      <c r="EQ12" s="45" t="str">
        <f t="shared" si="47"/>
        <v>Tidak Tercapai</v>
      </c>
      <c r="ER12" s="44">
        <v>2671.0</v>
      </c>
      <c r="ES12" s="44">
        <v>2569.0</v>
      </c>
      <c r="ET12" s="45" t="str">
        <f t="shared" si="48"/>
        <v>Tidak Tercapai</v>
      </c>
      <c r="EU12" s="44">
        <v>2544.0</v>
      </c>
      <c r="EV12" s="44">
        <v>2315.0</v>
      </c>
      <c r="EW12" s="45" t="str">
        <f t="shared" si="49"/>
        <v>Tidak Tercapai</v>
      </c>
      <c r="EX12" s="44">
        <v>3247.0</v>
      </c>
      <c r="EY12" s="44">
        <v>897.0</v>
      </c>
      <c r="EZ12" s="45" t="str">
        <f t="shared" si="50"/>
        <v>Tidak Tercapai</v>
      </c>
      <c r="FA12" s="44">
        <v>554.0</v>
      </c>
      <c r="FB12" s="44">
        <v>934.0</v>
      </c>
      <c r="FC12" s="45" t="str">
        <f t="shared" si="51"/>
        <v>Tidak Tercapai</v>
      </c>
      <c r="FD12" s="44">
        <v>137.0</v>
      </c>
      <c r="FE12" s="44">
        <v>3231.0</v>
      </c>
      <c r="FF12" s="45" t="str">
        <f t="shared" si="52"/>
        <v>Tercapai</v>
      </c>
      <c r="FG12" s="44">
        <v>2366.0</v>
      </c>
      <c r="FH12" s="44">
        <v>3234.0</v>
      </c>
      <c r="FI12" s="45" t="str">
        <f t="shared" si="53"/>
        <v>Tercapai</v>
      </c>
      <c r="FJ12" s="44">
        <v>2071.0</v>
      </c>
      <c r="FK12" s="50">
        <v>2148.0</v>
      </c>
      <c r="FL12" s="45" t="str">
        <f t="shared" si="54"/>
        <v>Tidak Tercapai</v>
      </c>
      <c r="FM12" s="44">
        <v>2000.0</v>
      </c>
      <c r="FN12" s="44">
        <v>1456.0</v>
      </c>
      <c r="FO12" s="45" t="str">
        <f t="shared" si="55"/>
        <v>Tidak Tercapai</v>
      </c>
      <c r="FP12" s="44">
        <v>606.0</v>
      </c>
      <c r="FQ12" s="44">
        <v>2010.0</v>
      </c>
      <c r="FR12" s="45" t="str">
        <f t="shared" si="56"/>
        <v>Tidak Tercapai</v>
      </c>
      <c r="FS12" s="44">
        <v>1172.0</v>
      </c>
      <c r="FT12" s="44">
        <v>6888.0</v>
      </c>
      <c r="FU12" s="45" t="str">
        <f t="shared" si="57"/>
        <v>Tercapai</v>
      </c>
      <c r="FV12" s="44">
        <v>3487.0</v>
      </c>
      <c r="FW12" s="44">
        <v>1459.0</v>
      </c>
      <c r="FX12" s="45" t="str">
        <f t="shared" si="58"/>
        <v>Tidak Tercapai</v>
      </c>
      <c r="FY12" s="44">
        <v>2163.0</v>
      </c>
      <c r="FZ12" s="44">
        <v>2788.0</v>
      </c>
      <c r="GA12" s="45" t="str">
        <f t="shared" si="59"/>
        <v>Tidak Tercapai</v>
      </c>
      <c r="GB12" s="44">
        <v>1842.0</v>
      </c>
      <c r="GC12" s="44">
        <v>1740.0</v>
      </c>
      <c r="GD12" s="45" t="str">
        <f t="shared" si="60"/>
        <v>Tidak Tercapai</v>
      </c>
      <c r="GE12" s="44">
        <v>1279.0</v>
      </c>
      <c r="GF12" s="44">
        <v>876.0</v>
      </c>
      <c r="GG12" s="45" t="str">
        <f t="shared" si="61"/>
        <v>Tidak Tercapai</v>
      </c>
      <c r="GH12" s="44">
        <v>438.0</v>
      </c>
      <c r="GI12" s="44">
        <v>2430.0</v>
      </c>
      <c r="GJ12" s="45" t="str">
        <f t="shared" si="62"/>
        <v>Tidak Tercapai</v>
      </c>
      <c r="GK12" s="44">
        <v>3164.0</v>
      </c>
      <c r="GL12" s="44">
        <v>2839.0</v>
      </c>
      <c r="GM12" s="45" t="str">
        <f t="shared" si="63"/>
        <v>Tidak Tercapai</v>
      </c>
      <c r="GN12" s="44">
        <v>3313.0</v>
      </c>
      <c r="GO12" s="44">
        <v>1439.0</v>
      </c>
      <c r="GP12" s="45" t="str">
        <f t="shared" si="64"/>
        <v>Tidak Tercapai</v>
      </c>
      <c r="GQ12" s="44">
        <v>215.0</v>
      </c>
      <c r="GR12" s="44">
        <v>1255.0</v>
      </c>
      <c r="GS12" s="45" t="str">
        <f t="shared" si="65"/>
        <v>Tidak Tercapai</v>
      </c>
      <c r="GT12" s="44">
        <v>308.0</v>
      </c>
      <c r="GU12" s="44">
        <v>2268.0</v>
      </c>
      <c r="GV12" s="45" t="str">
        <f t="shared" si="66"/>
        <v>Tidak Tercapai</v>
      </c>
      <c r="GW12" s="44">
        <v>2598.0</v>
      </c>
      <c r="GX12" s="44">
        <v>1050.0</v>
      </c>
      <c r="GY12" s="45" t="str">
        <f t="shared" si="67"/>
        <v>Tidak Tercapai</v>
      </c>
      <c r="GZ12" s="44">
        <v>196.0</v>
      </c>
      <c r="HA12" s="44">
        <v>1015.0</v>
      </c>
      <c r="HB12" s="45" t="str">
        <f t="shared" si="68"/>
        <v>Tidak Tercapai</v>
      </c>
      <c r="HC12" s="44">
        <v>2023.0</v>
      </c>
      <c r="HD12" s="44">
        <v>868.0</v>
      </c>
      <c r="HE12" s="45" t="str">
        <f t="shared" si="69"/>
        <v>Tidak Tercapai</v>
      </c>
      <c r="HF12" s="44">
        <v>1833.0</v>
      </c>
      <c r="HG12" s="44">
        <v>738.0</v>
      </c>
      <c r="HH12" s="45" t="str">
        <f t="shared" si="70"/>
        <v>Tidak Tercapai</v>
      </c>
      <c r="HI12" s="44">
        <v>1899.0</v>
      </c>
      <c r="HJ12" s="44">
        <v>627.0</v>
      </c>
      <c r="HK12" s="45" t="str">
        <f t="shared" si="71"/>
        <v>Tidak Tercapai</v>
      </c>
      <c r="HL12" s="44">
        <v>1590.0</v>
      </c>
      <c r="HM12" s="44">
        <v>275.0</v>
      </c>
      <c r="HN12" s="45" t="str">
        <f t="shared" si="72"/>
        <v>Tidak Tercapai</v>
      </c>
      <c r="HO12" s="44">
        <v>1122.0</v>
      </c>
      <c r="HP12" s="44">
        <v>857.0</v>
      </c>
      <c r="HQ12" s="45" t="str">
        <f t="shared" si="73"/>
        <v>Tidak Tercapai</v>
      </c>
      <c r="HR12" s="44">
        <v>1916.0</v>
      </c>
      <c r="HS12" s="40"/>
      <c r="HT12" s="40"/>
      <c r="HU12" s="40"/>
      <c r="HV12" s="40"/>
      <c r="HW12" s="40"/>
      <c r="HX12" s="40"/>
      <c r="HY12" s="40"/>
      <c r="HZ12" s="40"/>
    </row>
    <row r="13">
      <c r="A13" s="41" t="s">
        <v>48</v>
      </c>
      <c r="B13" s="42" t="s">
        <v>33</v>
      </c>
      <c r="C13" s="43">
        <v>252661.0</v>
      </c>
      <c r="D13" s="42">
        <v>2939.0</v>
      </c>
      <c r="E13" s="44">
        <v>52251.0</v>
      </c>
      <c r="F13" s="45" t="s">
        <v>34</v>
      </c>
      <c r="G13" s="44">
        <v>36077.0</v>
      </c>
      <c r="H13" s="44">
        <v>271.0</v>
      </c>
      <c r="I13" s="45" t="str">
        <f t="shared" si="1"/>
        <v>Tidak Tercapai</v>
      </c>
      <c r="J13" s="44">
        <v>0.0</v>
      </c>
      <c r="K13" s="44">
        <v>0.0</v>
      </c>
      <c r="L13" s="45" t="str">
        <f t="shared" si="2"/>
        <v>Tidak Tercapai</v>
      </c>
      <c r="M13" s="44">
        <v>0.0</v>
      </c>
      <c r="N13" s="42">
        <v>1175.0</v>
      </c>
      <c r="O13" s="45" t="str">
        <f t="shared" si="3"/>
        <v>Tidak Tercapai</v>
      </c>
      <c r="P13" s="42">
        <v>115.0</v>
      </c>
      <c r="Q13" s="42">
        <v>876.0</v>
      </c>
      <c r="R13" s="46" t="str">
        <f t="shared" si="4"/>
        <v>Tidak Tercapai</v>
      </c>
      <c r="S13" s="42">
        <v>88.0</v>
      </c>
      <c r="T13" s="47">
        <v>1091.0</v>
      </c>
      <c r="U13" s="46" t="str">
        <f t="shared" si="5"/>
        <v>Tercapai</v>
      </c>
      <c r="V13" s="47">
        <v>136.0</v>
      </c>
      <c r="W13" s="47">
        <v>1106.0</v>
      </c>
      <c r="X13" s="45" t="str">
        <f t="shared" si="6"/>
        <v>Tidak Tercapai</v>
      </c>
      <c r="Y13" s="47">
        <v>188.0</v>
      </c>
      <c r="Z13" s="44">
        <v>1157.0</v>
      </c>
      <c r="AA13" s="45" t="str">
        <f t="shared" si="7"/>
        <v>Tidak Tercapai</v>
      </c>
      <c r="AB13" s="44">
        <v>253.0</v>
      </c>
      <c r="AC13" s="44">
        <v>138.0</v>
      </c>
      <c r="AD13" s="45" t="str">
        <f t="shared" si="8"/>
        <v>Tidak Tercapai</v>
      </c>
      <c r="AE13" s="44">
        <v>0.0</v>
      </c>
      <c r="AF13" s="44">
        <v>33.0</v>
      </c>
      <c r="AG13" s="45" t="str">
        <f t="shared" si="9"/>
        <v>Tidak Tercapai</v>
      </c>
      <c r="AH13" s="44">
        <v>0.0</v>
      </c>
      <c r="AI13" s="44">
        <v>2333.0</v>
      </c>
      <c r="AJ13" s="45" t="str">
        <f t="shared" si="10"/>
        <v>Tidak Tercapai</v>
      </c>
      <c r="AK13" s="44">
        <v>222.0</v>
      </c>
      <c r="AL13" s="44">
        <v>737.0</v>
      </c>
      <c r="AM13" s="45" t="str">
        <f t="shared" si="11"/>
        <v>Tidak Tercapai</v>
      </c>
      <c r="AN13" s="44">
        <v>215.0</v>
      </c>
      <c r="AO13" s="44">
        <v>2557.0</v>
      </c>
      <c r="AP13" s="45" t="str">
        <f t="shared" si="12"/>
        <v>Tidak Tercapai</v>
      </c>
      <c r="AQ13" s="44">
        <v>53.0</v>
      </c>
      <c r="AR13" s="44">
        <v>1676.0</v>
      </c>
      <c r="AS13" s="45" t="str">
        <f t="shared" si="13"/>
        <v>Tidak Tercapai</v>
      </c>
      <c r="AT13" s="44">
        <v>46.0</v>
      </c>
      <c r="AU13" s="44">
        <v>2030.0</v>
      </c>
      <c r="AV13" s="45" t="str">
        <f t="shared" si="14"/>
        <v>Tidak Tercapai</v>
      </c>
      <c r="AW13" s="44">
        <v>124.0</v>
      </c>
      <c r="AX13" s="44">
        <v>898.0</v>
      </c>
      <c r="AY13" s="45" t="str">
        <f t="shared" si="15"/>
        <v>Tidak Tercapai</v>
      </c>
      <c r="AZ13" s="44">
        <v>8.0</v>
      </c>
      <c r="BA13" s="48">
        <v>892.0</v>
      </c>
      <c r="BB13" s="45" t="str">
        <f t="shared" si="16"/>
        <v>Tidak Tercapai</v>
      </c>
      <c r="BC13" s="44">
        <v>1.0</v>
      </c>
      <c r="BD13" s="44">
        <v>3592.0</v>
      </c>
      <c r="BE13" s="45" t="str">
        <f t="shared" si="17"/>
        <v>Tercapai</v>
      </c>
      <c r="BF13" s="44">
        <v>154.0</v>
      </c>
      <c r="BG13" s="44">
        <v>3710.0</v>
      </c>
      <c r="BH13" s="45" t="str">
        <f t="shared" si="18"/>
        <v>Tercapai</v>
      </c>
      <c r="BI13" s="44">
        <v>64.0</v>
      </c>
      <c r="BJ13" s="44">
        <v>3508.0</v>
      </c>
      <c r="BK13" s="45" t="str">
        <f t="shared" si="19"/>
        <v>Tercapai</v>
      </c>
      <c r="BL13" s="44">
        <v>97.0</v>
      </c>
      <c r="BM13" s="44">
        <v>2831.0</v>
      </c>
      <c r="BN13" s="45" t="str">
        <f t="shared" si="20"/>
        <v>Tidak Tercapai</v>
      </c>
      <c r="BO13" s="44">
        <v>78.0</v>
      </c>
      <c r="BP13" s="44">
        <v>1282.0</v>
      </c>
      <c r="BQ13" s="45" t="str">
        <f t="shared" si="21"/>
        <v>Tidak Tercapai</v>
      </c>
      <c r="BR13" s="44">
        <v>63.0</v>
      </c>
      <c r="BS13" s="44">
        <v>2737.0</v>
      </c>
      <c r="BT13" s="45" t="str">
        <f t="shared" si="22"/>
        <v>Tidak Tercapai</v>
      </c>
      <c r="BU13" s="49">
        <v>38.074</v>
      </c>
      <c r="BV13" s="44">
        <v>832.0</v>
      </c>
      <c r="BW13" s="45" t="str">
        <f t="shared" si="23"/>
        <v>Tidak Tercapai</v>
      </c>
      <c r="BX13" s="44">
        <v>1.0</v>
      </c>
      <c r="BY13" s="44">
        <v>2225.0</v>
      </c>
      <c r="BZ13" s="45" t="str">
        <f t="shared" si="24"/>
        <v>Tidak Tercapai</v>
      </c>
      <c r="CA13" s="44">
        <v>5979.0</v>
      </c>
      <c r="CB13" s="44">
        <v>3562.0</v>
      </c>
      <c r="CC13" s="45" t="str">
        <f t="shared" si="25"/>
        <v>Tercapai</v>
      </c>
      <c r="CD13" s="44">
        <v>157.0</v>
      </c>
      <c r="CE13" s="44">
        <v>1682.0</v>
      </c>
      <c r="CF13" s="45" t="str">
        <f t="shared" si="26"/>
        <v>Tidak Tercapai</v>
      </c>
      <c r="CG13" s="44">
        <v>48.0</v>
      </c>
      <c r="CH13" s="44">
        <v>2029.0</v>
      </c>
      <c r="CI13" s="45" t="str">
        <f t="shared" si="27"/>
        <v>Tidak Tercapai</v>
      </c>
      <c r="CJ13" s="44">
        <v>128.0</v>
      </c>
      <c r="CK13" s="44">
        <v>540.0</v>
      </c>
      <c r="CL13" s="45" t="str">
        <f t="shared" si="28"/>
        <v>Tidak Tercapai</v>
      </c>
      <c r="CM13" s="44">
        <v>70.0</v>
      </c>
      <c r="CN13" s="44">
        <v>32.0</v>
      </c>
      <c r="CO13" s="45" t="str">
        <f t="shared" si="29"/>
        <v>Tidak Tercapai</v>
      </c>
      <c r="CP13" s="44">
        <v>1.0</v>
      </c>
      <c r="CQ13" s="44">
        <v>5.0</v>
      </c>
      <c r="CR13" s="45" t="str">
        <f t="shared" si="30"/>
        <v>Tidak Tercapai</v>
      </c>
      <c r="CS13" s="44">
        <v>0.0</v>
      </c>
      <c r="CT13" s="44">
        <v>681.0</v>
      </c>
      <c r="CU13" s="45" t="str">
        <f t="shared" si="31"/>
        <v>Tidak Tercapai</v>
      </c>
      <c r="CV13" s="44">
        <v>66.0</v>
      </c>
      <c r="CW13" s="44">
        <v>4407.0</v>
      </c>
      <c r="CX13" s="45" t="str">
        <f t="shared" si="32"/>
        <v>Tercapai</v>
      </c>
      <c r="CY13" s="44">
        <v>423.0</v>
      </c>
      <c r="CZ13" s="44">
        <v>1062.0</v>
      </c>
      <c r="DA13" s="45" t="str">
        <f t="shared" si="33"/>
        <v>Tidak Tercapai</v>
      </c>
      <c r="DB13" s="44">
        <v>181.0</v>
      </c>
      <c r="DC13" s="44">
        <v>1585.0</v>
      </c>
      <c r="DD13" s="45" t="str">
        <f t="shared" si="34"/>
        <v>Tidak Tercapai</v>
      </c>
      <c r="DE13" s="44">
        <v>155.0</v>
      </c>
      <c r="DF13" s="44">
        <v>1578.0</v>
      </c>
      <c r="DG13" s="45" t="str">
        <f t="shared" si="35"/>
        <v>Tidak Tercapai</v>
      </c>
      <c r="DH13" s="44">
        <v>217.0</v>
      </c>
      <c r="DI13" s="44">
        <v>682.0</v>
      </c>
      <c r="DJ13" s="45" t="str">
        <f t="shared" si="36"/>
        <v>Tidak Tercapai</v>
      </c>
      <c r="DK13" s="44">
        <v>13.0</v>
      </c>
      <c r="DL13" s="44">
        <v>196.0</v>
      </c>
      <c r="DM13" s="45" t="str">
        <f t="shared" si="37"/>
        <v>Tidak Tercapai</v>
      </c>
      <c r="DN13" s="44">
        <v>0.0</v>
      </c>
      <c r="DO13" s="44">
        <v>1292.0</v>
      </c>
      <c r="DP13" s="45" t="str">
        <f t="shared" si="38"/>
        <v>Tidak Tercapai</v>
      </c>
      <c r="DQ13" s="44">
        <v>174.0</v>
      </c>
      <c r="DR13" s="44">
        <v>14.0</v>
      </c>
      <c r="DS13" s="45" t="str">
        <f t="shared" si="39"/>
        <v>Tidak Tercapai</v>
      </c>
      <c r="DT13" s="44">
        <v>3.0</v>
      </c>
      <c r="DU13" s="44">
        <v>942.0</v>
      </c>
      <c r="DV13" s="45" t="str">
        <f t="shared" si="40"/>
        <v>Tidak Tercapai</v>
      </c>
      <c r="DW13" s="44">
        <v>292.0</v>
      </c>
      <c r="DX13" s="44">
        <v>1075.0</v>
      </c>
      <c r="DY13" s="45" t="str">
        <f t="shared" si="41"/>
        <v>Tidak Tercapai</v>
      </c>
      <c r="DZ13" s="44">
        <v>459.0</v>
      </c>
      <c r="EA13" s="44">
        <v>1164.0</v>
      </c>
      <c r="EB13" s="45" t="str">
        <f t="shared" si="42"/>
        <v>Tidak Tercapai</v>
      </c>
      <c r="EC13" s="44">
        <v>797.0</v>
      </c>
      <c r="ED13" s="44">
        <v>589.0</v>
      </c>
      <c r="EE13" s="45" t="str">
        <f t="shared" si="43"/>
        <v>Tidak Tercapai</v>
      </c>
      <c r="EF13" s="44">
        <v>376.0</v>
      </c>
      <c r="EG13" s="44">
        <v>582.0</v>
      </c>
      <c r="EH13" s="45" t="str">
        <f t="shared" si="44"/>
        <v>Tidak Tercapai</v>
      </c>
      <c r="EI13" s="44">
        <v>568.0</v>
      </c>
      <c r="EJ13" s="44">
        <v>1411.0</v>
      </c>
      <c r="EK13" s="45" t="str">
        <f t="shared" si="45"/>
        <v>Tidak Tercapai</v>
      </c>
      <c r="EL13" s="44">
        <v>1465.0</v>
      </c>
      <c r="EM13" s="44">
        <v>1321.0</v>
      </c>
      <c r="EN13" s="45" t="str">
        <f t="shared" si="46"/>
        <v>Tidak Tercapai</v>
      </c>
      <c r="EO13" s="44">
        <v>1844.0</v>
      </c>
      <c r="EP13" s="44">
        <v>1345.0</v>
      </c>
      <c r="EQ13" s="45" t="str">
        <f t="shared" si="47"/>
        <v>Tidak Tercapai</v>
      </c>
      <c r="ER13" s="44">
        <v>2152.0</v>
      </c>
      <c r="ES13" s="44">
        <v>1659.0</v>
      </c>
      <c r="ET13" s="45" t="str">
        <f t="shared" si="48"/>
        <v>Tidak Tercapai</v>
      </c>
      <c r="EU13" s="44">
        <v>3034.0</v>
      </c>
      <c r="EV13" s="44">
        <v>1541.0</v>
      </c>
      <c r="EW13" s="45" t="str">
        <f t="shared" si="49"/>
        <v>Tidak Tercapai</v>
      </c>
      <c r="EX13" s="44">
        <v>3199.0</v>
      </c>
      <c r="EY13" s="44">
        <v>881.0</v>
      </c>
      <c r="EZ13" s="45" t="str">
        <f t="shared" si="50"/>
        <v>Tidak Tercapai</v>
      </c>
      <c r="FA13" s="44">
        <v>2025.0</v>
      </c>
      <c r="FB13" s="44">
        <v>1325.0</v>
      </c>
      <c r="FC13" s="45" t="str">
        <f t="shared" si="51"/>
        <v>Tidak Tercapai</v>
      </c>
      <c r="FD13" s="44">
        <v>615.0</v>
      </c>
      <c r="FE13" s="44">
        <v>2675.0</v>
      </c>
      <c r="FF13" s="45" t="str">
        <f t="shared" si="52"/>
        <v>Tidak Tercapai</v>
      </c>
      <c r="FG13" s="44">
        <v>2137.0</v>
      </c>
      <c r="FH13" s="44">
        <v>2517.0</v>
      </c>
      <c r="FI13" s="45" t="str">
        <f t="shared" si="53"/>
        <v>Tidak Tercapai</v>
      </c>
      <c r="FJ13" s="44">
        <v>1898.0</v>
      </c>
      <c r="FK13" s="50">
        <v>812.0</v>
      </c>
      <c r="FL13" s="45" t="str">
        <f t="shared" si="54"/>
        <v>Tidak Tercapai</v>
      </c>
      <c r="FM13" s="44">
        <v>1845.0</v>
      </c>
      <c r="FN13" s="44">
        <v>1640.0</v>
      </c>
      <c r="FO13" s="45" t="str">
        <f t="shared" si="55"/>
        <v>Tidak Tercapai</v>
      </c>
      <c r="FP13" s="44">
        <v>752.0</v>
      </c>
      <c r="FQ13" s="44">
        <v>1446.0</v>
      </c>
      <c r="FR13" s="45" t="str">
        <f t="shared" si="56"/>
        <v>Tidak Tercapai</v>
      </c>
      <c r="FS13" s="44">
        <v>1091.0</v>
      </c>
      <c r="FT13" s="44">
        <v>2747.0</v>
      </c>
      <c r="FU13" s="45" t="str">
        <f t="shared" si="57"/>
        <v>Tidak Tercapai</v>
      </c>
      <c r="FV13" s="44">
        <v>2674.0</v>
      </c>
      <c r="FW13" s="44">
        <v>6088.0</v>
      </c>
      <c r="FX13" s="45" t="str">
        <f t="shared" si="58"/>
        <v>Tercapai</v>
      </c>
      <c r="FY13" s="44">
        <v>1772.0</v>
      </c>
      <c r="FZ13" s="44">
        <v>3014.0</v>
      </c>
      <c r="GA13" s="45" t="str">
        <f t="shared" si="59"/>
        <v>Tercapai</v>
      </c>
      <c r="GB13" s="44">
        <v>2267.0</v>
      </c>
      <c r="GC13" s="44">
        <v>2076.0</v>
      </c>
      <c r="GD13" s="45" t="str">
        <f t="shared" si="60"/>
        <v>Tidak Tercapai</v>
      </c>
      <c r="GE13" s="44">
        <v>1721.0</v>
      </c>
      <c r="GF13" s="44">
        <v>1165.0</v>
      </c>
      <c r="GG13" s="45" t="str">
        <f t="shared" si="61"/>
        <v>Tidak Tercapai</v>
      </c>
      <c r="GH13" s="44">
        <v>392.0</v>
      </c>
      <c r="GI13" s="44">
        <v>2164.0</v>
      </c>
      <c r="GJ13" s="45" t="str">
        <f t="shared" si="62"/>
        <v>Tidak Tercapai</v>
      </c>
      <c r="GK13" s="44">
        <v>2952.0</v>
      </c>
      <c r="GL13" s="44">
        <v>2332.0</v>
      </c>
      <c r="GM13" s="45" t="str">
        <f t="shared" si="63"/>
        <v>Tidak Tercapai</v>
      </c>
      <c r="GN13" s="44">
        <v>2778.0</v>
      </c>
      <c r="GO13" s="44">
        <v>1776.0</v>
      </c>
      <c r="GP13" s="45" t="str">
        <f t="shared" si="64"/>
        <v>Tidak Tercapai</v>
      </c>
      <c r="GQ13" s="44">
        <v>445.0</v>
      </c>
      <c r="GR13" s="44">
        <v>790.0</v>
      </c>
      <c r="GS13" s="45" t="str">
        <f t="shared" si="65"/>
        <v>Tidak Tercapai</v>
      </c>
      <c r="GT13" s="44">
        <v>97.0</v>
      </c>
      <c r="GU13" s="44">
        <v>3188.0</v>
      </c>
      <c r="GV13" s="45" t="str">
        <f t="shared" si="66"/>
        <v>Tercapai</v>
      </c>
      <c r="GW13" s="44">
        <v>2165.0</v>
      </c>
      <c r="GX13" s="44">
        <v>1174.0</v>
      </c>
      <c r="GY13" s="45" t="str">
        <f t="shared" si="67"/>
        <v>Tidak Tercapai</v>
      </c>
      <c r="GZ13" s="44">
        <v>182.0</v>
      </c>
      <c r="HA13" s="44">
        <v>1536.0</v>
      </c>
      <c r="HB13" s="45" t="str">
        <f t="shared" si="68"/>
        <v>Tidak Tercapai</v>
      </c>
      <c r="HC13" s="44">
        <v>1712.0</v>
      </c>
      <c r="HD13" s="44">
        <v>1018.0</v>
      </c>
      <c r="HE13" s="45" t="str">
        <f t="shared" si="69"/>
        <v>Tidak Tercapai</v>
      </c>
      <c r="HF13" s="44">
        <v>1719.0</v>
      </c>
      <c r="HG13" s="44">
        <v>830.0</v>
      </c>
      <c r="HH13" s="45" t="str">
        <f t="shared" si="70"/>
        <v>Tidak Tercapai</v>
      </c>
      <c r="HI13" s="44">
        <v>1089.0</v>
      </c>
      <c r="HJ13" s="44">
        <v>1046.0</v>
      </c>
      <c r="HK13" s="45" t="str">
        <f t="shared" si="71"/>
        <v>Tidak Tercapai</v>
      </c>
      <c r="HL13" s="44">
        <v>917.0</v>
      </c>
      <c r="HM13" s="44">
        <v>501.0</v>
      </c>
      <c r="HN13" s="45" t="str">
        <f t="shared" si="72"/>
        <v>Tidak Tercapai</v>
      </c>
      <c r="HO13" s="44">
        <v>39.0</v>
      </c>
      <c r="HP13" s="44">
        <v>981.0</v>
      </c>
      <c r="HQ13" s="45" t="str">
        <f t="shared" si="73"/>
        <v>Tidak Tercapai</v>
      </c>
      <c r="HR13" s="44">
        <v>1623.0</v>
      </c>
      <c r="HS13" s="40"/>
      <c r="HT13" s="40"/>
      <c r="HU13" s="40"/>
      <c r="HV13" s="40"/>
      <c r="HW13" s="40"/>
      <c r="HX13" s="40"/>
      <c r="HY13" s="40"/>
      <c r="HZ13" s="40"/>
    </row>
    <row r="14">
      <c r="A14" s="41" t="s">
        <v>49</v>
      </c>
      <c r="B14" s="42" t="s">
        <v>43</v>
      </c>
      <c r="C14" s="43">
        <v>266638.0</v>
      </c>
      <c r="D14" s="42">
        <v>2937.0</v>
      </c>
      <c r="E14" s="44">
        <v>43323.0</v>
      </c>
      <c r="F14" s="45" t="s">
        <v>34</v>
      </c>
      <c r="G14" s="44">
        <v>27425.0</v>
      </c>
      <c r="H14" s="44">
        <v>107.0</v>
      </c>
      <c r="I14" s="45" t="str">
        <f t="shared" si="1"/>
        <v>Tidak Tercapai</v>
      </c>
      <c r="J14" s="44">
        <v>25.0</v>
      </c>
      <c r="K14" s="44">
        <v>5.0</v>
      </c>
      <c r="L14" s="45" t="str">
        <f t="shared" si="2"/>
        <v>Tidak Tercapai</v>
      </c>
      <c r="M14" s="44">
        <v>5.0</v>
      </c>
      <c r="N14" s="42">
        <v>1308.0</v>
      </c>
      <c r="O14" s="45" t="str">
        <f t="shared" si="3"/>
        <v>Tidak Tercapai</v>
      </c>
      <c r="P14" s="42">
        <v>49.0</v>
      </c>
      <c r="Q14" s="42">
        <v>1397.0</v>
      </c>
      <c r="R14" s="46" t="str">
        <f t="shared" si="4"/>
        <v>Tidak Tercapai</v>
      </c>
      <c r="S14" s="42">
        <v>48.0</v>
      </c>
      <c r="T14" s="47">
        <v>1594.0</v>
      </c>
      <c r="U14" s="46" t="str">
        <f t="shared" si="5"/>
        <v>Tercapai</v>
      </c>
      <c r="V14" s="47">
        <v>42.0</v>
      </c>
      <c r="W14" s="47">
        <v>1617.0</v>
      </c>
      <c r="X14" s="45" t="str">
        <f t="shared" si="6"/>
        <v>Tidak Tercapai</v>
      </c>
      <c r="Y14" s="47">
        <v>42.0</v>
      </c>
      <c r="Z14" s="44">
        <v>2174.0</v>
      </c>
      <c r="AA14" s="45" t="str">
        <f t="shared" si="7"/>
        <v>Tidak Tercapai</v>
      </c>
      <c r="AB14" s="44">
        <v>68.0</v>
      </c>
      <c r="AC14" s="44">
        <v>173.0</v>
      </c>
      <c r="AD14" s="45" t="str">
        <f t="shared" si="8"/>
        <v>Tidak Tercapai</v>
      </c>
      <c r="AE14" s="44">
        <v>33.0</v>
      </c>
      <c r="AF14" s="44">
        <v>2.0</v>
      </c>
      <c r="AG14" s="45" t="str">
        <f t="shared" si="9"/>
        <v>Tidak Tercapai</v>
      </c>
      <c r="AH14" s="44">
        <v>0.0</v>
      </c>
      <c r="AI14" s="44">
        <v>2105.0</v>
      </c>
      <c r="AJ14" s="45" t="str">
        <f t="shared" si="10"/>
        <v>Tidak Tercapai</v>
      </c>
      <c r="AK14" s="44">
        <v>61.0</v>
      </c>
      <c r="AL14" s="44">
        <v>2942.0</v>
      </c>
      <c r="AM14" s="45" t="str">
        <f t="shared" si="11"/>
        <v>Tercapai</v>
      </c>
      <c r="AN14" s="44">
        <v>63.0</v>
      </c>
      <c r="AO14" s="44">
        <v>3633.0</v>
      </c>
      <c r="AP14" s="45" t="str">
        <f t="shared" si="12"/>
        <v>Tercapai</v>
      </c>
      <c r="AQ14" s="44">
        <v>37.0</v>
      </c>
      <c r="AR14" s="44">
        <v>3811.0</v>
      </c>
      <c r="AS14" s="45" t="str">
        <f t="shared" si="13"/>
        <v>Tercapai</v>
      </c>
      <c r="AT14" s="44">
        <v>242.0</v>
      </c>
      <c r="AU14" s="44">
        <v>3020.0</v>
      </c>
      <c r="AV14" s="45" t="str">
        <f t="shared" si="14"/>
        <v>Tercapai</v>
      </c>
      <c r="AW14" s="44">
        <v>66.0</v>
      </c>
      <c r="AX14" s="44">
        <v>606.0</v>
      </c>
      <c r="AY14" s="45" t="str">
        <f t="shared" si="15"/>
        <v>Tidak Tercapai</v>
      </c>
      <c r="AZ14" s="44">
        <v>8.0</v>
      </c>
      <c r="BA14" s="48">
        <v>151.0</v>
      </c>
      <c r="BB14" s="45" t="str">
        <f t="shared" si="16"/>
        <v>Tidak Tercapai</v>
      </c>
      <c r="BC14" s="44">
        <v>7.0</v>
      </c>
      <c r="BD14" s="44">
        <v>3250.0</v>
      </c>
      <c r="BE14" s="45" t="str">
        <f t="shared" si="17"/>
        <v>Tercapai</v>
      </c>
      <c r="BF14" s="44">
        <v>62.0</v>
      </c>
      <c r="BG14" s="44">
        <v>2894.0</v>
      </c>
      <c r="BH14" s="45" t="str">
        <f t="shared" si="18"/>
        <v>Tidak Tercapai</v>
      </c>
      <c r="BI14" s="44">
        <v>32.0</v>
      </c>
      <c r="BJ14" s="44">
        <v>2595.0</v>
      </c>
      <c r="BK14" s="45" t="str">
        <f t="shared" si="19"/>
        <v>Tidak Tercapai</v>
      </c>
      <c r="BL14" s="44">
        <v>51.0</v>
      </c>
      <c r="BM14" s="44">
        <v>2252.0</v>
      </c>
      <c r="BN14" s="45" t="str">
        <f t="shared" si="20"/>
        <v>Tidak Tercapai</v>
      </c>
      <c r="BO14" s="44">
        <v>66.0</v>
      </c>
      <c r="BP14" s="44">
        <v>1505.0</v>
      </c>
      <c r="BQ14" s="45" t="str">
        <f t="shared" si="21"/>
        <v>Tidak Tercapai</v>
      </c>
      <c r="BR14" s="44">
        <v>56.0</v>
      </c>
      <c r="BS14" s="44">
        <v>1565.0</v>
      </c>
      <c r="BT14" s="45" t="str">
        <f t="shared" si="22"/>
        <v>Tidak Tercapai</v>
      </c>
      <c r="BU14" s="49">
        <v>28.341</v>
      </c>
      <c r="BV14" s="44">
        <v>9.0</v>
      </c>
      <c r="BW14" s="45" t="str">
        <f t="shared" si="23"/>
        <v>Tidak Tercapai</v>
      </c>
      <c r="BX14" s="44">
        <v>0.0</v>
      </c>
      <c r="BY14" s="44">
        <v>1537.0</v>
      </c>
      <c r="BZ14" s="45" t="str">
        <f t="shared" si="24"/>
        <v>Tidak Tercapai</v>
      </c>
      <c r="CA14" s="44">
        <v>1506.0</v>
      </c>
      <c r="CB14" s="44">
        <v>2731.0</v>
      </c>
      <c r="CC14" s="45" t="str">
        <f t="shared" si="25"/>
        <v>Tidak Tercapai</v>
      </c>
      <c r="CD14" s="44">
        <v>94.0</v>
      </c>
      <c r="CE14" s="44">
        <v>1800.0</v>
      </c>
      <c r="CF14" s="45" t="str">
        <f t="shared" si="26"/>
        <v>Tidak Tercapai</v>
      </c>
      <c r="CG14" s="44">
        <v>35.0</v>
      </c>
      <c r="CH14" s="44">
        <v>2330.0</v>
      </c>
      <c r="CI14" s="45" t="str">
        <f t="shared" si="27"/>
        <v>Tidak Tercapai</v>
      </c>
      <c r="CJ14" s="44">
        <v>55.0</v>
      </c>
      <c r="CK14" s="44">
        <v>742.0</v>
      </c>
      <c r="CL14" s="45" t="str">
        <f t="shared" si="28"/>
        <v>Tidak Tercapai</v>
      </c>
      <c r="CM14" s="44">
        <v>37.0</v>
      </c>
      <c r="CN14" s="44">
        <v>6.0</v>
      </c>
      <c r="CO14" s="45" t="str">
        <f t="shared" si="29"/>
        <v>Tidak Tercapai</v>
      </c>
      <c r="CP14" s="44">
        <v>1.0</v>
      </c>
      <c r="CQ14" s="44">
        <v>11.0</v>
      </c>
      <c r="CR14" s="45" t="str">
        <f t="shared" si="30"/>
        <v>Tidak Tercapai</v>
      </c>
      <c r="CS14" s="44">
        <v>0.0</v>
      </c>
      <c r="CT14" s="44">
        <v>1112.0</v>
      </c>
      <c r="CU14" s="45" t="str">
        <f t="shared" si="31"/>
        <v>Tidak Tercapai</v>
      </c>
      <c r="CV14" s="44">
        <v>82.0</v>
      </c>
      <c r="CW14" s="44">
        <v>5057.0</v>
      </c>
      <c r="CX14" s="45" t="str">
        <f t="shared" si="32"/>
        <v>Tercapai</v>
      </c>
      <c r="CY14" s="44">
        <v>302.0</v>
      </c>
      <c r="CZ14" s="44">
        <v>3011.0</v>
      </c>
      <c r="DA14" s="45" t="str">
        <f t="shared" si="33"/>
        <v>Tercapai</v>
      </c>
      <c r="DB14" s="44">
        <v>163.0</v>
      </c>
      <c r="DC14" s="44">
        <v>3015.0</v>
      </c>
      <c r="DD14" s="45" t="str">
        <f t="shared" si="34"/>
        <v>Tercapai</v>
      </c>
      <c r="DE14" s="44">
        <v>132.0</v>
      </c>
      <c r="DF14" s="44">
        <v>3153.0</v>
      </c>
      <c r="DG14" s="45" t="str">
        <f t="shared" si="35"/>
        <v>Tercapai</v>
      </c>
      <c r="DH14" s="44">
        <v>100.0</v>
      </c>
      <c r="DI14" s="44">
        <v>828.0</v>
      </c>
      <c r="DJ14" s="45" t="str">
        <f t="shared" si="36"/>
        <v>Tidak Tercapai</v>
      </c>
      <c r="DK14" s="44">
        <v>58.0</v>
      </c>
      <c r="DL14" s="44">
        <v>839.0</v>
      </c>
      <c r="DM14" s="45" t="str">
        <f t="shared" si="37"/>
        <v>Tidak Tercapai</v>
      </c>
      <c r="DN14" s="44">
        <v>0.0</v>
      </c>
      <c r="DO14" s="44">
        <v>1586.0</v>
      </c>
      <c r="DP14" s="45" t="str">
        <f t="shared" si="38"/>
        <v>Tidak Tercapai</v>
      </c>
      <c r="DQ14" s="44">
        <v>1557.0</v>
      </c>
      <c r="DR14" s="44">
        <v>69.0</v>
      </c>
      <c r="DS14" s="45" t="str">
        <f t="shared" si="39"/>
        <v>Tidak Tercapai</v>
      </c>
      <c r="DT14" s="44">
        <v>13.0</v>
      </c>
      <c r="DU14" s="44">
        <v>2066.0</v>
      </c>
      <c r="DV14" s="45" t="str">
        <f t="shared" si="40"/>
        <v>Tidak Tercapai</v>
      </c>
      <c r="DW14" s="44">
        <v>2156.0</v>
      </c>
      <c r="DX14" s="44">
        <v>2038.0</v>
      </c>
      <c r="DY14" s="45" t="str">
        <f t="shared" si="41"/>
        <v>Tidak Tercapai</v>
      </c>
      <c r="DZ14" s="44">
        <v>2504.0</v>
      </c>
      <c r="EA14" s="44">
        <v>2154.0</v>
      </c>
      <c r="EB14" s="45" t="str">
        <f t="shared" si="42"/>
        <v>Tidak Tercapai</v>
      </c>
      <c r="EC14" s="44">
        <v>2583.0</v>
      </c>
      <c r="ED14" s="44">
        <v>966.0</v>
      </c>
      <c r="EE14" s="45" t="str">
        <f t="shared" si="43"/>
        <v>Tidak Tercapai</v>
      </c>
      <c r="EF14" s="44">
        <v>707.0</v>
      </c>
      <c r="EG14" s="44">
        <v>947.0</v>
      </c>
      <c r="EH14" s="45" t="str">
        <f t="shared" si="44"/>
        <v>Tidak Tercapai</v>
      </c>
      <c r="EI14" s="44">
        <v>37.0</v>
      </c>
      <c r="EJ14" s="44">
        <v>1193.0</v>
      </c>
      <c r="EK14" s="45" t="str">
        <f t="shared" si="45"/>
        <v>Tidak Tercapai</v>
      </c>
      <c r="EL14" s="44">
        <v>2396.0</v>
      </c>
      <c r="EM14" s="44">
        <v>1371.0</v>
      </c>
      <c r="EN14" s="45" t="str">
        <f t="shared" si="46"/>
        <v>Tidak Tercapai</v>
      </c>
      <c r="EO14" s="44">
        <v>2194.0</v>
      </c>
      <c r="EP14" s="44">
        <v>2147.0</v>
      </c>
      <c r="EQ14" s="45" t="str">
        <f t="shared" si="47"/>
        <v>Tidak Tercapai</v>
      </c>
      <c r="ER14" s="44">
        <v>2631.0</v>
      </c>
      <c r="ES14" s="44">
        <v>2278.0</v>
      </c>
      <c r="ET14" s="45" t="str">
        <f t="shared" si="48"/>
        <v>Tidak Tercapai</v>
      </c>
      <c r="EU14" s="44">
        <v>2801.0</v>
      </c>
      <c r="EV14" s="44">
        <v>2066.0</v>
      </c>
      <c r="EW14" s="45" t="str">
        <f t="shared" si="49"/>
        <v>Tidak Tercapai</v>
      </c>
      <c r="EX14" s="44">
        <v>2787.0</v>
      </c>
      <c r="EY14" s="44">
        <v>1195.0</v>
      </c>
      <c r="EZ14" s="45" t="str">
        <f t="shared" si="50"/>
        <v>Tidak Tercapai</v>
      </c>
      <c r="FA14" s="44">
        <v>574.0</v>
      </c>
      <c r="FB14" s="44">
        <v>1178.0</v>
      </c>
      <c r="FC14" s="45" t="str">
        <f t="shared" si="51"/>
        <v>Tidak Tercapai</v>
      </c>
      <c r="FD14" s="44">
        <v>34.0</v>
      </c>
      <c r="FE14" s="44">
        <v>1696.0</v>
      </c>
      <c r="FF14" s="45" t="str">
        <f t="shared" si="52"/>
        <v>Tidak Tercapai</v>
      </c>
      <c r="FG14" s="44">
        <v>1860.0</v>
      </c>
      <c r="FH14" s="44">
        <v>1340.0</v>
      </c>
      <c r="FI14" s="45" t="str">
        <f t="shared" si="53"/>
        <v>Tidak Tercapai</v>
      </c>
      <c r="FJ14" s="44">
        <v>1919.0</v>
      </c>
      <c r="FK14" s="50">
        <v>0.0</v>
      </c>
      <c r="FL14" s="45" t="str">
        <f t="shared" si="54"/>
        <v>Tidak Tercapai</v>
      </c>
      <c r="FM14" s="44">
        <v>1766.0</v>
      </c>
      <c r="FN14" s="44">
        <v>732.0</v>
      </c>
      <c r="FO14" s="45" t="str">
        <f t="shared" si="55"/>
        <v>Tidak Tercapai</v>
      </c>
      <c r="FP14" s="44">
        <v>492.0</v>
      </c>
      <c r="FQ14" s="44">
        <v>948.0</v>
      </c>
      <c r="FR14" s="45" t="str">
        <f t="shared" si="56"/>
        <v>Tidak Tercapai</v>
      </c>
      <c r="FS14" s="44">
        <v>1339.0</v>
      </c>
      <c r="FT14" s="44">
        <v>2257.0</v>
      </c>
      <c r="FU14" s="45" t="str">
        <f t="shared" si="57"/>
        <v>Tidak Tercapai</v>
      </c>
      <c r="FV14" s="44">
        <v>2742.0</v>
      </c>
      <c r="FW14" s="44">
        <v>1687.0</v>
      </c>
      <c r="FX14" s="45" t="str">
        <f t="shared" si="58"/>
        <v>Tidak Tercapai</v>
      </c>
      <c r="FY14" s="44">
        <v>3064.0</v>
      </c>
      <c r="FZ14" s="44">
        <v>939.0</v>
      </c>
      <c r="GA14" s="45" t="str">
        <f t="shared" si="59"/>
        <v>Tidak Tercapai</v>
      </c>
      <c r="GB14" s="44">
        <v>1822.0</v>
      </c>
      <c r="GC14" s="44">
        <v>840.0</v>
      </c>
      <c r="GD14" s="45" t="str">
        <f t="shared" si="60"/>
        <v>Tidak Tercapai</v>
      </c>
      <c r="GE14" s="44">
        <v>1474.0</v>
      </c>
      <c r="GF14" s="44">
        <v>285.0</v>
      </c>
      <c r="GG14" s="45" t="str">
        <f t="shared" si="61"/>
        <v>Tidak Tercapai</v>
      </c>
      <c r="GH14" s="44">
        <v>1054.0</v>
      </c>
      <c r="GI14" s="44">
        <v>1119.0</v>
      </c>
      <c r="GJ14" s="45" t="str">
        <f t="shared" si="62"/>
        <v>Tidak Tercapai</v>
      </c>
      <c r="GK14" s="44">
        <v>3248.0</v>
      </c>
      <c r="GL14" s="44">
        <v>1419.0</v>
      </c>
      <c r="GM14" s="45" t="str">
        <f t="shared" si="63"/>
        <v>Tidak Tercapai</v>
      </c>
      <c r="GN14" s="44">
        <v>2981.0</v>
      </c>
      <c r="GO14" s="44">
        <v>444.0</v>
      </c>
      <c r="GP14" s="45" t="str">
        <f t="shared" si="64"/>
        <v>Tidak Tercapai</v>
      </c>
      <c r="GQ14" s="44">
        <v>875.0</v>
      </c>
      <c r="GR14" s="44">
        <v>2024.0</v>
      </c>
      <c r="GS14" s="45" t="str">
        <f t="shared" si="65"/>
        <v>Tidak Tercapai</v>
      </c>
      <c r="GT14" s="44">
        <v>926.0</v>
      </c>
      <c r="GU14" s="44">
        <v>1090.0</v>
      </c>
      <c r="GV14" s="45" t="str">
        <f t="shared" si="66"/>
        <v>Tidak Tercapai</v>
      </c>
      <c r="GW14" s="44">
        <v>1656.0</v>
      </c>
      <c r="GX14" s="44">
        <v>149.0</v>
      </c>
      <c r="GY14" s="45" t="str">
        <f t="shared" si="67"/>
        <v>Tidak Tercapai</v>
      </c>
      <c r="GZ14" s="44">
        <v>114.0</v>
      </c>
      <c r="HA14" s="44">
        <v>1160.0</v>
      </c>
      <c r="HB14" s="45" t="str">
        <f t="shared" si="68"/>
        <v>Tidak Tercapai</v>
      </c>
      <c r="HC14" s="44">
        <v>2765.0</v>
      </c>
      <c r="HD14" s="44">
        <v>1404.0</v>
      </c>
      <c r="HE14" s="45" t="str">
        <f t="shared" si="69"/>
        <v>Tidak Tercapai</v>
      </c>
      <c r="HF14" s="44">
        <v>2458.0</v>
      </c>
      <c r="HG14" s="44">
        <v>791.0</v>
      </c>
      <c r="HH14" s="45" t="str">
        <f t="shared" si="70"/>
        <v>Tidak Tercapai</v>
      </c>
      <c r="HI14" s="44">
        <v>2660.0</v>
      </c>
      <c r="HJ14" s="44">
        <v>367.0</v>
      </c>
      <c r="HK14" s="45" t="str">
        <f t="shared" si="71"/>
        <v>Tidak Tercapai</v>
      </c>
      <c r="HL14" s="44">
        <v>962.0</v>
      </c>
      <c r="HM14" s="44">
        <v>279.0</v>
      </c>
      <c r="HN14" s="45" t="str">
        <f t="shared" si="72"/>
        <v>Tidak Tercapai</v>
      </c>
      <c r="HO14" s="44">
        <v>762.0</v>
      </c>
      <c r="HP14" s="44">
        <v>743.0</v>
      </c>
      <c r="HQ14" s="45" t="str">
        <f t="shared" si="73"/>
        <v>Tidak Tercapai</v>
      </c>
      <c r="HR14" s="44">
        <v>1273.0</v>
      </c>
      <c r="HS14" s="40"/>
      <c r="HT14" s="40"/>
      <c r="HU14" s="40"/>
      <c r="HV14" s="40"/>
      <c r="HW14" s="40"/>
      <c r="HX14" s="40"/>
      <c r="HY14" s="40"/>
      <c r="HZ14" s="40"/>
    </row>
    <row r="15">
      <c r="A15" s="41" t="s">
        <v>50</v>
      </c>
      <c r="B15" s="42" t="s">
        <v>39</v>
      </c>
      <c r="C15" s="43">
        <v>259380.0</v>
      </c>
      <c r="D15" s="42">
        <v>2860.0</v>
      </c>
      <c r="E15" s="44">
        <v>90895.0</v>
      </c>
      <c r="F15" s="45" t="s">
        <v>34</v>
      </c>
      <c r="G15" s="44">
        <v>46467.0</v>
      </c>
      <c r="H15" s="44">
        <v>994.0</v>
      </c>
      <c r="I15" s="45" t="str">
        <f t="shared" si="1"/>
        <v>Tidak Tercapai</v>
      </c>
      <c r="J15" s="44">
        <v>1.0</v>
      </c>
      <c r="K15" s="44">
        <v>0.0</v>
      </c>
      <c r="L15" s="45" t="str">
        <f t="shared" si="2"/>
        <v>Tidak Tercapai</v>
      </c>
      <c r="M15" s="44">
        <v>0.0</v>
      </c>
      <c r="N15" s="42">
        <v>3287.0</v>
      </c>
      <c r="O15" s="45" t="str">
        <f t="shared" si="3"/>
        <v>Tercapai</v>
      </c>
      <c r="P15" s="42">
        <v>3.0</v>
      </c>
      <c r="Q15" s="42">
        <v>2102.0</v>
      </c>
      <c r="R15" s="46" t="str">
        <f t="shared" si="4"/>
        <v>Tidak Tercapai</v>
      </c>
      <c r="S15" s="42">
        <v>246.0</v>
      </c>
      <c r="T15" s="47">
        <v>2463.0</v>
      </c>
      <c r="U15" s="46" t="str">
        <f t="shared" si="5"/>
        <v>Tercapai</v>
      </c>
      <c r="V15" s="47">
        <v>13.0</v>
      </c>
      <c r="W15" s="47">
        <v>3189.0</v>
      </c>
      <c r="X15" s="45" t="str">
        <f t="shared" si="6"/>
        <v>Tercapai</v>
      </c>
      <c r="Y15" s="47">
        <v>13.0</v>
      </c>
      <c r="Z15" s="44">
        <v>4701.0</v>
      </c>
      <c r="AA15" s="45" t="str">
        <f t="shared" si="7"/>
        <v>Tercapai</v>
      </c>
      <c r="AB15" s="44">
        <v>8.0</v>
      </c>
      <c r="AC15" s="44">
        <v>2632.0</v>
      </c>
      <c r="AD15" s="45" t="str">
        <f t="shared" si="8"/>
        <v>Tidak Tercapai</v>
      </c>
      <c r="AE15" s="44">
        <v>1.0</v>
      </c>
      <c r="AF15" s="44">
        <v>793.0</v>
      </c>
      <c r="AG15" s="45" t="str">
        <f t="shared" si="9"/>
        <v>Tidak Tercapai</v>
      </c>
      <c r="AH15" s="44">
        <v>1.0</v>
      </c>
      <c r="AI15" s="44">
        <v>4264.0</v>
      </c>
      <c r="AJ15" s="45" t="str">
        <f t="shared" si="10"/>
        <v>Tercapai</v>
      </c>
      <c r="AK15" s="44">
        <v>1.0</v>
      </c>
      <c r="AL15" s="44">
        <v>2994.0</v>
      </c>
      <c r="AM15" s="45" t="str">
        <f t="shared" si="11"/>
        <v>Tercapai</v>
      </c>
      <c r="AN15" s="44">
        <v>23.0</v>
      </c>
      <c r="AO15" s="44">
        <v>6260.0</v>
      </c>
      <c r="AP15" s="45" t="str">
        <f t="shared" si="12"/>
        <v>Tercapai</v>
      </c>
      <c r="AQ15" s="44">
        <v>32.0</v>
      </c>
      <c r="AR15" s="44">
        <v>5834.0</v>
      </c>
      <c r="AS15" s="45" t="str">
        <f t="shared" si="13"/>
        <v>Tercapai</v>
      </c>
      <c r="AT15" s="44">
        <v>11.0</v>
      </c>
      <c r="AU15" s="44">
        <v>6244.0</v>
      </c>
      <c r="AV15" s="45" t="str">
        <f t="shared" si="14"/>
        <v>Tercapai</v>
      </c>
      <c r="AW15" s="44">
        <v>7.0</v>
      </c>
      <c r="AX15" s="44">
        <v>3643.0</v>
      </c>
      <c r="AY15" s="45" t="str">
        <f t="shared" si="15"/>
        <v>Tercapai</v>
      </c>
      <c r="AZ15" s="44">
        <v>10.0</v>
      </c>
      <c r="BA15" s="48">
        <v>348.0</v>
      </c>
      <c r="BB15" s="45" t="str">
        <f t="shared" si="16"/>
        <v>Tidak Tercapai</v>
      </c>
      <c r="BC15" s="44">
        <v>1.0</v>
      </c>
      <c r="BD15" s="44">
        <v>4130.0</v>
      </c>
      <c r="BE15" s="45" t="str">
        <f t="shared" si="17"/>
        <v>Tercapai</v>
      </c>
      <c r="BF15" s="44">
        <v>17.0</v>
      </c>
      <c r="BG15" s="44">
        <v>4512.0</v>
      </c>
      <c r="BH15" s="45" t="str">
        <f t="shared" si="18"/>
        <v>Tercapai</v>
      </c>
      <c r="BI15" s="44">
        <v>18.0</v>
      </c>
      <c r="BJ15" s="44">
        <v>5903.0</v>
      </c>
      <c r="BK15" s="45" t="str">
        <f t="shared" si="19"/>
        <v>Tercapai</v>
      </c>
      <c r="BL15" s="44">
        <v>44.0</v>
      </c>
      <c r="BM15" s="44">
        <v>4920.0</v>
      </c>
      <c r="BN15" s="45" t="str">
        <f t="shared" si="20"/>
        <v>Tercapai</v>
      </c>
      <c r="BO15" s="44">
        <v>14.0</v>
      </c>
      <c r="BP15" s="44">
        <v>3144.0</v>
      </c>
      <c r="BQ15" s="45" t="str">
        <f t="shared" si="21"/>
        <v>Tercapai</v>
      </c>
      <c r="BR15" s="44">
        <v>12.0</v>
      </c>
      <c r="BS15" s="44">
        <v>6444.0</v>
      </c>
      <c r="BT15" s="45" t="str">
        <f t="shared" si="22"/>
        <v>Tercapai</v>
      </c>
      <c r="BU15" s="49">
        <v>47.004</v>
      </c>
      <c r="BV15" s="44">
        <v>948.0</v>
      </c>
      <c r="BW15" s="45" t="str">
        <f t="shared" si="23"/>
        <v>Tidak Tercapai</v>
      </c>
      <c r="BX15" s="44">
        <v>1.0</v>
      </c>
      <c r="BY15" s="44">
        <v>2682.0</v>
      </c>
      <c r="BZ15" s="45" t="str">
        <f t="shared" si="24"/>
        <v>Tidak Tercapai</v>
      </c>
      <c r="CA15" s="44">
        <v>1135.0</v>
      </c>
      <c r="CB15" s="44">
        <v>5112.0</v>
      </c>
      <c r="CC15" s="45" t="str">
        <f t="shared" si="25"/>
        <v>Tercapai</v>
      </c>
      <c r="CD15" s="44">
        <v>31.0</v>
      </c>
      <c r="CE15" s="44">
        <v>2556.0</v>
      </c>
      <c r="CF15" s="45" t="str">
        <f t="shared" si="26"/>
        <v>Tidak Tercapai</v>
      </c>
      <c r="CG15" s="44">
        <v>9.0</v>
      </c>
      <c r="CH15" s="44">
        <v>2262.0</v>
      </c>
      <c r="CI15" s="45" t="str">
        <f t="shared" si="27"/>
        <v>Tidak Tercapai</v>
      </c>
      <c r="CJ15" s="44">
        <v>65.0</v>
      </c>
      <c r="CK15" s="44">
        <v>1333.0</v>
      </c>
      <c r="CL15" s="45" t="str">
        <f t="shared" si="28"/>
        <v>Tidak Tercapai</v>
      </c>
      <c r="CM15" s="44">
        <v>3.0</v>
      </c>
      <c r="CN15" s="44">
        <v>2.0</v>
      </c>
      <c r="CO15" s="45" t="str">
        <f t="shared" si="29"/>
        <v>Tidak Tercapai</v>
      </c>
      <c r="CP15" s="44">
        <v>0.0</v>
      </c>
      <c r="CQ15" s="44">
        <v>8.0</v>
      </c>
      <c r="CR15" s="45" t="str">
        <f t="shared" si="30"/>
        <v>Tidak Tercapai</v>
      </c>
      <c r="CS15" s="44">
        <v>1.0</v>
      </c>
      <c r="CT15" s="44">
        <v>1118.0</v>
      </c>
      <c r="CU15" s="45" t="str">
        <f t="shared" si="31"/>
        <v>Tidak Tercapai</v>
      </c>
      <c r="CV15" s="44">
        <v>17.0</v>
      </c>
      <c r="CW15" s="44">
        <v>9473.0</v>
      </c>
      <c r="CX15" s="45" t="str">
        <f t="shared" si="32"/>
        <v>Tercapai</v>
      </c>
      <c r="CY15" s="44">
        <v>127.0</v>
      </c>
      <c r="CZ15" s="44">
        <v>2863.0</v>
      </c>
      <c r="DA15" s="45" t="str">
        <f t="shared" si="33"/>
        <v>Tercapai</v>
      </c>
      <c r="DB15" s="44">
        <v>43.0</v>
      </c>
      <c r="DC15" s="44">
        <v>3200.0</v>
      </c>
      <c r="DD15" s="45" t="str">
        <f t="shared" si="34"/>
        <v>Tercapai</v>
      </c>
      <c r="DE15" s="44">
        <v>67.0</v>
      </c>
      <c r="DF15" s="44">
        <v>3180.0</v>
      </c>
      <c r="DG15" s="45" t="str">
        <f t="shared" si="35"/>
        <v>Tercapai</v>
      </c>
      <c r="DH15" s="44">
        <v>81.0</v>
      </c>
      <c r="DI15" s="44">
        <v>247.0</v>
      </c>
      <c r="DJ15" s="45" t="str">
        <f t="shared" si="36"/>
        <v>Tidak Tercapai</v>
      </c>
      <c r="DK15" s="44">
        <v>846.0</v>
      </c>
      <c r="DL15" s="44">
        <v>553.0</v>
      </c>
      <c r="DM15" s="45" t="str">
        <f t="shared" si="37"/>
        <v>Tidak Tercapai</v>
      </c>
      <c r="DN15" s="44">
        <v>887.0</v>
      </c>
      <c r="DO15" s="44">
        <v>1635.0</v>
      </c>
      <c r="DP15" s="45" t="str">
        <f t="shared" si="38"/>
        <v>Tidak Tercapai</v>
      </c>
      <c r="DQ15" s="44">
        <v>65.0</v>
      </c>
      <c r="DR15" s="44">
        <v>1.0</v>
      </c>
      <c r="DS15" s="45" t="str">
        <f t="shared" si="39"/>
        <v>Tidak Tercapai</v>
      </c>
      <c r="DT15" s="44">
        <v>0.0</v>
      </c>
      <c r="DU15" s="44">
        <v>1840.0</v>
      </c>
      <c r="DV15" s="45" t="str">
        <f t="shared" si="40"/>
        <v>Tidak Tercapai</v>
      </c>
      <c r="DW15" s="44">
        <v>1532.0</v>
      </c>
      <c r="DX15" s="44">
        <v>1149.0</v>
      </c>
      <c r="DY15" s="45" t="str">
        <f t="shared" si="41"/>
        <v>Tidak Tercapai</v>
      </c>
      <c r="DZ15" s="44">
        <v>1398.0</v>
      </c>
      <c r="EA15" s="44">
        <v>1348.0</v>
      </c>
      <c r="EB15" s="45" t="str">
        <f t="shared" si="42"/>
        <v>Tidak Tercapai</v>
      </c>
      <c r="EC15" s="44">
        <v>3047.0</v>
      </c>
      <c r="ED15" s="44">
        <v>377.0</v>
      </c>
      <c r="EE15" s="45" t="str">
        <f t="shared" si="43"/>
        <v>Tidak Tercapai</v>
      </c>
      <c r="EF15" s="44">
        <v>2502.0</v>
      </c>
      <c r="EG15" s="44">
        <v>188.0</v>
      </c>
      <c r="EH15" s="45" t="str">
        <f t="shared" si="44"/>
        <v>Tidak Tercapai</v>
      </c>
      <c r="EI15" s="44">
        <v>887.0</v>
      </c>
      <c r="EJ15" s="44">
        <v>894.0</v>
      </c>
      <c r="EK15" s="45" t="str">
        <f t="shared" si="45"/>
        <v>Tidak Tercapai</v>
      </c>
      <c r="EL15" s="44">
        <v>3642.0</v>
      </c>
      <c r="EM15" s="44">
        <v>1161.0</v>
      </c>
      <c r="EN15" s="45" t="str">
        <f t="shared" si="46"/>
        <v>Tidak Tercapai</v>
      </c>
      <c r="EO15" s="44">
        <v>3693.0</v>
      </c>
      <c r="EP15" s="44">
        <v>1290.0</v>
      </c>
      <c r="EQ15" s="45" t="str">
        <f t="shared" si="47"/>
        <v>Tidak Tercapai</v>
      </c>
      <c r="ER15" s="44">
        <v>4151.0</v>
      </c>
      <c r="ES15" s="44">
        <v>1576.0</v>
      </c>
      <c r="ET15" s="45" t="str">
        <f t="shared" si="48"/>
        <v>Tidak Tercapai</v>
      </c>
      <c r="EU15" s="44">
        <v>4854.0</v>
      </c>
      <c r="EV15" s="44">
        <v>1502.0</v>
      </c>
      <c r="EW15" s="45" t="str">
        <f t="shared" si="49"/>
        <v>Tidak Tercapai</v>
      </c>
      <c r="EX15" s="44">
        <v>6822.0</v>
      </c>
      <c r="EY15" s="44">
        <v>353.0</v>
      </c>
      <c r="EZ15" s="45" t="str">
        <f t="shared" si="50"/>
        <v>Tidak Tercapai</v>
      </c>
      <c r="FA15" s="44">
        <v>1152.0</v>
      </c>
      <c r="FB15" s="44">
        <v>7.0</v>
      </c>
      <c r="FC15" s="45" t="str">
        <f t="shared" si="51"/>
        <v>Tidak Tercapai</v>
      </c>
      <c r="FD15" s="44">
        <v>1109.0</v>
      </c>
      <c r="FE15" s="44">
        <v>1407.0</v>
      </c>
      <c r="FF15" s="45" t="str">
        <f t="shared" si="52"/>
        <v>Tidak Tercapai</v>
      </c>
      <c r="FG15" s="44">
        <v>2915.0</v>
      </c>
      <c r="FH15" s="44">
        <v>1044.0</v>
      </c>
      <c r="FI15" s="45" t="str">
        <f t="shared" si="53"/>
        <v>Tidak Tercapai</v>
      </c>
      <c r="FJ15" s="44">
        <v>3462.0</v>
      </c>
      <c r="FK15" s="50">
        <v>0.0</v>
      </c>
      <c r="FL15" s="45" t="str">
        <f t="shared" si="54"/>
        <v>Tidak Tercapai</v>
      </c>
      <c r="FM15" s="44">
        <v>2212.0</v>
      </c>
      <c r="FN15" s="44">
        <v>811.0</v>
      </c>
      <c r="FO15" s="45" t="str">
        <f t="shared" si="55"/>
        <v>Tidak Tercapai</v>
      </c>
      <c r="FP15" s="44">
        <v>522.0</v>
      </c>
      <c r="FQ15" s="44">
        <v>749.0</v>
      </c>
      <c r="FR15" s="45" t="str">
        <f t="shared" si="56"/>
        <v>Tidak Tercapai</v>
      </c>
      <c r="FS15" s="44">
        <v>1731.0</v>
      </c>
      <c r="FT15" s="44">
        <v>3085.0</v>
      </c>
      <c r="FU15" s="45" t="str">
        <f t="shared" si="57"/>
        <v>Tercapai</v>
      </c>
      <c r="FV15" s="44">
        <v>7735.0</v>
      </c>
      <c r="FW15" s="44">
        <v>5212.0</v>
      </c>
      <c r="FX15" s="45" t="str">
        <f t="shared" si="58"/>
        <v>Tercapai</v>
      </c>
      <c r="FY15" s="44">
        <v>2691.0</v>
      </c>
      <c r="FZ15" s="44">
        <v>7780.0</v>
      </c>
      <c r="GA15" s="45" t="str">
        <f t="shared" si="59"/>
        <v>Tercapai</v>
      </c>
      <c r="GB15" s="44">
        <v>6071.0</v>
      </c>
      <c r="GC15" s="44">
        <v>887.0</v>
      </c>
      <c r="GD15" s="45" t="str">
        <f t="shared" si="60"/>
        <v>Tidak Tercapai</v>
      </c>
      <c r="GE15" s="44">
        <v>1973.0</v>
      </c>
      <c r="GF15" s="44">
        <v>7.0</v>
      </c>
      <c r="GG15" s="45" t="str">
        <f t="shared" si="61"/>
        <v>Tidak Tercapai</v>
      </c>
      <c r="GH15" s="44">
        <v>20.0</v>
      </c>
      <c r="GI15" s="44">
        <v>1376.0</v>
      </c>
      <c r="GJ15" s="45" t="str">
        <f t="shared" si="62"/>
        <v>Tidak Tercapai</v>
      </c>
      <c r="GK15" s="44">
        <v>3422.0</v>
      </c>
      <c r="GL15" s="44">
        <v>1273.0</v>
      </c>
      <c r="GM15" s="45" t="str">
        <f t="shared" si="63"/>
        <v>Tidak Tercapai</v>
      </c>
      <c r="GN15" s="44">
        <v>3536.0</v>
      </c>
      <c r="GO15" s="44">
        <v>831.0</v>
      </c>
      <c r="GP15" s="45" t="str">
        <f t="shared" si="64"/>
        <v>Tidak Tercapai</v>
      </c>
      <c r="GQ15" s="44">
        <v>1785.0</v>
      </c>
      <c r="GR15" s="44">
        <v>759.0</v>
      </c>
      <c r="GS15" s="45" t="str">
        <f t="shared" si="65"/>
        <v>Tidak Tercapai</v>
      </c>
      <c r="GT15" s="44">
        <v>1360.0</v>
      </c>
      <c r="GU15" s="44">
        <v>1399.0</v>
      </c>
      <c r="GV15" s="45" t="str">
        <f t="shared" si="66"/>
        <v>Tidak Tercapai</v>
      </c>
      <c r="GW15" s="44">
        <v>3008.0</v>
      </c>
      <c r="GX15" s="44">
        <v>196.0</v>
      </c>
      <c r="GY15" s="45" t="str">
        <f t="shared" si="67"/>
        <v>Tidak Tercapai</v>
      </c>
      <c r="GZ15" s="44">
        <v>81.0</v>
      </c>
      <c r="HA15" s="44">
        <v>994.0</v>
      </c>
      <c r="HB15" s="45" t="str">
        <f t="shared" si="68"/>
        <v>Tidak Tercapai</v>
      </c>
      <c r="HC15" s="44">
        <v>2890.0</v>
      </c>
      <c r="HD15" s="44">
        <v>1040.0</v>
      </c>
      <c r="HE15" s="45" t="str">
        <f t="shared" si="69"/>
        <v>Tidak Tercapai</v>
      </c>
      <c r="HF15" s="44">
        <v>3056.0</v>
      </c>
      <c r="HG15" s="44">
        <v>545.0</v>
      </c>
      <c r="HH15" s="45" t="str">
        <f t="shared" si="70"/>
        <v>Tidak Tercapai</v>
      </c>
      <c r="HI15" s="44">
        <v>429.0</v>
      </c>
      <c r="HJ15" s="44">
        <v>1539.0</v>
      </c>
      <c r="HK15" s="45" t="str">
        <f t="shared" si="71"/>
        <v>Tidak Tercapai</v>
      </c>
      <c r="HL15" s="44">
        <v>3079.0</v>
      </c>
      <c r="HM15" s="44">
        <v>330.0</v>
      </c>
      <c r="HN15" s="45" t="str">
        <f t="shared" si="72"/>
        <v>Tidak Tercapai</v>
      </c>
      <c r="HO15" s="44">
        <v>552.0</v>
      </c>
      <c r="HP15" s="44">
        <v>1086.0</v>
      </c>
      <c r="HQ15" s="45" t="str">
        <f t="shared" si="73"/>
        <v>Tidak Tercapai</v>
      </c>
      <c r="HR15" s="44">
        <v>2703.0</v>
      </c>
      <c r="HS15" s="40"/>
      <c r="HT15" s="40"/>
      <c r="HU15" s="40"/>
      <c r="HV15" s="40"/>
      <c r="HW15" s="40"/>
      <c r="HX15" s="40"/>
      <c r="HY15" s="40"/>
      <c r="HZ15" s="40"/>
    </row>
    <row r="16">
      <c r="A16" s="41" t="s">
        <v>51</v>
      </c>
      <c r="B16" s="42" t="s">
        <v>33</v>
      </c>
      <c r="C16" s="43">
        <v>252861.0</v>
      </c>
      <c r="D16" s="42">
        <v>2800.0</v>
      </c>
      <c r="E16" s="44">
        <v>32047.0</v>
      </c>
      <c r="F16" s="45" t="s">
        <v>34</v>
      </c>
      <c r="G16" s="44">
        <v>20888.0</v>
      </c>
      <c r="H16" s="44">
        <v>59.0</v>
      </c>
      <c r="I16" s="45" t="str">
        <f t="shared" si="1"/>
        <v>Tidak Tercapai</v>
      </c>
      <c r="J16" s="44">
        <v>29.0</v>
      </c>
      <c r="K16" s="44">
        <v>0.0</v>
      </c>
      <c r="L16" s="45" t="str">
        <f t="shared" si="2"/>
        <v>Tidak Tercapai</v>
      </c>
      <c r="M16" s="44">
        <v>0.0</v>
      </c>
      <c r="N16" s="42">
        <v>608.0</v>
      </c>
      <c r="O16" s="45" t="str">
        <f t="shared" si="3"/>
        <v>Tidak Tercapai</v>
      </c>
      <c r="P16" s="42">
        <v>8.0</v>
      </c>
      <c r="Q16" s="42">
        <v>609.0</v>
      </c>
      <c r="R16" s="46" t="str">
        <f t="shared" si="4"/>
        <v>Tidak Tercapai</v>
      </c>
      <c r="S16" s="42">
        <v>3.0</v>
      </c>
      <c r="T16" s="47">
        <v>1192.0</v>
      </c>
      <c r="U16" s="46" t="str">
        <f t="shared" si="5"/>
        <v>Tercapai</v>
      </c>
      <c r="V16" s="47">
        <v>20.0</v>
      </c>
      <c r="W16" s="47">
        <v>945.0</v>
      </c>
      <c r="X16" s="45" t="str">
        <f t="shared" si="6"/>
        <v>Tidak Tercapai</v>
      </c>
      <c r="Y16" s="47">
        <v>15.0</v>
      </c>
      <c r="Z16" s="44">
        <v>1618.0</v>
      </c>
      <c r="AA16" s="45" t="str">
        <f t="shared" si="7"/>
        <v>Tidak Tercapai</v>
      </c>
      <c r="AB16" s="44">
        <v>24.0</v>
      </c>
      <c r="AC16" s="44">
        <v>698.0</v>
      </c>
      <c r="AD16" s="45" t="str">
        <f t="shared" si="8"/>
        <v>Tidak Tercapai</v>
      </c>
      <c r="AE16" s="44">
        <v>4.0</v>
      </c>
      <c r="AF16" s="44">
        <v>473.0</v>
      </c>
      <c r="AG16" s="45" t="str">
        <f t="shared" si="9"/>
        <v>Tidak Tercapai</v>
      </c>
      <c r="AH16" s="44">
        <v>4.0</v>
      </c>
      <c r="AI16" s="44">
        <v>1583.0</v>
      </c>
      <c r="AJ16" s="45" t="str">
        <f t="shared" si="10"/>
        <v>Tidak Tercapai</v>
      </c>
      <c r="AK16" s="44">
        <v>20.0</v>
      </c>
      <c r="AL16" s="44">
        <v>665.0</v>
      </c>
      <c r="AM16" s="45" t="str">
        <f t="shared" si="11"/>
        <v>Tidak Tercapai</v>
      </c>
      <c r="AN16" s="44">
        <v>45.0</v>
      </c>
      <c r="AO16" s="44">
        <v>2680.0</v>
      </c>
      <c r="AP16" s="45" t="str">
        <f t="shared" si="12"/>
        <v>Tidak Tercapai</v>
      </c>
      <c r="AQ16" s="44">
        <v>11.0</v>
      </c>
      <c r="AR16" s="44">
        <v>1760.0</v>
      </c>
      <c r="AS16" s="45" t="str">
        <f t="shared" si="13"/>
        <v>Tidak Tercapai</v>
      </c>
      <c r="AT16" s="44">
        <v>50.0</v>
      </c>
      <c r="AU16" s="44">
        <v>2143.0</v>
      </c>
      <c r="AV16" s="45" t="str">
        <f t="shared" si="14"/>
        <v>Tidak Tercapai</v>
      </c>
      <c r="AW16" s="44">
        <v>12.0</v>
      </c>
      <c r="AX16" s="44">
        <v>761.0</v>
      </c>
      <c r="AY16" s="45" t="str">
        <f t="shared" si="15"/>
        <v>Tidak Tercapai</v>
      </c>
      <c r="AZ16" s="44">
        <v>5.0</v>
      </c>
      <c r="BA16" s="48">
        <v>928.0</v>
      </c>
      <c r="BB16" s="45" t="str">
        <f t="shared" si="16"/>
        <v>Tidak Tercapai</v>
      </c>
      <c r="BC16" s="44">
        <v>7.0</v>
      </c>
      <c r="BD16" s="44">
        <v>2047.0</v>
      </c>
      <c r="BE16" s="45" t="str">
        <f t="shared" si="17"/>
        <v>Tidak Tercapai</v>
      </c>
      <c r="BF16" s="44">
        <v>15.0</v>
      </c>
      <c r="BG16" s="44">
        <v>2123.0</v>
      </c>
      <c r="BH16" s="45" t="str">
        <f t="shared" si="18"/>
        <v>Tidak Tercapai</v>
      </c>
      <c r="BI16" s="44">
        <v>20.0</v>
      </c>
      <c r="BJ16" s="44">
        <v>2245.0</v>
      </c>
      <c r="BK16" s="45" t="str">
        <f t="shared" si="19"/>
        <v>Tidak Tercapai</v>
      </c>
      <c r="BL16" s="44">
        <v>22.0</v>
      </c>
      <c r="BM16" s="44">
        <v>1795.0</v>
      </c>
      <c r="BN16" s="45" t="str">
        <f t="shared" si="20"/>
        <v>Tidak Tercapai</v>
      </c>
      <c r="BO16" s="44">
        <v>16.0</v>
      </c>
      <c r="BP16" s="44">
        <v>1350.0</v>
      </c>
      <c r="BQ16" s="45" t="str">
        <f t="shared" si="21"/>
        <v>Tidak Tercapai</v>
      </c>
      <c r="BR16" s="44">
        <v>8.0</v>
      </c>
      <c r="BS16" s="44">
        <v>2186.0</v>
      </c>
      <c r="BT16" s="45" t="str">
        <f t="shared" si="22"/>
        <v>Tidak Tercapai</v>
      </c>
      <c r="BU16" s="49">
        <v>21.232</v>
      </c>
      <c r="BV16" s="44">
        <v>86.0</v>
      </c>
      <c r="BW16" s="45" t="str">
        <f t="shared" si="23"/>
        <v>Tidak Tercapai</v>
      </c>
      <c r="BX16" s="44">
        <v>1.0</v>
      </c>
      <c r="BY16" s="44">
        <v>1313.0</v>
      </c>
      <c r="BZ16" s="45" t="str">
        <f t="shared" si="24"/>
        <v>Tidak Tercapai</v>
      </c>
      <c r="CA16" s="44">
        <v>1520.0</v>
      </c>
      <c r="CB16" s="44">
        <v>2722.0</v>
      </c>
      <c r="CC16" s="45" t="str">
        <f t="shared" si="25"/>
        <v>Tidak Tercapai</v>
      </c>
      <c r="CD16" s="44">
        <v>28.0</v>
      </c>
      <c r="CE16" s="44">
        <v>1549.0</v>
      </c>
      <c r="CF16" s="45" t="str">
        <f t="shared" si="26"/>
        <v>Tidak Tercapai</v>
      </c>
      <c r="CG16" s="44">
        <v>21.0</v>
      </c>
      <c r="CH16" s="44">
        <v>1405.0</v>
      </c>
      <c r="CI16" s="45" t="str">
        <f t="shared" si="27"/>
        <v>Tidak Tercapai</v>
      </c>
      <c r="CJ16" s="44">
        <v>94.0</v>
      </c>
      <c r="CK16" s="44">
        <v>360.0</v>
      </c>
      <c r="CL16" s="45" t="str">
        <f t="shared" si="28"/>
        <v>Tidak Tercapai</v>
      </c>
      <c r="CM16" s="44">
        <v>4.0</v>
      </c>
      <c r="CN16" s="44">
        <v>27.0</v>
      </c>
      <c r="CO16" s="45" t="str">
        <f t="shared" si="29"/>
        <v>Tidak Tercapai</v>
      </c>
      <c r="CP16" s="44">
        <v>0.0</v>
      </c>
      <c r="CQ16" s="44">
        <v>11.0</v>
      </c>
      <c r="CR16" s="45" t="str">
        <f t="shared" si="30"/>
        <v>Tidak Tercapai</v>
      </c>
      <c r="CS16" s="44">
        <v>0.0</v>
      </c>
      <c r="CT16" s="44">
        <v>369.0</v>
      </c>
      <c r="CU16" s="45" t="str">
        <f t="shared" si="31"/>
        <v>Tidak Tercapai</v>
      </c>
      <c r="CV16" s="44">
        <v>4.0</v>
      </c>
      <c r="CW16" s="44">
        <v>6877.0</v>
      </c>
      <c r="CX16" s="45" t="str">
        <f t="shared" si="32"/>
        <v>Tercapai</v>
      </c>
      <c r="CY16" s="44">
        <v>187.0</v>
      </c>
      <c r="CZ16" s="44">
        <v>1988.0</v>
      </c>
      <c r="DA16" s="45" t="str">
        <f t="shared" si="33"/>
        <v>Tidak Tercapai</v>
      </c>
      <c r="DB16" s="44">
        <v>61.0</v>
      </c>
      <c r="DC16" s="44">
        <v>1757.0</v>
      </c>
      <c r="DD16" s="45" t="str">
        <f t="shared" si="34"/>
        <v>Tidak Tercapai</v>
      </c>
      <c r="DE16" s="44">
        <v>36.0</v>
      </c>
      <c r="DF16" s="44">
        <v>1890.0</v>
      </c>
      <c r="DG16" s="45" t="str">
        <f t="shared" si="35"/>
        <v>Tidak Tercapai</v>
      </c>
      <c r="DH16" s="44">
        <v>157.0</v>
      </c>
      <c r="DI16" s="44">
        <v>1226.0</v>
      </c>
      <c r="DJ16" s="45" t="str">
        <f t="shared" si="36"/>
        <v>Tidak Tercapai</v>
      </c>
      <c r="DK16" s="44">
        <v>19.0</v>
      </c>
      <c r="DL16" s="44">
        <v>1137.0</v>
      </c>
      <c r="DM16" s="45" t="str">
        <f t="shared" si="37"/>
        <v>Tidak Tercapai</v>
      </c>
      <c r="DN16" s="44">
        <v>15.0</v>
      </c>
      <c r="DO16" s="44">
        <v>1349.0</v>
      </c>
      <c r="DP16" s="45" t="str">
        <f t="shared" si="38"/>
        <v>Tidak Tercapai</v>
      </c>
      <c r="DQ16" s="44">
        <v>157.0</v>
      </c>
      <c r="DR16" s="44">
        <v>49.0</v>
      </c>
      <c r="DS16" s="45" t="str">
        <f t="shared" si="39"/>
        <v>Tidak Tercapai</v>
      </c>
      <c r="DT16" s="44">
        <v>11.0</v>
      </c>
      <c r="DU16" s="44">
        <v>1489.0</v>
      </c>
      <c r="DV16" s="45" t="str">
        <f t="shared" si="40"/>
        <v>Tidak Tercapai</v>
      </c>
      <c r="DW16" s="44">
        <v>562.0</v>
      </c>
      <c r="DX16" s="44">
        <v>1079.0</v>
      </c>
      <c r="DY16" s="45" t="str">
        <f t="shared" si="41"/>
        <v>Tidak Tercapai</v>
      </c>
      <c r="DZ16" s="44">
        <v>668.0</v>
      </c>
      <c r="EA16" s="44">
        <v>1226.0</v>
      </c>
      <c r="EB16" s="45" t="str">
        <f t="shared" si="42"/>
        <v>Tidak Tercapai</v>
      </c>
      <c r="EC16" s="44">
        <v>882.0</v>
      </c>
      <c r="ED16" s="44">
        <v>923.0</v>
      </c>
      <c r="EE16" s="45" t="str">
        <f t="shared" si="43"/>
        <v>Tidak Tercapai</v>
      </c>
      <c r="EF16" s="44">
        <v>497.0</v>
      </c>
      <c r="EG16" s="44">
        <v>1016.0</v>
      </c>
      <c r="EH16" s="45" t="str">
        <f t="shared" si="44"/>
        <v>Tidak Tercapai</v>
      </c>
      <c r="EI16" s="44">
        <v>665.0</v>
      </c>
      <c r="EJ16" s="44">
        <v>1277.0</v>
      </c>
      <c r="EK16" s="45" t="str">
        <f t="shared" si="45"/>
        <v>Tidak Tercapai</v>
      </c>
      <c r="EL16" s="44">
        <v>1300.0</v>
      </c>
      <c r="EM16" s="44">
        <v>1906.0</v>
      </c>
      <c r="EN16" s="45" t="str">
        <f t="shared" si="46"/>
        <v>Tidak Tercapai</v>
      </c>
      <c r="EO16" s="44">
        <v>1236.0</v>
      </c>
      <c r="EP16" s="44">
        <v>1647.0</v>
      </c>
      <c r="EQ16" s="45" t="str">
        <f t="shared" si="47"/>
        <v>Tidak Tercapai</v>
      </c>
      <c r="ER16" s="44">
        <v>1572.0</v>
      </c>
      <c r="ES16" s="44">
        <v>1729.0</v>
      </c>
      <c r="ET16" s="45" t="str">
        <f t="shared" si="48"/>
        <v>Tidak Tercapai</v>
      </c>
      <c r="EU16" s="44">
        <v>1815.0</v>
      </c>
      <c r="EV16" s="44">
        <v>1683.0</v>
      </c>
      <c r="EW16" s="45" t="str">
        <f t="shared" si="49"/>
        <v>Tidak Tercapai</v>
      </c>
      <c r="EX16" s="44">
        <v>2169.0</v>
      </c>
      <c r="EY16" s="44">
        <v>1061.0</v>
      </c>
      <c r="EZ16" s="45" t="str">
        <f t="shared" si="50"/>
        <v>Tidak Tercapai</v>
      </c>
      <c r="FA16" s="44">
        <v>539.0</v>
      </c>
      <c r="FB16" s="44">
        <v>1428.0</v>
      </c>
      <c r="FC16" s="45" t="str">
        <f t="shared" si="51"/>
        <v>Tidak Tercapai</v>
      </c>
      <c r="FD16" s="44">
        <v>164.0</v>
      </c>
      <c r="FE16" s="44">
        <v>2158.0</v>
      </c>
      <c r="FF16" s="45" t="str">
        <f t="shared" si="52"/>
        <v>Tidak Tercapai</v>
      </c>
      <c r="FG16" s="44">
        <v>1730.0</v>
      </c>
      <c r="FH16" s="44">
        <v>1472.0</v>
      </c>
      <c r="FI16" s="45" t="str">
        <f t="shared" si="53"/>
        <v>Tidak Tercapai</v>
      </c>
      <c r="FJ16" s="44">
        <v>2198.0</v>
      </c>
      <c r="FK16" s="50">
        <v>1175.0</v>
      </c>
      <c r="FL16" s="45" t="str">
        <f t="shared" si="54"/>
        <v>Tidak Tercapai</v>
      </c>
      <c r="FM16" s="44">
        <v>1107.0</v>
      </c>
      <c r="FN16" s="44">
        <v>1037.0</v>
      </c>
      <c r="FO16" s="45" t="str">
        <f t="shared" si="55"/>
        <v>Tidak Tercapai</v>
      </c>
      <c r="FP16" s="44">
        <v>367.0</v>
      </c>
      <c r="FQ16" s="44">
        <v>961.0</v>
      </c>
      <c r="FR16" s="45" t="str">
        <f t="shared" si="56"/>
        <v>Tidak Tercapai</v>
      </c>
      <c r="FS16" s="44">
        <v>725.0</v>
      </c>
      <c r="FT16" s="44">
        <v>3618.0</v>
      </c>
      <c r="FU16" s="45" t="str">
        <f t="shared" si="57"/>
        <v>Tercapai</v>
      </c>
      <c r="FV16" s="44">
        <v>3403.0</v>
      </c>
      <c r="FW16" s="44">
        <v>5583.0</v>
      </c>
      <c r="FX16" s="45" t="str">
        <f t="shared" si="58"/>
        <v>Tercapai</v>
      </c>
      <c r="FY16" s="44">
        <v>2390.0</v>
      </c>
      <c r="FZ16" s="44">
        <v>2318.0</v>
      </c>
      <c r="GA16" s="45" t="str">
        <f t="shared" si="59"/>
        <v>Tidak Tercapai</v>
      </c>
      <c r="GB16" s="44">
        <v>2111.0</v>
      </c>
      <c r="GC16" s="44">
        <v>2118.0</v>
      </c>
      <c r="GD16" s="45" t="str">
        <f t="shared" si="60"/>
        <v>Tidak Tercapai</v>
      </c>
      <c r="GE16" s="44">
        <v>1324.0</v>
      </c>
      <c r="GF16" s="44">
        <v>610.0</v>
      </c>
      <c r="GG16" s="45" t="str">
        <f t="shared" si="61"/>
        <v>Tidak Tercapai</v>
      </c>
      <c r="GH16" s="44">
        <v>79.0</v>
      </c>
      <c r="GI16" s="44">
        <v>1351.0</v>
      </c>
      <c r="GJ16" s="45" t="str">
        <f t="shared" si="62"/>
        <v>Tidak Tercapai</v>
      </c>
      <c r="GK16" s="44">
        <v>1547.0</v>
      </c>
      <c r="GL16" s="44">
        <v>1885.0</v>
      </c>
      <c r="GM16" s="45" t="str">
        <f t="shared" si="63"/>
        <v>Tidak Tercapai</v>
      </c>
      <c r="GN16" s="44">
        <v>2040.0</v>
      </c>
      <c r="GO16" s="44">
        <v>843.0</v>
      </c>
      <c r="GP16" s="45" t="str">
        <f t="shared" si="64"/>
        <v>Tidak Tercapai</v>
      </c>
      <c r="GQ16" s="44">
        <v>771.0</v>
      </c>
      <c r="GR16" s="44">
        <v>1055.0</v>
      </c>
      <c r="GS16" s="45" t="str">
        <f t="shared" si="65"/>
        <v>Tidak Tercapai</v>
      </c>
      <c r="GT16" s="44">
        <v>1328.0</v>
      </c>
      <c r="GU16" s="44">
        <v>1458.0</v>
      </c>
      <c r="GV16" s="45" t="str">
        <f t="shared" si="66"/>
        <v>Tidak Tercapai</v>
      </c>
      <c r="GW16" s="44">
        <v>1356.0</v>
      </c>
      <c r="GX16" s="44">
        <v>490.0</v>
      </c>
      <c r="GY16" s="45" t="str">
        <f t="shared" si="67"/>
        <v>Tidak Tercapai</v>
      </c>
      <c r="GZ16" s="44">
        <v>199.0</v>
      </c>
      <c r="HA16" s="44">
        <v>990.0</v>
      </c>
      <c r="HB16" s="45" t="str">
        <f t="shared" si="68"/>
        <v>Tidak Tercapai</v>
      </c>
      <c r="HC16" s="44">
        <v>1723.0</v>
      </c>
      <c r="HD16" s="44">
        <v>1496.0</v>
      </c>
      <c r="HE16" s="45" t="str">
        <f t="shared" si="69"/>
        <v>Tidak Tercapai</v>
      </c>
      <c r="HF16" s="44">
        <v>1734.0</v>
      </c>
      <c r="HG16" s="44">
        <v>568.0</v>
      </c>
      <c r="HH16" s="45" t="str">
        <f t="shared" si="70"/>
        <v>Tidak Tercapai</v>
      </c>
      <c r="HI16" s="44">
        <v>831.0</v>
      </c>
      <c r="HJ16" s="44">
        <v>462.0</v>
      </c>
      <c r="HK16" s="45" t="str">
        <f t="shared" si="71"/>
        <v>Tidak Tercapai</v>
      </c>
      <c r="HL16" s="44">
        <v>665.0</v>
      </c>
      <c r="HM16" s="44">
        <v>58.0</v>
      </c>
      <c r="HN16" s="45" t="str">
        <f t="shared" si="72"/>
        <v>Tidak Tercapai</v>
      </c>
      <c r="HO16" s="44">
        <v>203.0</v>
      </c>
      <c r="HP16" s="44">
        <v>847.0</v>
      </c>
      <c r="HQ16" s="45" t="str">
        <f t="shared" si="73"/>
        <v>Tidak Tercapai</v>
      </c>
      <c r="HR16" s="44">
        <v>1227.0</v>
      </c>
      <c r="HS16" s="40"/>
      <c r="HT16" s="40"/>
      <c r="HU16" s="40"/>
      <c r="HV16" s="40"/>
      <c r="HW16" s="40"/>
      <c r="HX16" s="40"/>
      <c r="HY16" s="40"/>
      <c r="HZ16" s="40"/>
    </row>
    <row r="17">
      <c r="A17" s="41" t="s">
        <v>52</v>
      </c>
      <c r="B17" s="42" t="s">
        <v>33</v>
      </c>
      <c r="C17" s="43">
        <v>250436.0</v>
      </c>
      <c r="D17" s="42">
        <v>2779.0</v>
      </c>
      <c r="E17" s="44">
        <v>48208.0</v>
      </c>
      <c r="F17" s="45" t="s">
        <v>34</v>
      </c>
      <c r="G17" s="44">
        <v>30966.0</v>
      </c>
      <c r="H17" s="44">
        <v>0.0</v>
      </c>
      <c r="I17" s="45" t="str">
        <f t="shared" si="1"/>
        <v>Tidak Tercapai</v>
      </c>
      <c r="J17" s="44">
        <v>1.0</v>
      </c>
      <c r="K17" s="44">
        <v>0.0</v>
      </c>
      <c r="L17" s="45" t="str">
        <f t="shared" si="2"/>
        <v>Tidak Tercapai</v>
      </c>
      <c r="M17" s="44">
        <v>0.0</v>
      </c>
      <c r="N17" s="42">
        <v>736.0</v>
      </c>
      <c r="O17" s="45" t="str">
        <f t="shared" si="3"/>
        <v>Tidak Tercapai</v>
      </c>
      <c r="P17" s="42">
        <v>27.0</v>
      </c>
      <c r="Q17" s="42">
        <v>1206.0</v>
      </c>
      <c r="R17" s="46" t="str">
        <f t="shared" si="4"/>
        <v>Tidak Tercapai</v>
      </c>
      <c r="S17" s="42">
        <v>29.0</v>
      </c>
      <c r="T17" s="47">
        <v>1257.0</v>
      </c>
      <c r="U17" s="46" t="str">
        <f t="shared" si="5"/>
        <v>Tercapai</v>
      </c>
      <c r="V17" s="47">
        <v>28.0</v>
      </c>
      <c r="W17" s="47">
        <v>1214.0</v>
      </c>
      <c r="X17" s="45" t="str">
        <f t="shared" si="6"/>
        <v>Tidak Tercapai</v>
      </c>
      <c r="Y17" s="47">
        <v>31.0</v>
      </c>
      <c r="Z17" s="44">
        <v>1355.0</v>
      </c>
      <c r="AA17" s="45" t="str">
        <f t="shared" si="7"/>
        <v>Tidak Tercapai</v>
      </c>
      <c r="AB17" s="44">
        <v>47.0</v>
      </c>
      <c r="AC17" s="44">
        <v>1079.0</v>
      </c>
      <c r="AD17" s="45" t="str">
        <f t="shared" si="8"/>
        <v>Tidak Tercapai</v>
      </c>
      <c r="AE17" s="44">
        <v>1.0</v>
      </c>
      <c r="AF17" s="44">
        <v>55.0</v>
      </c>
      <c r="AG17" s="45" t="str">
        <f t="shared" si="9"/>
        <v>Tidak Tercapai</v>
      </c>
      <c r="AH17" s="44">
        <v>0.0</v>
      </c>
      <c r="AI17" s="44">
        <v>2216.0</v>
      </c>
      <c r="AJ17" s="45" t="str">
        <f t="shared" si="10"/>
        <v>Tidak Tercapai</v>
      </c>
      <c r="AK17" s="44">
        <v>70.0</v>
      </c>
      <c r="AL17" s="44">
        <v>1264.0</v>
      </c>
      <c r="AM17" s="45" t="str">
        <f t="shared" si="11"/>
        <v>Tidak Tercapai</v>
      </c>
      <c r="AN17" s="44">
        <v>75.0</v>
      </c>
      <c r="AO17" s="44">
        <v>4571.0</v>
      </c>
      <c r="AP17" s="45" t="str">
        <f t="shared" si="12"/>
        <v>Tercapai</v>
      </c>
      <c r="AQ17" s="44">
        <v>11.0</v>
      </c>
      <c r="AR17" s="44">
        <v>3279.0</v>
      </c>
      <c r="AS17" s="45" t="str">
        <f t="shared" si="13"/>
        <v>Tercapai</v>
      </c>
      <c r="AT17" s="44">
        <v>126.0</v>
      </c>
      <c r="AU17" s="44">
        <v>3251.0</v>
      </c>
      <c r="AV17" s="45" t="str">
        <f t="shared" si="14"/>
        <v>Tercapai</v>
      </c>
      <c r="AW17" s="44">
        <v>84.0</v>
      </c>
      <c r="AX17" s="44">
        <v>436.0</v>
      </c>
      <c r="AY17" s="45" t="str">
        <f t="shared" si="15"/>
        <v>Tidak Tercapai</v>
      </c>
      <c r="AZ17" s="44">
        <v>2.0</v>
      </c>
      <c r="BA17" s="48">
        <v>0.0</v>
      </c>
      <c r="BB17" s="45" t="str">
        <f t="shared" si="16"/>
        <v>Tidak Tercapai</v>
      </c>
      <c r="BC17" s="44">
        <v>0.0</v>
      </c>
      <c r="BD17" s="44">
        <v>3589.0</v>
      </c>
      <c r="BE17" s="45" t="str">
        <f t="shared" si="17"/>
        <v>Tercapai</v>
      </c>
      <c r="BF17" s="44">
        <v>29.0</v>
      </c>
      <c r="BG17" s="44">
        <v>4375.0</v>
      </c>
      <c r="BH17" s="45" t="str">
        <f t="shared" si="18"/>
        <v>Tercapai</v>
      </c>
      <c r="BI17" s="44">
        <v>13.0</v>
      </c>
      <c r="BJ17" s="44">
        <v>3996.0</v>
      </c>
      <c r="BK17" s="45" t="str">
        <f t="shared" si="19"/>
        <v>Tercapai</v>
      </c>
      <c r="BL17" s="44">
        <v>27.0</v>
      </c>
      <c r="BM17" s="44">
        <v>3304.0</v>
      </c>
      <c r="BN17" s="45" t="str">
        <f t="shared" si="20"/>
        <v>Tercapai</v>
      </c>
      <c r="BO17" s="44">
        <v>41.0</v>
      </c>
      <c r="BP17" s="44">
        <v>2401.0</v>
      </c>
      <c r="BQ17" s="45" t="str">
        <f t="shared" si="21"/>
        <v>Tidak Tercapai</v>
      </c>
      <c r="BR17" s="44">
        <v>75.0</v>
      </c>
      <c r="BS17" s="44">
        <v>1656.0</v>
      </c>
      <c r="BT17" s="45" t="str">
        <f t="shared" si="22"/>
        <v>Tidak Tercapai</v>
      </c>
      <c r="BU17" s="49">
        <v>31.616</v>
      </c>
      <c r="BV17" s="44">
        <v>0.0</v>
      </c>
      <c r="BW17" s="45" t="str">
        <f t="shared" si="23"/>
        <v>Tidak Tercapai</v>
      </c>
      <c r="BX17" s="44">
        <v>0.0</v>
      </c>
      <c r="BY17" s="44">
        <v>1693.0</v>
      </c>
      <c r="BZ17" s="45" t="str">
        <f t="shared" si="24"/>
        <v>Tidak Tercapai</v>
      </c>
      <c r="CA17" s="44">
        <v>3265.0</v>
      </c>
      <c r="CB17" s="44">
        <v>3503.0</v>
      </c>
      <c r="CC17" s="45" t="str">
        <f t="shared" si="25"/>
        <v>Tercapai</v>
      </c>
      <c r="CD17" s="44">
        <v>84.0</v>
      </c>
      <c r="CE17" s="44">
        <v>1831.0</v>
      </c>
      <c r="CF17" s="45" t="str">
        <f t="shared" si="26"/>
        <v>Tidak Tercapai</v>
      </c>
      <c r="CG17" s="44">
        <v>30.0</v>
      </c>
      <c r="CH17" s="44">
        <v>2830.0</v>
      </c>
      <c r="CI17" s="45" t="str">
        <f t="shared" si="27"/>
        <v>Tercapai</v>
      </c>
      <c r="CJ17" s="44">
        <v>50.0</v>
      </c>
      <c r="CK17" s="44">
        <v>388.0</v>
      </c>
      <c r="CL17" s="45" t="str">
        <f t="shared" si="28"/>
        <v>Tidak Tercapai</v>
      </c>
      <c r="CM17" s="44">
        <v>24.0</v>
      </c>
      <c r="CN17" s="44">
        <v>1.0</v>
      </c>
      <c r="CO17" s="45" t="str">
        <f t="shared" si="29"/>
        <v>Tidak Tercapai</v>
      </c>
      <c r="CP17" s="44">
        <v>0.0</v>
      </c>
      <c r="CQ17" s="44">
        <v>0.0</v>
      </c>
      <c r="CR17" s="45" t="str">
        <f t="shared" si="30"/>
        <v>Tidak Tercapai</v>
      </c>
      <c r="CS17" s="44">
        <v>0.0</v>
      </c>
      <c r="CT17" s="44">
        <v>751.0</v>
      </c>
      <c r="CU17" s="45" t="str">
        <f t="shared" si="31"/>
        <v>Tidak Tercapai</v>
      </c>
      <c r="CV17" s="44">
        <v>61.0</v>
      </c>
      <c r="CW17" s="44">
        <v>3781.0</v>
      </c>
      <c r="CX17" s="45" t="str">
        <f t="shared" si="32"/>
        <v>Tercapai</v>
      </c>
      <c r="CY17" s="44">
        <v>327.0</v>
      </c>
      <c r="CZ17" s="44">
        <v>1460.0</v>
      </c>
      <c r="DA17" s="45" t="str">
        <f t="shared" si="33"/>
        <v>Tidak Tercapai</v>
      </c>
      <c r="DB17" s="44">
        <v>109.0</v>
      </c>
      <c r="DC17" s="44">
        <v>2033.0</v>
      </c>
      <c r="DD17" s="45" t="str">
        <f t="shared" si="34"/>
        <v>Tidak Tercapai</v>
      </c>
      <c r="DE17" s="44">
        <v>179.0</v>
      </c>
      <c r="DF17" s="44">
        <v>1450.0</v>
      </c>
      <c r="DG17" s="45" t="str">
        <f t="shared" si="35"/>
        <v>Tidak Tercapai</v>
      </c>
      <c r="DH17" s="44">
        <v>151.0</v>
      </c>
      <c r="DI17" s="44">
        <v>424.0</v>
      </c>
      <c r="DJ17" s="45" t="str">
        <f t="shared" si="36"/>
        <v>Tidak Tercapai</v>
      </c>
      <c r="DK17" s="44">
        <v>5.0</v>
      </c>
      <c r="DL17" s="44">
        <v>162.0</v>
      </c>
      <c r="DM17" s="45" t="str">
        <f t="shared" si="37"/>
        <v>Tidak Tercapai</v>
      </c>
      <c r="DN17" s="44">
        <v>4.0</v>
      </c>
      <c r="DO17" s="44">
        <v>1238.0</v>
      </c>
      <c r="DP17" s="45" t="str">
        <f t="shared" si="38"/>
        <v>Tidak Tercapai</v>
      </c>
      <c r="DQ17" s="44">
        <v>163.0</v>
      </c>
      <c r="DR17" s="44">
        <v>1.0</v>
      </c>
      <c r="DS17" s="45" t="str">
        <f t="shared" si="39"/>
        <v>Tidak Tercapai</v>
      </c>
      <c r="DT17" s="44">
        <v>0.0</v>
      </c>
      <c r="DU17" s="44">
        <v>787.0</v>
      </c>
      <c r="DV17" s="45" t="str">
        <f t="shared" si="40"/>
        <v>Tidak Tercapai</v>
      </c>
      <c r="DW17" s="44">
        <v>1422.0</v>
      </c>
      <c r="DX17" s="44">
        <v>1257.0</v>
      </c>
      <c r="DY17" s="45" t="str">
        <f t="shared" si="41"/>
        <v>Tidak Tercapai</v>
      </c>
      <c r="DZ17" s="44">
        <v>1733.0</v>
      </c>
      <c r="EA17" s="44">
        <v>935.0</v>
      </c>
      <c r="EB17" s="45" t="str">
        <f t="shared" si="42"/>
        <v>Tidak Tercapai</v>
      </c>
      <c r="EC17" s="44">
        <v>1700.0</v>
      </c>
      <c r="ED17" s="44">
        <v>120.0</v>
      </c>
      <c r="EE17" s="45" t="str">
        <f t="shared" si="43"/>
        <v>Tidak Tercapai</v>
      </c>
      <c r="EF17" s="44">
        <v>20.0</v>
      </c>
      <c r="EG17" s="44">
        <v>449.0</v>
      </c>
      <c r="EH17" s="45" t="str">
        <f t="shared" si="44"/>
        <v>Tidak Tercapai</v>
      </c>
      <c r="EI17" s="44">
        <v>42.0</v>
      </c>
      <c r="EJ17" s="44">
        <v>971.0</v>
      </c>
      <c r="EK17" s="45" t="str">
        <f t="shared" si="45"/>
        <v>Tidak Tercapai</v>
      </c>
      <c r="EL17" s="44">
        <v>1693.0</v>
      </c>
      <c r="EM17" s="44">
        <v>905.0</v>
      </c>
      <c r="EN17" s="45" t="str">
        <f t="shared" si="46"/>
        <v>Tidak Tercapai</v>
      </c>
      <c r="EO17" s="44">
        <v>2719.0</v>
      </c>
      <c r="EP17" s="44">
        <v>1307.0</v>
      </c>
      <c r="EQ17" s="45" t="str">
        <f t="shared" si="47"/>
        <v>Tidak Tercapai</v>
      </c>
      <c r="ER17" s="44">
        <v>3684.0</v>
      </c>
      <c r="ES17" s="44">
        <v>1055.0</v>
      </c>
      <c r="ET17" s="45" t="str">
        <f t="shared" si="48"/>
        <v>Tidak Tercapai</v>
      </c>
      <c r="EU17" s="44">
        <v>3785.0</v>
      </c>
      <c r="EV17" s="44">
        <v>1122.0</v>
      </c>
      <c r="EW17" s="45" t="str">
        <f t="shared" si="49"/>
        <v>Tidak Tercapai</v>
      </c>
      <c r="EX17" s="44">
        <v>3392.0</v>
      </c>
      <c r="EY17" s="44">
        <v>635.0</v>
      </c>
      <c r="EZ17" s="45" t="str">
        <f t="shared" si="50"/>
        <v>Tidak Tercapai</v>
      </c>
      <c r="FA17" s="44">
        <v>391.0</v>
      </c>
      <c r="FB17" s="44">
        <v>1375.0</v>
      </c>
      <c r="FC17" s="45" t="str">
        <f t="shared" si="51"/>
        <v>Tidak Tercapai</v>
      </c>
      <c r="FD17" s="44">
        <v>111.0</v>
      </c>
      <c r="FE17" s="44">
        <v>1674.0</v>
      </c>
      <c r="FF17" s="45" t="str">
        <f t="shared" si="52"/>
        <v>Tidak Tercapai</v>
      </c>
      <c r="FG17" s="44">
        <v>2768.0</v>
      </c>
      <c r="FH17" s="44">
        <v>1932.0</v>
      </c>
      <c r="FI17" s="45" t="str">
        <f t="shared" si="53"/>
        <v>Tidak Tercapai</v>
      </c>
      <c r="FJ17" s="44">
        <v>2513.0</v>
      </c>
      <c r="FK17" s="50">
        <v>1628.0</v>
      </c>
      <c r="FL17" s="45" t="str">
        <f t="shared" si="54"/>
        <v>Tidak Tercapai</v>
      </c>
      <c r="FM17" s="44">
        <v>2289.0</v>
      </c>
      <c r="FN17" s="44">
        <v>0.0</v>
      </c>
      <c r="FO17" s="45" t="str">
        <f t="shared" si="55"/>
        <v>Tidak Tercapai</v>
      </c>
      <c r="FP17" s="44">
        <v>140.0</v>
      </c>
      <c r="FQ17" s="44">
        <v>4314.0</v>
      </c>
      <c r="FR17" s="45" t="str">
        <f t="shared" si="56"/>
        <v>Tercapai</v>
      </c>
      <c r="FS17" s="44">
        <v>2020.0</v>
      </c>
      <c r="FT17" s="44">
        <v>4074.0</v>
      </c>
      <c r="FU17" s="45" t="str">
        <f t="shared" si="57"/>
        <v>Tercapai</v>
      </c>
      <c r="FV17" s="44">
        <v>4937.0</v>
      </c>
      <c r="FW17" s="44">
        <v>5165.0</v>
      </c>
      <c r="FX17" s="45" t="str">
        <f t="shared" si="58"/>
        <v>Tercapai</v>
      </c>
      <c r="FY17" s="44">
        <v>397.0</v>
      </c>
      <c r="FZ17" s="44">
        <v>1979.0</v>
      </c>
      <c r="GA17" s="45" t="str">
        <f t="shared" si="59"/>
        <v>Tidak Tercapai</v>
      </c>
      <c r="GB17" s="44">
        <v>2606.0</v>
      </c>
      <c r="GC17" s="44">
        <v>1425.0</v>
      </c>
      <c r="GD17" s="45" t="str">
        <f t="shared" si="60"/>
        <v>Tidak Tercapai</v>
      </c>
      <c r="GE17" s="44">
        <v>1163.0</v>
      </c>
      <c r="GF17" s="44">
        <v>899.0</v>
      </c>
      <c r="GG17" s="45" t="str">
        <f t="shared" si="61"/>
        <v>Tidak Tercapai</v>
      </c>
      <c r="GH17" s="44">
        <v>80.0</v>
      </c>
      <c r="GI17" s="44">
        <v>1249.0</v>
      </c>
      <c r="GJ17" s="45" t="str">
        <f t="shared" si="62"/>
        <v>Tidak Tercapai</v>
      </c>
      <c r="GK17" s="44">
        <v>2001.0</v>
      </c>
      <c r="GL17" s="44">
        <v>2416.0</v>
      </c>
      <c r="GM17" s="45" t="str">
        <f t="shared" si="63"/>
        <v>Tidak Tercapai</v>
      </c>
      <c r="GN17" s="44">
        <v>1746.0</v>
      </c>
      <c r="GO17" s="44">
        <v>714.0</v>
      </c>
      <c r="GP17" s="45" t="str">
        <f t="shared" si="64"/>
        <v>Tidak Tercapai</v>
      </c>
      <c r="GQ17" s="44">
        <v>118.0</v>
      </c>
      <c r="GR17" s="44">
        <v>567.0</v>
      </c>
      <c r="GS17" s="45" t="str">
        <f t="shared" si="65"/>
        <v>Tidak Tercapai</v>
      </c>
      <c r="GT17" s="44">
        <v>190.0</v>
      </c>
      <c r="GU17" s="44">
        <v>1388.0</v>
      </c>
      <c r="GV17" s="45" t="str">
        <f t="shared" si="66"/>
        <v>Tidak Tercapai</v>
      </c>
      <c r="GW17" s="44">
        <v>1504.0</v>
      </c>
      <c r="GX17" s="44">
        <v>699.0</v>
      </c>
      <c r="GY17" s="45" t="str">
        <f t="shared" si="67"/>
        <v>Tidak Tercapai</v>
      </c>
      <c r="GZ17" s="44">
        <v>65.0</v>
      </c>
      <c r="HA17" s="44">
        <v>585.0</v>
      </c>
      <c r="HB17" s="45" t="str">
        <f t="shared" si="68"/>
        <v>Tidak Tercapai</v>
      </c>
      <c r="HC17" s="44">
        <v>891.0</v>
      </c>
      <c r="HD17" s="44">
        <v>542.0</v>
      </c>
      <c r="HE17" s="45" t="str">
        <f t="shared" si="69"/>
        <v>Tidak Tercapai</v>
      </c>
      <c r="HF17" s="44">
        <v>1215.0</v>
      </c>
      <c r="HG17" s="44">
        <v>415.0</v>
      </c>
      <c r="HH17" s="45" t="str">
        <f t="shared" si="70"/>
        <v>Tidak Tercapai</v>
      </c>
      <c r="HI17" s="44">
        <v>749.0</v>
      </c>
      <c r="HJ17" s="44">
        <v>538.0</v>
      </c>
      <c r="HK17" s="45" t="str">
        <f t="shared" si="71"/>
        <v>Tidak Tercapai</v>
      </c>
      <c r="HL17" s="44">
        <v>355.0</v>
      </c>
      <c r="HM17" s="44">
        <v>4.0</v>
      </c>
      <c r="HN17" s="45" t="str">
        <f t="shared" si="72"/>
        <v>Tidak Tercapai</v>
      </c>
      <c r="HO17" s="44">
        <v>0.0</v>
      </c>
      <c r="HP17" s="44">
        <v>502.0</v>
      </c>
      <c r="HQ17" s="45" t="str">
        <f t="shared" si="73"/>
        <v>Tidak Tercapai</v>
      </c>
      <c r="HR17" s="44">
        <v>1004.0</v>
      </c>
      <c r="HS17" s="40"/>
      <c r="HT17" s="40"/>
      <c r="HU17" s="40"/>
      <c r="HV17" s="40"/>
      <c r="HW17" s="40"/>
      <c r="HX17" s="40"/>
      <c r="HY17" s="40"/>
      <c r="HZ17" s="40"/>
    </row>
    <row r="18">
      <c r="A18" s="41" t="s">
        <v>53</v>
      </c>
      <c r="B18" s="42" t="s">
        <v>36</v>
      </c>
      <c r="C18" s="43">
        <v>243825.0</v>
      </c>
      <c r="D18" s="42">
        <v>2686.0</v>
      </c>
      <c r="E18" s="44">
        <v>51430.0</v>
      </c>
      <c r="F18" s="45" t="s">
        <v>34</v>
      </c>
      <c r="G18" s="44">
        <v>33548.0</v>
      </c>
      <c r="H18" s="44">
        <v>276.0</v>
      </c>
      <c r="I18" s="45" t="str">
        <f t="shared" si="1"/>
        <v>Tidak Tercapai</v>
      </c>
      <c r="J18" s="44">
        <v>0.0</v>
      </c>
      <c r="K18" s="44">
        <v>7.0</v>
      </c>
      <c r="L18" s="45" t="str">
        <f t="shared" si="2"/>
        <v>Tidak Tercapai</v>
      </c>
      <c r="M18" s="44">
        <v>3.0</v>
      </c>
      <c r="N18" s="42">
        <v>2198.0</v>
      </c>
      <c r="O18" s="45" t="str">
        <f t="shared" si="3"/>
        <v>Tidak Tercapai</v>
      </c>
      <c r="P18" s="42">
        <v>27.0</v>
      </c>
      <c r="Q18" s="42">
        <v>2327.0</v>
      </c>
      <c r="R18" s="46" t="str">
        <f t="shared" si="4"/>
        <v>Tidak Tercapai</v>
      </c>
      <c r="S18" s="42">
        <v>8.0</v>
      </c>
      <c r="T18" s="47">
        <v>2853.0</v>
      </c>
      <c r="U18" s="46" t="str">
        <f t="shared" si="5"/>
        <v>Tercapai</v>
      </c>
      <c r="V18" s="47">
        <v>24.0</v>
      </c>
      <c r="W18" s="47">
        <v>3093.0</v>
      </c>
      <c r="X18" s="45" t="str">
        <f t="shared" si="6"/>
        <v>Tercapai</v>
      </c>
      <c r="Y18" s="47">
        <v>10.0</v>
      </c>
      <c r="Z18" s="44">
        <v>3621.0</v>
      </c>
      <c r="AA18" s="45" t="str">
        <f t="shared" si="7"/>
        <v>Tercapai</v>
      </c>
      <c r="AB18" s="44">
        <v>34.0</v>
      </c>
      <c r="AC18" s="44">
        <v>556.0</v>
      </c>
      <c r="AD18" s="45" t="str">
        <f t="shared" si="8"/>
        <v>Tidak Tercapai</v>
      </c>
      <c r="AE18" s="44">
        <v>2.0</v>
      </c>
      <c r="AF18" s="44">
        <v>0.0</v>
      </c>
      <c r="AG18" s="45" t="str">
        <f t="shared" si="9"/>
        <v>Tidak Tercapai</v>
      </c>
      <c r="AH18" s="44">
        <v>0.0</v>
      </c>
      <c r="AI18" s="44">
        <v>1662.0</v>
      </c>
      <c r="AJ18" s="45" t="str">
        <f t="shared" si="10"/>
        <v>Tidak Tercapai</v>
      </c>
      <c r="AK18" s="44">
        <v>20.0</v>
      </c>
      <c r="AL18" s="44">
        <v>1129.0</v>
      </c>
      <c r="AM18" s="45" t="str">
        <f t="shared" si="11"/>
        <v>Tidak Tercapai</v>
      </c>
      <c r="AN18" s="44">
        <v>8.0</v>
      </c>
      <c r="AO18" s="44">
        <v>3212.0</v>
      </c>
      <c r="AP18" s="45" t="str">
        <f t="shared" si="12"/>
        <v>Tercapai</v>
      </c>
      <c r="AQ18" s="44">
        <v>7.0</v>
      </c>
      <c r="AR18" s="44">
        <v>2177.0</v>
      </c>
      <c r="AS18" s="45" t="str">
        <f t="shared" si="13"/>
        <v>Tidak Tercapai</v>
      </c>
      <c r="AT18" s="44">
        <v>20.0</v>
      </c>
      <c r="AU18" s="44">
        <v>2161.0</v>
      </c>
      <c r="AV18" s="45" t="str">
        <f t="shared" si="14"/>
        <v>Tidak Tercapai</v>
      </c>
      <c r="AW18" s="44">
        <v>33.0</v>
      </c>
      <c r="AX18" s="44">
        <v>106.0</v>
      </c>
      <c r="AY18" s="45" t="str">
        <f t="shared" si="15"/>
        <v>Tidak Tercapai</v>
      </c>
      <c r="AZ18" s="44">
        <v>0.0</v>
      </c>
      <c r="BA18" s="48">
        <v>1008.0</v>
      </c>
      <c r="BB18" s="45" t="str">
        <f t="shared" si="16"/>
        <v>Tidak Tercapai</v>
      </c>
      <c r="BC18" s="44">
        <v>0.0</v>
      </c>
      <c r="BD18" s="44">
        <v>1349.0</v>
      </c>
      <c r="BE18" s="45" t="str">
        <f t="shared" si="17"/>
        <v>Tidak Tercapai</v>
      </c>
      <c r="BF18" s="44">
        <v>12.0</v>
      </c>
      <c r="BG18" s="44">
        <v>2234.0</v>
      </c>
      <c r="BH18" s="45" t="str">
        <f t="shared" si="18"/>
        <v>Tidak Tercapai</v>
      </c>
      <c r="BI18" s="44">
        <v>17.0</v>
      </c>
      <c r="BJ18" s="44">
        <v>1748.0</v>
      </c>
      <c r="BK18" s="45" t="str">
        <f t="shared" si="19"/>
        <v>Tidak Tercapai</v>
      </c>
      <c r="BL18" s="44">
        <v>20.0</v>
      </c>
      <c r="BM18" s="44">
        <v>1844.0</v>
      </c>
      <c r="BN18" s="45" t="str">
        <f t="shared" si="20"/>
        <v>Tidak Tercapai</v>
      </c>
      <c r="BO18" s="44">
        <v>19.0</v>
      </c>
      <c r="BP18" s="44">
        <v>1529.0</v>
      </c>
      <c r="BQ18" s="45" t="str">
        <f t="shared" si="21"/>
        <v>Tidak Tercapai</v>
      </c>
      <c r="BR18" s="44">
        <v>25.0</v>
      </c>
      <c r="BS18" s="44">
        <v>4205.0</v>
      </c>
      <c r="BT18" s="45" t="str">
        <f t="shared" si="22"/>
        <v>Tercapai</v>
      </c>
      <c r="BU18" s="49">
        <v>33.866</v>
      </c>
      <c r="BV18" s="44">
        <v>1425.0</v>
      </c>
      <c r="BW18" s="45" t="str">
        <f t="shared" si="23"/>
        <v>Tidak Tercapai</v>
      </c>
      <c r="BX18" s="44">
        <v>3.0</v>
      </c>
      <c r="BY18" s="44">
        <v>1730.0</v>
      </c>
      <c r="BZ18" s="45" t="str">
        <f t="shared" si="24"/>
        <v>Tidak Tercapai</v>
      </c>
      <c r="CA18" s="44">
        <v>874.0</v>
      </c>
      <c r="CB18" s="44">
        <v>2995.0</v>
      </c>
      <c r="CC18" s="45" t="str">
        <f t="shared" si="25"/>
        <v>Tercapai</v>
      </c>
      <c r="CD18" s="44">
        <v>30.0</v>
      </c>
      <c r="CE18" s="44">
        <v>1752.0</v>
      </c>
      <c r="CF18" s="45" t="str">
        <f t="shared" si="26"/>
        <v>Tidak Tercapai</v>
      </c>
      <c r="CG18" s="44">
        <v>20.0</v>
      </c>
      <c r="CH18" s="44">
        <v>1724.0</v>
      </c>
      <c r="CI18" s="45" t="str">
        <f t="shared" si="27"/>
        <v>Tidak Tercapai</v>
      </c>
      <c r="CJ18" s="44">
        <v>39.0</v>
      </c>
      <c r="CK18" s="44">
        <v>1188.0</v>
      </c>
      <c r="CL18" s="45" t="str">
        <f t="shared" si="28"/>
        <v>Tidak Tercapai</v>
      </c>
      <c r="CM18" s="44">
        <v>8.0</v>
      </c>
      <c r="CN18" s="44">
        <v>13.0</v>
      </c>
      <c r="CO18" s="45" t="str">
        <f t="shared" si="29"/>
        <v>Tidak Tercapai</v>
      </c>
      <c r="CP18" s="44">
        <v>0.0</v>
      </c>
      <c r="CQ18" s="44">
        <v>1.0</v>
      </c>
      <c r="CR18" s="45" t="str">
        <f t="shared" si="30"/>
        <v>Tidak Tercapai</v>
      </c>
      <c r="CS18" s="44">
        <v>0.0</v>
      </c>
      <c r="CT18" s="44">
        <v>579.0</v>
      </c>
      <c r="CU18" s="45" t="str">
        <f t="shared" si="31"/>
        <v>Tidak Tercapai</v>
      </c>
      <c r="CV18" s="44">
        <v>16.0</v>
      </c>
      <c r="CW18" s="44">
        <v>6594.0</v>
      </c>
      <c r="CX18" s="45" t="str">
        <f t="shared" si="32"/>
        <v>Tercapai</v>
      </c>
      <c r="CY18" s="44">
        <v>120.0</v>
      </c>
      <c r="CZ18" s="44">
        <v>2197.0</v>
      </c>
      <c r="DA18" s="45" t="str">
        <f t="shared" si="33"/>
        <v>Tidak Tercapai</v>
      </c>
      <c r="DB18" s="44">
        <v>30.0</v>
      </c>
      <c r="DC18" s="44">
        <v>2223.0</v>
      </c>
      <c r="DD18" s="45" t="str">
        <f t="shared" si="34"/>
        <v>Tidak Tercapai</v>
      </c>
      <c r="DE18" s="44">
        <v>18.0</v>
      </c>
      <c r="DF18" s="44">
        <v>2139.0</v>
      </c>
      <c r="DG18" s="45" t="str">
        <f t="shared" si="35"/>
        <v>Tidak Tercapai</v>
      </c>
      <c r="DH18" s="44">
        <v>31.0</v>
      </c>
      <c r="DI18" s="44">
        <v>1075.0</v>
      </c>
      <c r="DJ18" s="45" t="str">
        <f t="shared" si="36"/>
        <v>Tidak Tercapai</v>
      </c>
      <c r="DK18" s="44">
        <v>11.0</v>
      </c>
      <c r="DL18" s="44">
        <v>862.0</v>
      </c>
      <c r="DM18" s="45" t="str">
        <f t="shared" si="37"/>
        <v>Tidak Tercapai</v>
      </c>
      <c r="DN18" s="44">
        <v>4.0</v>
      </c>
      <c r="DO18" s="44">
        <v>1598.0</v>
      </c>
      <c r="DP18" s="45" t="str">
        <f t="shared" si="38"/>
        <v>Tidak Tercapai</v>
      </c>
      <c r="DQ18" s="44">
        <v>81.0</v>
      </c>
      <c r="DR18" s="44">
        <v>1.0</v>
      </c>
      <c r="DS18" s="45" t="str">
        <f t="shared" si="39"/>
        <v>Tidak Tercapai</v>
      </c>
      <c r="DT18" s="44">
        <v>0.0</v>
      </c>
      <c r="DU18" s="44">
        <v>1394.0</v>
      </c>
      <c r="DV18" s="45" t="str">
        <f t="shared" si="40"/>
        <v>Tidak Tercapai</v>
      </c>
      <c r="DW18" s="44">
        <v>73.0</v>
      </c>
      <c r="DX18" s="44">
        <v>1446.0</v>
      </c>
      <c r="DY18" s="45" t="str">
        <f t="shared" si="41"/>
        <v>Tidak Tercapai</v>
      </c>
      <c r="DZ18" s="44">
        <v>198.0</v>
      </c>
      <c r="EA18" s="44">
        <v>1314.0</v>
      </c>
      <c r="EB18" s="45" t="str">
        <f t="shared" si="42"/>
        <v>Tidak Tercapai</v>
      </c>
      <c r="EC18" s="44">
        <v>1347.0</v>
      </c>
      <c r="ED18" s="44">
        <v>601.0</v>
      </c>
      <c r="EE18" s="45" t="str">
        <f t="shared" si="43"/>
        <v>Tidak Tercapai</v>
      </c>
      <c r="EF18" s="44">
        <v>92.0</v>
      </c>
      <c r="EG18" s="44">
        <v>564.0</v>
      </c>
      <c r="EH18" s="45" t="str">
        <f t="shared" si="44"/>
        <v>Tidak Tercapai</v>
      </c>
      <c r="EI18" s="44">
        <v>42.0</v>
      </c>
      <c r="EJ18" s="44">
        <v>1611.0</v>
      </c>
      <c r="EK18" s="45" t="str">
        <f t="shared" si="45"/>
        <v>Tidak Tercapai</v>
      </c>
      <c r="EL18" s="44">
        <v>1164.0</v>
      </c>
      <c r="EM18" s="44">
        <v>1659.0</v>
      </c>
      <c r="EN18" s="45" t="str">
        <f t="shared" si="46"/>
        <v>Tidak Tercapai</v>
      </c>
      <c r="EO18" s="44">
        <v>1639.0</v>
      </c>
      <c r="EP18" s="44">
        <v>1960.0</v>
      </c>
      <c r="EQ18" s="45" t="str">
        <f t="shared" si="47"/>
        <v>Tidak Tercapai</v>
      </c>
      <c r="ER18" s="44">
        <v>1790.0</v>
      </c>
      <c r="ES18" s="44">
        <v>1991.0</v>
      </c>
      <c r="ET18" s="45" t="str">
        <f t="shared" si="48"/>
        <v>Tidak Tercapai</v>
      </c>
      <c r="EU18" s="44">
        <v>1814.0</v>
      </c>
      <c r="EV18" s="44">
        <v>1837.0</v>
      </c>
      <c r="EW18" s="45" t="str">
        <f t="shared" si="49"/>
        <v>Tidak Tercapai</v>
      </c>
      <c r="EX18" s="44">
        <v>2750.0</v>
      </c>
      <c r="EY18" s="44">
        <v>1214.0</v>
      </c>
      <c r="EZ18" s="45" t="str">
        <f t="shared" si="50"/>
        <v>Tidak Tercapai</v>
      </c>
      <c r="FA18" s="44">
        <v>1194.0</v>
      </c>
      <c r="FB18" s="44">
        <v>1768.0</v>
      </c>
      <c r="FC18" s="45" t="str">
        <f t="shared" si="51"/>
        <v>Tidak Tercapai</v>
      </c>
      <c r="FD18" s="44">
        <v>1117.0</v>
      </c>
      <c r="FE18" s="44">
        <v>2622.0</v>
      </c>
      <c r="FF18" s="45" t="str">
        <f t="shared" si="52"/>
        <v>Tidak Tercapai</v>
      </c>
      <c r="FG18" s="44">
        <v>1762.0</v>
      </c>
      <c r="FH18" s="44">
        <v>2962.0</v>
      </c>
      <c r="FI18" s="45" t="str">
        <f t="shared" si="53"/>
        <v>Tercapai</v>
      </c>
      <c r="FJ18" s="44">
        <v>2345.0</v>
      </c>
      <c r="FK18" s="50">
        <v>475.0</v>
      </c>
      <c r="FL18" s="45" t="str">
        <f t="shared" si="54"/>
        <v>Tidak Tercapai</v>
      </c>
      <c r="FM18" s="44">
        <v>1389.0</v>
      </c>
      <c r="FN18" s="44">
        <v>0.0</v>
      </c>
      <c r="FO18" s="45" t="str">
        <f t="shared" si="55"/>
        <v>Tidak Tercapai</v>
      </c>
      <c r="FP18" s="44">
        <v>0.0</v>
      </c>
      <c r="FQ18" s="44">
        <v>9007.0</v>
      </c>
      <c r="FR18" s="45" t="str">
        <f t="shared" si="56"/>
        <v>Tercapai</v>
      </c>
      <c r="FS18" s="44">
        <v>2489.0</v>
      </c>
      <c r="FT18" s="44">
        <v>4410.0</v>
      </c>
      <c r="FU18" s="45" t="str">
        <f t="shared" si="57"/>
        <v>Tercapai</v>
      </c>
      <c r="FV18" s="44">
        <v>5093.0</v>
      </c>
      <c r="FW18" s="44">
        <v>3760.0</v>
      </c>
      <c r="FX18" s="45" t="str">
        <f t="shared" si="58"/>
        <v>Tercapai</v>
      </c>
      <c r="FY18" s="44">
        <v>1190.0</v>
      </c>
      <c r="FZ18" s="44">
        <v>2046.0</v>
      </c>
      <c r="GA18" s="45" t="str">
        <f t="shared" si="59"/>
        <v>Tidak Tercapai</v>
      </c>
      <c r="GB18" s="44">
        <v>1791.0</v>
      </c>
      <c r="GC18" s="44">
        <v>1203.0</v>
      </c>
      <c r="GD18" s="45" t="str">
        <f t="shared" si="60"/>
        <v>Tidak Tercapai</v>
      </c>
      <c r="GE18" s="44">
        <v>1636.0</v>
      </c>
      <c r="GF18" s="44">
        <v>789.0</v>
      </c>
      <c r="GG18" s="45" t="str">
        <f t="shared" si="61"/>
        <v>Tidak Tercapai</v>
      </c>
      <c r="GH18" s="44">
        <v>231.0</v>
      </c>
      <c r="GI18" s="44">
        <v>1347.0</v>
      </c>
      <c r="GJ18" s="45" t="str">
        <f t="shared" si="62"/>
        <v>Tidak Tercapai</v>
      </c>
      <c r="GK18" s="44">
        <v>2959.0</v>
      </c>
      <c r="GL18" s="44">
        <v>1638.0</v>
      </c>
      <c r="GM18" s="45" t="str">
        <f t="shared" si="63"/>
        <v>Tidak Tercapai</v>
      </c>
      <c r="GN18" s="44">
        <v>3282.0</v>
      </c>
      <c r="GO18" s="44">
        <v>1928.0</v>
      </c>
      <c r="GP18" s="45" t="str">
        <f t="shared" si="64"/>
        <v>Tidak Tercapai</v>
      </c>
      <c r="GQ18" s="44">
        <v>862.0</v>
      </c>
      <c r="GR18" s="44">
        <v>1192.0</v>
      </c>
      <c r="GS18" s="45" t="str">
        <f t="shared" si="65"/>
        <v>Tidak Tercapai</v>
      </c>
      <c r="GT18" s="44">
        <v>563.0</v>
      </c>
      <c r="GU18" s="44">
        <v>1666.0</v>
      </c>
      <c r="GV18" s="45" t="str">
        <f t="shared" si="66"/>
        <v>Tidak Tercapai</v>
      </c>
      <c r="GW18" s="44">
        <v>1828.0</v>
      </c>
      <c r="GX18" s="44">
        <v>2014.0</v>
      </c>
      <c r="GY18" s="45" t="str">
        <f t="shared" si="67"/>
        <v>Tidak Tercapai</v>
      </c>
      <c r="GZ18" s="44">
        <v>359.0</v>
      </c>
      <c r="HA18" s="44">
        <v>591.0</v>
      </c>
      <c r="HB18" s="45" t="str">
        <f t="shared" si="68"/>
        <v>Tidak Tercapai</v>
      </c>
      <c r="HC18" s="44">
        <v>1518.0</v>
      </c>
      <c r="HD18" s="44">
        <v>866.0</v>
      </c>
      <c r="HE18" s="45" t="str">
        <f t="shared" si="69"/>
        <v>Tidak Tercapai</v>
      </c>
      <c r="HF18" s="44">
        <v>2052.0</v>
      </c>
      <c r="HG18" s="44">
        <v>543.0</v>
      </c>
      <c r="HH18" s="45" t="str">
        <f t="shared" si="70"/>
        <v>Tidak Tercapai</v>
      </c>
      <c r="HI18" s="44">
        <v>1602.0</v>
      </c>
      <c r="HJ18" s="44">
        <v>435.0</v>
      </c>
      <c r="HK18" s="45" t="str">
        <f t="shared" si="71"/>
        <v>Tidak Tercapai</v>
      </c>
      <c r="HL18" s="44">
        <v>1263.0</v>
      </c>
      <c r="HM18" s="44">
        <v>249.0</v>
      </c>
      <c r="HN18" s="45" t="str">
        <f t="shared" si="72"/>
        <v>Tidak Tercapai</v>
      </c>
      <c r="HO18" s="44">
        <v>381.0</v>
      </c>
      <c r="HP18" s="44">
        <v>626.0</v>
      </c>
      <c r="HQ18" s="45" t="str">
        <f t="shared" si="73"/>
        <v>Tidak Tercapai</v>
      </c>
      <c r="HR18" s="44">
        <v>1243.0</v>
      </c>
      <c r="HS18" s="40"/>
      <c r="HT18" s="40"/>
      <c r="HU18" s="40"/>
      <c r="HV18" s="40"/>
      <c r="HW18" s="40"/>
      <c r="HX18" s="40"/>
      <c r="HY18" s="40"/>
      <c r="HZ18" s="40"/>
    </row>
    <row r="19">
      <c r="A19" s="41" t="s">
        <v>54</v>
      </c>
      <c r="B19" s="42" t="s">
        <v>33</v>
      </c>
      <c r="C19" s="43">
        <v>232520.0</v>
      </c>
      <c r="D19" s="42">
        <v>2658.0</v>
      </c>
      <c r="E19" s="44">
        <v>62833.0</v>
      </c>
      <c r="F19" s="45" t="s">
        <v>34</v>
      </c>
      <c r="G19" s="44">
        <v>47865.0</v>
      </c>
      <c r="H19" s="44">
        <v>203.0</v>
      </c>
      <c r="I19" s="45" t="str">
        <f t="shared" si="1"/>
        <v>Tidak Tercapai</v>
      </c>
      <c r="J19" s="44">
        <v>77.0</v>
      </c>
      <c r="K19" s="44">
        <v>3.0</v>
      </c>
      <c r="L19" s="45" t="str">
        <f t="shared" si="2"/>
        <v>Tidak Tercapai</v>
      </c>
      <c r="M19" s="44">
        <v>0.0</v>
      </c>
      <c r="N19" s="42">
        <v>1117.0</v>
      </c>
      <c r="O19" s="45" t="str">
        <f t="shared" si="3"/>
        <v>Tidak Tercapai</v>
      </c>
      <c r="P19" s="42">
        <v>284.0</v>
      </c>
      <c r="Q19" s="42">
        <v>1205.0</v>
      </c>
      <c r="R19" s="46" t="str">
        <f t="shared" si="4"/>
        <v>Tidak Tercapai</v>
      </c>
      <c r="S19" s="42">
        <v>219.0</v>
      </c>
      <c r="T19" s="47">
        <v>1599.0</v>
      </c>
      <c r="U19" s="46" t="str">
        <f t="shared" si="5"/>
        <v>Tercapai</v>
      </c>
      <c r="V19" s="47">
        <v>279.0</v>
      </c>
      <c r="W19" s="47">
        <v>1912.0</v>
      </c>
      <c r="X19" s="45" t="str">
        <f t="shared" si="6"/>
        <v>Tidak Tercapai</v>
      </c>
      <c r="Y19" s="47">
        <v>146.0</v>
      </c>
      <c r="Z19" s="44">
        <v>1967.0</v>
      </c>
      <c r="AA19" s="45" t="str">
        <f t="shared" si="7"/>
        <v>Tidak Tercapai</v>
      </c>
      <c r="AB19" s="44">
        <v>737.0</v>
      </c>
      <c r="AC19" s="44">
        <v>1387.0</v>
      </c>
      <c r="AD19" s="45" t="str">
        <f t="shared" si="8"/>
        <v>Tidak Tercapai</v>
      </c>
      <c r="AE19" s="44">
        <v>5.0</v>
      </c>
      <c r="AF19" s="44">
        <v>173.0</v>
      </c>
      <c r="AG19" s="45" t="str">
        <f t="shared" si="9"/>
        <v>Tidak Tercapai</v>
      </c>
      <c r="AH19" s="44">
        <v>12.0</v>
      </c>
      <c r="AI19" s="44">
        <v>1675.0</v>
      </c>
      <c r="AJ19" s="45" t="str">
        <f t="shared" si="10"/>
        <v>Tidak Tercapai</v>
      </c>
      <c r="AK19" s="44">
        <v>112.0</v>
      </c>
      <c r="AL19" s="44">
        <v>1373.0</v>
      </c>
      <c r="AM19" s="45" t="str">
        <f t="shared" si="11"/>
        <v>Tidak Tercapai</v>
      </c>
      <c r="AN19" s="44">
        <v>100.0</v>
      </c>
      <c r="AO19" s="44">
        <v>3477.0</v>
      </c>
      <c r="AP19" s="45" t="str">
        <f t="shared" si="12"/>
        <v>Tercapai</v>
      </c>
      <c r="AQ19" s="44">
        <v>861.0</v>
      </c>
      <c r="AR19" s="44">
        <v>2620.0</v>
      </c>
      <c r="AS19" s="45" t="str">
        <f t="shared" si="13"/>
        <v>Tidak Tercapai</v>
      </c>
      <c r="AT19" s="44">
        <v>158.0</v>
      </c>
      <c r="AU19" s="44">
        <v>3039.0</v>
      </c>
      <c r="AV19" s="45" t="str">
        <f t="shared" si="14"/>
        <v>Tercapai</v>
      </c>
      <c r="AW19" s="44">
        <v>226.0</v>
      </c>
      <c r="AX19" s="44">
        <v>700.0</v>
      </c>
      <c r="AY19" s="45" t="str">
        <f t="shared" si="15"/>
        <v>Tidak Tercapai</v>
      </c>
      <c r="AZ19" s="44">
        <v>11.0</v>
      </c>
      <c r="BA19" s="48">
        <v>8331.0</v>
      </c>
      <c r="BB19" s="45" t="str">
        <f t="shared" si="16"/>
        <v>Tercapai</v>
      </c>
      <c r="BC19" s="44">
        <v>0.0</v>
      </c>
      <c r="BD19" s="44">
        <v>4715.0</v>
      </c>
      <c r="BE19" s="45" t="str">
        <f t="shared" si="17"/>
        <v>Tercapai</v>
      </c>
      <c r="BF19" s="44">
        <v>278.0</v>
      </c>
      <c r="BG19" s="44">
        <v>6191.0</v>
      </c>
      <c r="BH19" s="45" t="str">
        <f t="shared" si="18"/>
        <v>Tercapai</v>
      </c>
      <c r="BI19" s="44">
        <v>107.0</v>
      </c>
      <c r="BJ19" s="44">
        <v>7096.0</v>
      </c>
      <c r="BK19" s="45" t="str">
        <f t="shared" si="19"/>
        <v>Tercapai</v>
      </c>
      <c r="BL19" s="44">
        <v>96.0</v>
      </c>
      <c r="BM19" s="44">
        <v>4146.0</v>
      </c>
      <c r="BN19" s="45" t="str">
        <f t="shared" si="20"/>
        <v>Tercapai</v>
      </c>
      <c r="BO19" s="44">
        <v>68.0</v>
      </c>
      <c r="BP19" s="44">
        <v>2845.0</v>
      </c>
      <c r="BQ19" s="45" t="str">
        <f t="shared" si="21"/>
        <v>Tercapai</v>
      </c>
      <c r="BR19" s="44">
        <v>35.0</v>
      </c>
      <c r="BS19" s="44">
        <v>2685.0</v>
      </c>
      <c r="BT19" s="45" t="str">
        <f t="shared" si="22"/>
        <v>Tercapai</v>
      </c>
      <c r="BU19" s="49">
        <v>52.123</v>
      </c>
      <c r="BV19" s="44">
        <v>1062.0</v>
      </c>
      <c r="BW19" s="45" t="str">
        <f t="shared" si="23"/>
        <v>Tidak Tercapai</v>
      </c>
      <c r="BX19" s="44">
        <v>0.0</v>
      </c>
      <c r="BY19" s="44">
        <v>1980.0</v>
      </c>
      <c r="BZ19" s="45" t="str">
        <f t="shared" si="24"/>
        <v>Tidak Tercapai</v>
      </c>
      <c r="CA19" s="44">
        <v>11948.0</v>
      </c>
      <c r="CB19" s="44">
        <v>2554.0</v>
      </c>
      <c r="CC19" s="45" t="str">
        <f t="shared" si="25"/>
        <v>Tidak Tercapai</v>
      </c>
      <c r="CD19" s="44">
        <v>84.0</v>
      </c>
      <c r="CE19" s="44">
        <v>1773.0</v>
      </c>
      <c r="CF19" s="45" t="str">
        <f t="shared" si="26"/>
        <v>Tidak Tercapai</v>
      </c>
      <c r="CG19" s="44">
        <v>27.0</v>
      </c>
      <c r="CH19" s="44">
        <v>2621.0</v>
      </c>
      <c r="CI19" s="45" t="str">
        <f t="shared" si="27"/>
        <v>Tidak Tercapai</v>
      </c>
      <c r="CJ19" s="44">
        <v>118.0</v>
      </c>
      <c r="CK19" s="44">
        <v>1463.0</v>
      </c>
      <c r="CL19" s="45" t="str">
        <f t="shared" si="28"/>
        <v>Tidak Tercapai</v>
      </c>
      <c r="CM19" s="44">
        <v>100.0</v>
      </c>
      <c r="CN19" s="44">
        <v>146.0</v>
      </c>
      <c r="CO19" s="45" t="str">
        <f t="shared" si="29"/>
        <v>Tidak Tercapai</v>
      </c>
      <c r="CP19" s="44">
        <v>1.0</v>
      </c>
      <c r="CQ19" s="44">
        <v>530.0</v>
      </c>
      <c r="CR19" s="45" t="str">
        <f t="shared" si="30"/>
        <v>Tidak Tercapai</v>
      </c>
      <c r="CS19" s="44">
        <v>2.0</v>
      </c>
      <c r="CT19" s="44">
        <v>2936.0</v>
      </c>
      <c r="CU19" s="45" t="str">
        <f t="shared" si="31"/>
        <v>Tercapai</v>
      </c>
      <c r="CV19" s="44">
        <v>18.0</v>
      </c>
      <c r="CW19" s="44">
        <v>10228.0</v>
      </c>
      <c r="CX19" s="45" t="str">
        <f t="shared" si="32"/>
        <v>Tercapai</v>
      </c>
      <c r="CY19" s="44">
        <v>555.0</v>
      </c>
      <c r="CZ19" s="44">
        <v>3206.0</v>
      </c>
      <c r="DA19" s="45" t="str">
        <f t="shared" si="33"/>
        <v>Tercapai</v>
      </c>
      <c r="DB19" s="44">
        <v>150.0</v>
      </c>
      <c r="DC19" s="44">
        <v>3453.0</v>
      </c>
      <c r="DD19" s="45" t="str">
        <f t="shared" si="34"/>
        <v>Tercapai</v>
      </c>
      <c r="DE19" s="44">
        <v>215.0</v>
      </c>
      <c r="DF19" s="44">
        <v>3551.0</v>
      </c>
      <c r="DG19" s="45" t="str">
        <f t="shared" si="35"/>
        <v>Tercapai</v>
      </c>
      <c r="DH19" s="44">
        <v>187.0</v>
      </c>
      <c r="DI19" s="44">
        <v>914.0</v>
      </c>
      <c r="DJ19" s="45" t="str">
        <f t="shared" si="36"/>
        <v>Tidak Tercapai</v>
      </c>
      <c r="DK19" s="44">
        <v>23.0</v>
      </c>
      <c r="DL19" s="44">
        <v>692.0</v>
      </c>
      <c r="DM19" s="45" t="str">
        <f t="shared" si="37"/>
        <v>Tidak Tercapai</v>
      </c>
      <c r="DN19" s="44">
        <v>6.0</v>
      </c>
      <c r="DO19" s="44">
        <v>3825.0</v>
      </c>
      <c r="DP19" s="45" t="str">
        <f t="shared" si="38"/>
        <v>Tercapai</v>
      </c>
      <c r="DQ19" s="44">
        <v>262.0</v>
      </c>
      <c r="DR19" s="44">
        <v>983.0</v>
      </c>
      <c r="DS19" s="45" t="str">
        <f t="shared" si="39"/>
        <v>Tidak Tercapai</v>
      </c>
      <c r="DT19" s="44">
        <v>35.0</v>
      </c>
      <c r="DU19" s="44">
        <v>1986.0</v>
      </c>
      <c r="DV19" s="45" t="str">
        <f t="shared" si="40"/>
        <v>Tidak Tercapai</v>
      </c>
      <c r="DW19" s="44">
        <v>230.0</v>
      </c>
      <c r="DX19" s="44">
        <v>2894.0</v>
      </c>
      <c r="DY19" s="45" t="str">
        <f t="shared" si="41"/>
        <v>Tercapai</v>
      </c>
      <c r="DZ19" s="44">
        <v>1060.0</v>
      </c>
      <c r="EA19" s="44">
        <v>2169.0</v>
      </c>
      <c r="EB19" s="45" t="str">
        <f t="shared" si="42"/>
        <v>Tidak Tercapai</v>
      </c>
      <c r="EC19" s="44">
        <v>1858.0</v>
      </c>
      <c r="ED19" s="44">
        <v>865.0</v>
      </c>
      <c r="EE19" s="45" t="str">
        <f t="shared" si="43"/>
        <v>Tidak Tercapai</v>
      </c>
      <c r="EF19" s="44">
        <v>28.0</v>
      </c>
      <c r="EG19" s="44">
        <v>647.0</v>
      </c>
      <c r="EH19" s="45" t="str">
        <f t="shared" si="44"/>
        <v>Tidak Tercapai</v>
      </c>
      <c r="EI19" s="44">
        <v>119.0</v>
      </c>
      <c r="EJ19" s="44">
        <v>2016.0</v>
      </c>
      <c r="EK19" s="45" t="str">
        <f t="shared" si="45"/>
        <v>Tidak Tercapai</v>
      </c>
      <c r="EL19" s="44">
        <v>3171.0</v>
      </c>
      <c r="EM19" s="44">
        <v>2265.0</v>
      </c>
      <c r="EN19" s="45" t="str">
        <f t="shared" si="46"/>
        <v>Tidak Tercapai</v>
      </c>
      <c r="EO19" s="44">
        <v>2794.0</v>
      </c>
      <c r="EP19" s="44">
        <v>2668.0</v>
      </c>
      <c r="EQ19" s="45" t="str">
        <f t="shared" si="47"/>
        <v>Tercapai</v>
      </c>
      <c r="ER19" s="44">
        <v>2193.0</v>
      </c>
      <c r="ES19" s="44">
        <v>2595.0</v>
      </c>
      <c r="ET19" s="45" t="str">
        <f t="shared" si="48"/>
        <v>Tidak Tercapai</v>
      </c>
      <c r="EU19" s="44">
        <v>2320.0</v>
      </c>
      <c r="EV19" s="44">
        <v>2970.0</v>
      </c>
      <c r="EW19" s="45" t="str">
        <f t="shared" si="49"/>
        <v>Tercapai</v>
      </c>
      <c r="EX19" s="44">
        <v>2655.0</v>
      </c>
      <c r="EY19" s="44">
        <v>1196.0</v>
      </c>
      <c r="EZ19" s="45" t="str">
        <f t="shared" si="50"/>
        <v>Tidak Tercapai</v>
      </c>
      <c r="FA19" s="44">
        <v>197.0</v>
      </c>
      <c r="FB19" s="44">
        <v>1955.0</v>
      </c>
      <c r="FC19" s="45" t="str">
        <f t="shared" si="51"/>
        <v>Tidak Tercapai</v>
      </c>
      <c r="FD19" s="44">
        <v>304.0</v>
      </c>
      <c r="FE19" s="44">
        <v>3223.0</v>
      </c>
      <c r="FF19" s="45" t="str">
        <f t="shared" si="52"/>
        <v>Tercapai</v>
      </c>
      <c r="FG19" s="44">
        <v>2783.0</v>
      </c>
      <c r="FH19" s="44">
        <v>3312.0</v>
      </c>
      <c r="FI19" s="45" t="str">
        <f t="shared" si="53"/>
        <v>Tercapai</v>
      </c>
      <c r="FJ19" s="44">
        <v>2286.0</v>
      </c>
      <c r="FK19" s="50">
        <v>0.0</v>
      </c>
      <c r="FL19" s="45" t="str">
        <f t="shared" si="54"/>
        <v>Tidak Tercapai</v>
      </c>
      <c r="FM19" s="44">
        <v>1357.0</v>
      </c>
      <c r="FN19" s="44">
        <v>0.0</v>
      </c>
      <c r="FO19" s="45" t="str">
        <f t="shared" si="55"/>
        <v>Tidak Tercapai</v>
      </c>
      <c r="FP19" s="44">
        <v>0.0</v>
      </c>
      <c r="FQ19" s="44">
        <v>4690.0</v>
      </c>
      <c r="FR19" s="45" t="str">
        <f t="shared" si="56"/>
        <v>Tercapai</v>
      </c>
      <c r="FS19" s="44">
        <v>2493.0</v>
      </c>
      <c r="FT19" s="44">
        <v>4595.0</v>
      </c>
      <c r="FU19" s="45" t="str">
        <f t="shared" si="57"/>
        <v>Tercapai</v>
      </c>
      <c r="FV19" s="44">
        <v>3756.0</v>
      </c>
      <c r="FW19" s="44">
        <v>6558.0</v>
      </c>
      <c r="FX19" s="45" t="str">
        <f t="shared" si="58"/>
        <v>Tercapai</v>
      </c>
      <c r="FY19" s="44">
        <v>4035.0</v>
      </c>
      <c r="FZ19" s="44">
        <v>3670.0</v>
      </c>
      <c r="GA19" s="45" t="str">
        <f t="shared" si="59"/>
        <v>Tercapai</v>
      </c>
      <c r="GB19" s="44">
        <v>2960.0</v>
      </c>
      <c r="GC19" s="44">
        <v>2706.0</v>
      </c>
      <c r="GD19" s="45" t="str">
        <f t="shared" si="60"/>
        <v>Tercapai</v>
      </c>
      <c r="GE19" s="44">
        <v>2307.0</v>
      </c>
      <c r="GF19" s="44">
        <v>1806.0</v>
      </c>
      <c r="GG19" s="45" t="str">
        <f t="shared" si="61"/>
        <v>Tidak Tercapai</v>
      </c>
      <c r="GH19" s="44">
        <v>2431.0</v>
      </c>
      <c r="GI19" s="44">
        <v>2182.0</v>
      </c>
      <c r="GJ19" s="45" t="str">
        <f t="shared" si="62"/>
        <v>Tidak Tercapai</v>
      </c>
      <c r="GK19" s="44">
        <v>3265.0</v>
      </c>
      <c r="GL19" s="44">
        <v>3467.0</v>
      </c>
      <c r="GM19" s="45" t="str">
        <f t="shared" si="63"/>
        <v>Tercapai</v>
      </c>
      <c r="GN19" s="44">
        <v>4715.0</v>
      </c>
      <c r="GO19" s="44">
        <v>3856.0</v>
      </c>
      <c r="GP19" s="45" t="str">
        <f t="shared" si="64"/>
        <v>Tercapai</v>
      </c>
      <c r="GQ19" s="44">
        <v>2940.0</v>
      </c>
      <c r="GR19" s="44">
        <v>5028.0</v>
      </c>
      <c r="GS19" s="45" t="str">
        <f t="shared" si="65"/>
        <v>Tercapai</v>
      </c>
      <c r="GT19" s="44">
        <v>3334.0</v>
      </c>
      <c r="GU19" s="44">
        <v>3708.0</v>
      </c>
      <c r="GV19" s="45" t="str">
        <f t="shared" si="66"/>
        <v>Tercapai</v>
      </c>
      <c r="GW19" s="44">
        <v>3666.0</v>
      </c>
      <c r="GX19" s="44">
        <v>1461.0</v>
      </c>
      <c r="GY19" s="45" t="str">
        <f t="shared" si="67"/>
        <v>Tidak Tercapai</v>
      </c>
      <c r="GZ19" s="44">
        <v>632.0</v>
      </c>
      <c r="HA19" s="44">
        <v>1769.0</v>
      </c>
      <c r="HB19" s="45" t="str">
        <f t="shared" si="68"/>
        <v>Tidak Tercapai</v>
      </c>
      <c r="HC19" s="44">
        <v>3568.0</v>
      </c>
      <c r="HD19" s="44">
        <v>1415.0</v>
      </c>
      <c r="HE19" s="45" t="str">
        <f t="shared" si="69"/>
        <v>Tidak Tercapai</v>
      </c>
      <c r="HF19" s="44">
        <v>2474.0</v>
      </c>
      <c r="HG19" s="44">
        <v>1224.0</v>
      </c>
      <c r="HH19" s="45" t="str">
        <f t="shared" si="70"/>
        <v>Tidak Tercapai</v>
      </c>
      <c r="HI19" s="44">
        <v>1223.0</v>
      </c>
      <c r="HJ19" s="44">
        <v>1568.0</v>
      </c>
      <c r="HK19" s="45" t="str">
        <f t="shared" si="71"/>
        <v>Tidak Tercapai</v>
      </c>
      <c r="HL19" s="44">
        <v>1706.0</v>
      </c>
      <c r="HM19" s="44">
        <v>640.0</v>
      </c>
      <c r="HN19" s="45" t="str">
        <f t="shared" si="72"/>
        <v>Tidak Tercapai</v>
      </c>
      <c r="HO19" s="44">
        <v>789.0</v>
      </c>
      <c r="HP19" s="44">
        <v>2389.0</v>
      </c>
      <c r="HQ19" s="45" t="str">
        <f t="shared" si="73"/>
        <v>Tidak Tercapai</v>
      </c>
      <c r="HR19" s="44">
        <v>2975.0</v>
      </c>
      <c r="HS19" s="40"/>
      <c r="HT19" s="40"/>
      <c r="HU19" s="40"/>
      <c r="HV19" s="40"/>
      <c r="HW19" s="40"/>
      <c r="HX19" s="40"/>
      <c r="HY19" s="40"/>
      <c r="HZ19" s="40"/>
    </row>
    <row r="20">
      <c r="A20" s="41" t="s">
        <v>55</v>
      </c>
      <c r="B20" s="42" t="s">
        <v>36</v>
      </c>
      <c r="C20" s="43">
        <v>221310.0</v>
      </c>
      <c r="D20" s="42">
        <v>2565.0</v>
      </c>
      <c r="E20" s="44">
        <v>28635.0</v>
      </c>
      <c r="F20" s="45" t="s">
        <v>34</v>
      </c>
      <c r="G20" s="44">
        <v>16484.0</v>
      </c>
      <c r="H20" s="44">
        <v>165.0</v>
      </c>
      <c r="I20" s="45" t="str">
        <f t="shared" si="1"/>
        <v>Tidak Tercapai</v>
      </c>
      <c r="J20" s="44">
        <v>5.0</v>
      </c>
      <c r="K20" s="44">
        <v>0.0</v>
      </c>
      <c r="L20" s="45" t="str">
        <f t="shared" si="2"/>
        <v>Tidak Tercapai</v>
      </c>
      <c r="M20" s="44">
        <v>0.0</v>
      </c>
      <c r="N20" s="42">
        <v>1611.0</v>
      </c>
      <c r="O20" s="45" t="str">
        <f t="shared" si="3"/>
        <v>Tidak Tercapai</v>
      </c>
      <c r="P20" s="42">
        <v>15.0</v>
      </c>
      <c r="Q20" s="42">
        <v>1984.0</v>
      </c>
      <c r="R20" s="46" t="str">
        <f t="shared" si="4"/>
        <v>Tidak Tercapai</v>
      </c>
      <c r="S20" s="42">
        <v>13.0</v>
      </c>
      <c r="T20" s="47">
        <v>2233.0</v>
      </c>
      <c r="U20" s="46" t="str">
        <f t="shared" si="5"/>
        <v>Tercapai</v>
      </c>
      <c r="V20" s="47">
        <v>21.0</v>
      </c>
      <c r="W20" s="47">
        <v>1310.0</v>
      </c>
      <c r="X20" s="45" t="str">
        <f t="shared" si="6"/>
        <v>Tidak Tercapai</v>
      </c>
      <c r="Y20" s="47">
        <v>26.0</v>
      </c>
      <c r="Z20" s="44">
        <v>1954.0</v>
      </c>
      <c r="AA20" s="45" t="str">
        <f t="shared" si="7"/>
        <v>Tidak Tercapai</v>
      </c>
      <c r="AB20" s="44">
        <v>28.0</v>
      </c>
      <c r="AC20" s="44">
        <v>481.0</v>
      </c>
      <c r="AD20" s="45" t="str">
        <f t="shared" si="8"/>
        <v>Tidak Tercapai</v>
      </c>
      <c r="AE20" s="44">
        <v>12.0</v>
      </c>
      <c r="AF20" s="44">
        <v>337.0</v>
      </c>
      <c r="AG20" s="45" t="str">
        <f t="shared" si="9"/>
        <v>Tidak Tercapai</v>
      </c>
      <c r="AH20" s="44">
        <v>1.0</v>
      </c>
      <c r="AI20" s="44">
        <v>1937.0</v>
      </c>
      <c r="AJ20" s="45" t="str">
        <f t="shared" si="10"/>
        <v>Tidak Tercapai</v>
      </c>
      <c r="AK20" s="44">
        <v>27.0</v>
      </c>
      <c r="AL20" s="44">
        <v>1141.0</v>
      </c>
      <c r="AM20" s="45" t="str">
        <f t="shared" si="11"/>
        <v>Tidak Tercapai</v>
      </c>
      <c r="AN20" s="44">
        <v>30.0</v>
      </c>
      <c r="AO20" s="44">
        <v>3565.0</v>
      </c>
      <c r="AP20" s="45" t="str">
        <f t="shared" si="12"/>
        <v>Tercapai</v>
      </c>
      <c r="AQ20" s="44">
        <v>18.0</v>
      </c>
      <c r="AR20" s="44">
        <v>2236.0</v>
      </c>
      <c r="AS20" s="45" t="str">
        <f t="shared" si="13"/>
        <v>Tidak Tercapai</v>
      </c>
      <c r="AT20" s="44">
        <v>18.0</v>
      </c>
      <c r="AU20" s="44">
        <v>2713.0</v>
      </c>
      <c r="AV20" s="45" t="str">
        <f t="shared" si="14"/>
        <v>Tercapai</v>
      </c>
      <c r="AW20" s="44">
        <v>18.0</v>
      </c>
      <c r="AX20" s="44">
        <v>597.0</v>
      </c>
      <c r="AY20" s="45" t="str">
        <f t="shared" si="15"/>
        <v>Tidak Tercapai</v>
      </c>
      <c r="AZ20" s="44">
        <v>12.0</v>
      </c>
      <c r="BA20" s="48">
        <v>0.0</v>
      </c>
      <c r="BB20" s="45" t="str">
        <f t="shared" si="16"/>
        <v>Tidak Tercapai</v>
      </c>
      <c r="BC20" s="44">
        <v>2.0</v>
      </c>
      <c r="BD20" s="44">
        <v>1577.0</v>
      </c>
      <c r="BE20" s="45" t="str">
        <f t="shared" si="17"/>
        <v>Tidak Tercapai</v>
      </c>
      <c r="BF20" s="44">
        <v>12.0</v>
      </c>
      <c r="BG20" s="44">
        <v>1385.0</v>
      </c>
      <c r="BH20" s="45" t="str">
        <f t="shared" si="18"/>
        <v>Tidak Tercapai</v>
      </c>
      <c r="BI20" s="44">
        <v>15.0</v>
      </c>
      <c r="BJ20" s="44">
        <v>1884.0</v>
      </c>
      <c r="BK20" s="45" t="str">
        <f t="shared" si="19"/>
        <v>Tidak Tercapai</v>
      </c>
      <c r="BL20" s="44">
        <v>16.0</v>
      </c>
      <c r="BM20" s="44">
        <v>1243.0</v>
      </c>
      <c r="BN20" s="45" t="str">
        <f t="shared" si="20"/>
        <v>Tidak Tercapai</v>
      </c>
      <c r="BO20" s="44">
        <v>12.0</v>
      </c>
      <c r="BP20" s="44">
        <v>1032.0</v>
      </c>
      <c r="BQ20" s="45" t="str">
        <f t="shared" si="21"/>
        <v>Tidak Tercapai</v>
      </c>
      <c r="BR20" s="44">
        <v>16.0</v>
      </c>
      <c r="BS20" s="44">
        <v>1128.0</v>
      </c>
      <c r="BT20" s="45" t="str">
        <f t="shared" si="22"/>
        <v>Tidak Tercapai</v>
      </c>
      <c r="BU20" s="49">
        <v>16.819</v>
      </c>
      <c r="BV20" s="44">
        <v>32.0</v>
      </c>
      <c r="BW20" s="45" t="str">
        <f t="shared" si="23"/>
        <v>Tidak Tercapai</v>
      </c>
      <c r="BX20" s="44">
        <v>1.0</v>
      </c>
      <c r="BY20" s="44">
        <v>1167.0</v>
      </c>
      <c r="BZ20" s="45" t="str">
        <f t="shared" si="24"/>
        <v>Tidak Tercapai</v>
      </c>
      <c r="CA20" s="44">
        <v>1144.0</v>
      </c>
      <c r="CB20" s="44">
        <v>2024.0</v>
      </c>
      <c r="CC20" s="45" t="str">
        <f t="shared" si="25"/>
        <v>Tidak Tercapai</v>
      </c>
      <c r="CD20" s="44">
        <v>16.0</v>
      </c>
      <c r="CE20" s="44">
        <v>1143.0</v>
      </c>
      <c r="CF20" s="45" t="str">
        <f t="shared" si="26"/>
        <v>Tidak Tercapai</v>
      </c>
      <c r="CG20" s="44">
        <v>7.0</v>
      </c>
      <c r="CH20" s="44">
        <v>2178.0</v>
      </c>
      <c r="CI20" s="45" t="str">
        <f t="shared" si="27"/>
        <v>Tidak Tercapai</v>
      </c>
      <c r="CJ20" s="44">
        <v>28.0</v>
      </c>
      <c r="CK20" s="44">
        <v>328.0</v>
      </c>
      <c r="CL20" s="45" t="str">
        <f t="shared" si="28"/>
        <v>Tidak Tercapai</v>
      </c>
      <c r="CM20" s="44">
        <v>3.0</v>
      </c>
      <c r="CN20" s="44">
        <v>4.0</v>
      </c>
      <c r="CO20" s="45" t="str">
        <f t="shared" si="29"/>
        <v>Tidak Tercapai</v>
      </c>
      <c r="CP20" s="44">
        <v>1.0</v>
      </c>
      <c r="CQ20" s="44">
        <v>0.0</v>
      </c>
      <c r="CR20" s="45" t="str">
        <f t="shared" si="30"/>
        <v>Tidak Tercapai</v>
      </c>
      <c r="CS20" s="44">
        <v>0.0</v>
      </c>
      <c r="CT20" s="44">
        <v>665.0</v>
      </c>
      <c r="CU20" s="45" t="str">
        <f t="shared" si="31"/>
        <v>Tidak Tercapai</v>
      </c>
      <c r="CV20" s="44">
        <v>12.0</v>
      </c>
      <c r="CW20" s="44">
        <v>5376.0</v>
      </c>
      <c r="CX20" s="45" t="str">
        <f t="shared" si="32"/>
        <v>Tercapai</v>
      </c>
      <c r="CY20" s="44">
        <v>75.0</v>
      </c>
      <c r="CZ20" s="44">
        <v>1794.0</v>
      </c>
      <c r="DA20" s="45" t="str">
        <f t="shared" si="33"/>
        <v>Tidak Tercapai</v>
      </c>
      <c r="DB20" s="44">
        <v>11.0</v>
      </c>
      <c r="DC20" s="44">
        <v>1993.0</v>
      </c>
      <c r="DD20" s="45" t="str">
        <f t="shared" si="34"/>
        <v>Tidak Tercapai</v>
      </c>
      <c r="DE20" s="44">
        <v>25.0</v>
      </c>
      <c r="DF20" s="44">
        <v>2264.0</v>
      </c>
      <c r="DG20" s="45" t="str">
        <f t="shared" si="35"/>
        <v>Tidak Tercapai</v>
      </c>
      <c r="DH20" s="44">
        <v>14.0</v>
      </c>
      <c r="DI20" s="44">
        <v>970.0</v>
      </c>
      <c r="DJ20" s="45" t="str">
        <f t="shared" si="36"/>
        <v>Tidak Tercapai</v>
      </c>
      <c r="DK20" s="44">
        <v>11.0</v>
      </c>
      <c r="DL20" s="44">
        <v>178.0</v>
      </c>
      <c r="DM20" s="45" t="str">
        <f t="shared" si="37"/>
        <v>Tidak Tercapai</v>
      </c>
      <c r="DN20" s="44">
        <v>3.0</v>
      </c>
      <c r="DO20" s="44">
        <v>2006.0</v>
      </c>
      <c r="DP20" s="45" t="str">
        <f t="shared" si="38"/>
        <v>Tidak Tercapai</v>
      </c>
      <c r="DQ20" s="44">
        <v>170.0</v>
      </c>
      <c r="DR20" s="44">
        <v>0.0</v>
      </c>
      <c r="DS20" s="45" t="str">
        <f t="shared" si="39"/>
        <v>Tidak Tercapai</v>
      </c>
      <c r="DT20" s="44">
        <v>0.0</v>
      </c>
      <c r="DU20" s="44">
        <v>1144.0</v>
      </c>
      <c r="DV20" s="45" t="str">
        <f t="shared" si="40"/>
        <v>Tidak Tercapai</v>
      </c>
      <c r="DW20" s="44">
        <v>101.0</v>
      </c>
      <c r="DX20" s="44">
        <v>1034.0</v>
      </c>
      <c r="DY20" s="45" t="str">
        <f t="shared" si="41"/>
        <v>Tidak Tercapai</v>
      </c>
      <c r="DZ20" s="44">
        <v>132.0</v>
      </c>
      <c r="EA20" s="44">
        <v>1580.0</v>
      </c>
      <c r="EB20" s="45" t="str">
        <f t="shared" si="42"/>
        <v>Tidak Tercapai</v>
      </c>
      <c r="EC20" s="44">
        <v>293.0</v>
      </c>
      <c r="ED20" s="44">
        <v>1451.0</v>
      </c>
      <c r="EE20" s="45" t="str">
        <f t="shared" si="43"/>
        <v>Tidak Tercapai</v>
      </c>
      <c r="EF20" s="44">
        <v>226.0</v>
      </c>
      <c r="EG20" s="44">
        <v>993.0</v>
      </c>
      <c r="EH20" s="45" t="str">
        <f t="shared" si="44"/>
        <v>Tidak Tercapai</v>
      </c>
      <c r="EI20" s="44">
        <v>76.0</v>
      </c>
      <c r="EJ20" s="44">
        <v>1837.0</v>
      </c>
      <c r="EK20" s="45" t="str">
        <f t="shared" si="45"/>
        <v>Tidak Tercapai</v>
      </c>
      <c r="EL20" s="44">
        <v>1264.0</v>
      </c>
      <c r="EM20" s="44">
        <v>1359.0</v>
      </c>
      <c r="EN20" s="45" t="str">
        <f t="shared" si="46"/>
        <v>Tidak Tercapai</v>
      </c>
      <c r="EO20" s="44">
        <v>827.0</v>
      </c>
      <c r="EP20" s="44">
        <v>1990.0</v>
      </c>
      <c r="EQ20" s="45" t="str">
        <f t="shared" si="47"/>
        <v>Tidak Tercapai</v>
      </c>
      <c r="ER20" s="44">
        <v>1565.0</v>
      </c>
      <c r="ES20" s="44">
        <v>1702.0</v>
      </c>
      <c r="ET20" s="45" t="str">
        <f t="shared" si="48"/>
        <v>Tidak Tercapai</v>
      </c>
      <c r="EU20" s="44">
        <v>1498.0</v>
      </c>
      <c r="EV20" s="44">
        <v>2069.0</v>
      </c>
      <c r="EW20" s="45" t="str">
        <f t="shared" si="49"/>
        <v>Tidak Tercapai</v>
      </c>
      <c r="EX20" s="44">
        <v>1281.0</v>
      </c>
      <c r="EY20" s="44">
        <v>1904.0</v>
      </c>
      <c r="EZ20" s="45" t="str">
        <f t="shared" si="50"/>
        <v>Tidak Tercapai</v>
      </c>
      <c r="FA20" s="44">
        <v>527.0</v>
      </c>
      <c r="FB20" s="44">
        <v>3083.0</v>
      </c>
      <c r="FC20" s="45" t="str">
        <f t="shared" si="51"/>
        <v>Tercapai</v>
      </c>
      <c r="FD20" s="44">
        <v>147.0</v>
      </c>
      <c r="FE20" s="51">
        <v>9603.0</v>
      </c>
      <c r="FF20" s="45" t="str">
        <f t="shared" si="52"/>
        <v>Tercapai</v>
      </c>
      <c r="FG20" s="51">
        <v>1446.0</v>
      </c>
      <c r="FH20" s="51">
        <v>2835.0</v>
      </c>
      <c r="FI20" s="45" t="str">
        <f t="shared" si="53"/>
        <v>Tercapai</v>
      </c>
      <c r="FJ20" s="51">
        <v>1431.0</v>
      </c>
      <c r="FK20" s="50">
        <v>671.0</v>
      </c>
      <c r="FL20" s="45" t="str">
        <f t="shared" si="54"/>
        <v>Tidak Tercapai</v>
      </c>
      <c r="FM20" s="44">
        <v>924.0</v>
      </c>
      <c r="FN20" s="44">
        <v>2394.0</v>
      </c>
      <c r="FO20" s="45" t="str">
        <f t="shared" si="55"/>
        <v>Tidak Tercapai</v>
      </c>
      <c r="FP20" s="44">
        <v>464.0</v>
      </c>
      <c r="FQ20" s="44">
        <v>1356.0</v>
      </c>
      <c r="FR20" s="45" t="str">
        <f t="shared" si="56"/>
        <v>Tidak Tercapai</v>
      </c>
      <c r="FS20" s="44">
        <v>988.0</v>
      </c>
      <c r="FT20" s="44">
        <v>4592.0</v>
      </c>
      <c r="FU20" s="45" t="str">
        <f t="shared" si="57"/>
        <v>Tercapai</v>
      </c>
      <c r="FV20" s="44">
        <v>2399.0</v>
      </c>
      <c r="FW20" s="44">
        <v>8038.0</v>
      </c>
      <c r="FX20" s="45" t="str">
        <f t="shared" si="58"/>
        <v>Tercapai</v>
      </c>
      <c r="FY20" s="44">
        <v>2774.0</v>
      </c>
      <c r="FZ20" s="44">
        <v>2648.0</v>
      </c>
      <c r="GA20" s="45" t="str">
        <f t="shared" si="59"/>
        <v>Tercapai</v>
      </c>
      <c r="GB20" s="44">
        <v>2054.0</v>
      </c>
      <c r="GC20" s="44">
        <v>1828.0</v>
      </c>
      <c r="GD20" s="45" t="str">
        <f t="shared" si="60"/>
        <v>Tidak Tercapai</v>
      </c>
      <c r="GE20" s="44">
        <v>1327.0</v>
      </c>
      <c r="GF20" s="44">
        <v>1183.0</v>
      </c>
      <c r="GG20" s="45" t="str">
        <f t="shared" si="61"/>
        <v>Tidak Tercapai</v>
      </c>
      <c r="GH20" s="44">
        <v>122.0</v>
      </c>
      <c r="GI20" s="44">
        <v>1855.0</v>
      </c>
      <c r="GJ20" s="45" t="str">
        <f t="shared" si="62"/>
        <v>Tidak Tercapai</v>
      </c>
      <c r="GK20" s="44">
        <v>2185.0</v>
      </c>
      <c r="GL20" s="44">
        <v>2691.0</v>
      </c>
      <c r="GM20" s="45" t="str">
        <f t="shared" si="63"/>
        <v>Tercapai</v>
      </c>
      <c r="GN20" s="44">
        <v>2388.0</v>
      </c>
      <c r="GO20" s="44">
        <v>3089.0</v>
      </c>
      <c r="GP20" s="45" t="str">
        <f t="shared" si="64"/>
        <v>Tercapai</v>
      </c>
      <c r="GQ20" s="44">
        <v>1129.0</v>
      </c>
      <c r="GR20" s="44">
        <v>1762.0</v>
      </c>
      <c r="GS20" s="45" t="str">
        <f t="shared" si="65"/>
        <v>Tidak Tercapai</v>
      </c>
      <c r="GT20" s="44">
        <v>231.0</v>
      </c>
      <c r="GU20" s="44">
        <v>3065.0</v>
      </c>
      <c r="GV20" s="45" t="str">
        <f t="shared" si="66"/>
        <v>Tercapai</v>
      </c>
      <c r="GW20" s="44">
        <v>1425.0</v>
      </c>
      <c r="GX20" s="44">
        <v>951.0</v>
      </c>
      <c r="GY20" s="45" t="str">
        <f t="shared" si="67"/>
        <v>Tidak Tercapai</v>
      </c>
      <c r="GZ20" s="44">
        <v>195.0</v>
      </c>
      <c r="HA20" s="44">
        <v>431.0</v>
      </c>
      <c r="HB20" s="45" t="str">
        <f t="shared" si="68"/>
        <v>Tidak Tercapai</v>
      </c>
      <c r="HC20" s="44">
        <v>1483.0</v>
      </c>
      <c r="HD20" s="44">
        <v>436.0</v>
      </c>
      <c r="HE20" s="45" t="str">
        <f t="shared" si="69"/>
        <v>Tidak Tercapai</v>
      </c>
      <c r="HF20" s="44">
        <v>1606.0</v>
      </c>
      <c r="HG20" s="44">
        <v>427.0</v>
      </c>
      <c r="HH20" s="45" t="str">
        <f t="shared" si="70"/>
        <v>Tidak Tercapai</v>
      </c>
      <c r="HI20" s="44">
        <v>896.0</v>
      </c>
      <c r="HJ20" s="44">
        <v>219.0</v>
      </c>
      <c r="HK20" s="45" t="str">
        <f t="shared" si="71"/>
        <v>Tidak Tercapai</v>
      </c>
      <c r="HL20" s="44">
        <v>1658.0</v>
      </c>
      <c r="HM20" s="44">
        <v>147.0</v>
      </c>
      <c r="HN20" s="45" t="str">
        <f t="shared" si="72"/>
        <v>Tidak Tercapai</v>
      </c>
      <c r="HO20" s="44">
        <v>528.0</v>
      </c>
      <c r="HP20" s="44">
        <v>683.0</v>
      </c>
      <c r="HQ20" s="45" t="str">
        <f t="shared" si="73"/>
        <v>Tidak Tercapai</v>
      </c>
      <c r="HR20" s="44">
        <v>2020.0</v>
      </c>
      <c r="HS20" s="40"/>
      <c r="HT20" s="40"/>
      <c r="HU20" s="40"/>
      <c r="HV20" s="40"/>
      <c r="HW20" s="40"/>
      <c r="HX20" s="40"/>
      <c r="HY20" s="40"/>
      <c r="HZ20" s="40"/>
    </row>
    <row r="21">
      <c r="A21" s="41" t="s">
        <v>56</v>
      </c>
      <c r="B21" s="42" t="s">
        <v>43</v>
      </c>
      <c r="C21" s="43">
        <v>212090.0</v>
      </c>
      <c r="D21" s="42">
        <v>2378.0</v>
      </c>
      <c r="E21" s="44">
        <v>31145.0</v>
      </c>
      <c r="F21" s="45" t="s">
        <v>34</v>
      </c>
      <c r="G21" s="44">
        <v>19138.0</v>
      </c>
      <c r="H21" s="44">
        <v>16.0</v>
      </c>
      <c r="I21" s="45" t="str">
        <f t="shared" si="1"/>
        <v>Tidak Tercapai</v>
      </c>
      <c r="J21" s="44">
        <v>2.0</v>
      </c>
      <c r="K21" s="44">
        <v>0.0</v>
      </c>
      <c r="L21" s="45" t="str">
        <f t="shared" si="2"/>
        <v>Tidak Tercapai</v>
      </c>
      <c r="M21" s="44">
        <v>1.0</v>
      </c>
      <c r="N21" s="42">
        <v>1100.0</v>
      </c>
      <c r="O21" s="45" t="str">
        <f t="shared" si="3"/>
        <v>Tidak Tercapai</v>
      </c>
      <c r="P21" s="42">
        <v>62.0</v>
      </c>
      <c r="Q21" s="42">
        <v>1442.0</v>
      </c>
      <c r="R21" s="46" t="str">
        <f t="shared" si="4"/>
        <v>Tidak Tercapai</v>
      </c>
      <c r="S21" s="42">
        <v>40.0</v>
      </c>
      <c r="T21" s="47">
        <v>1430.0</v>
      </c>
      <c r="U21" s="46" t="str">
        <f t="shared" si="5"/>
        <v>Tidak Tercapai</v>
      </c>
      <c r="V21" s="47">
        <v>24.0</v>
      </c>
      <c r="W21" s="47">
        <v>1397.0</v>
      </c>
      <c r="X21" s="45" t="str">
        <f t="shared" si="6"/>
        <v>Tidak Tercapai</v>
      </c>
      <c r="Y21" s="47">
        <v>21.0</v>
      </c>
      <c r="Z21" s="44">
        <v>1674.0</v>
      </c>
      <c r="AA21" s="45" t="str">
        <f t="shared" si="7"/>
        <v>Tidak Tercapai</v>
      </c>
      <c r="AB21" s="44">
        <v>24.0</v>
      </c>
      <c r="AC21" s="44">
        <v>567.0</v>
      </c>
      <c r="AD21" s="45" t="str">
        <f t="shared" si="8"/>
        <v>Tidak Tercapai</v>
      </c>
      <c r="AE21" s="44">
        <v>1.0</v>
      </c>
      <c r="AF21" s="44">
        <v>88.0</v>
      </c>
      <c r="AG21" s="45" t="str">
        <f t="shared" si="9"/>
        <v>Tidak Tercapai</v>
      </c>
      <c r="AH21" s="44">
        <v>0.0</v>
      </c>
      <c r="AI21" s="44">
        <v>2686.0</v>
      </c>
      <c r="AJ21" s="45" t="str">
        <f t="shared" si="10"/>
        <v>Tercapai</v>
      </c>
      <c r="AK21" s="44">
        <v>46.0</v>
      </c>
      <c r="AL21" s="44">
        <v>954.0</v>
      </c>
      <c r="AM21" s="45" t="str">
        <f t="shared" si="11"/>
        <v>Tidak Tercapai</v>
      </c>
      <c r="AN21" s="44">
        <v>27.0</v>
      </c>
      <c r="AO21" s="44">
        <v>2528.0</v>
      </c>
      <c r="AP21" s="45" t="str">
        <f t="shared" si="12"/>
        <v>Tercapai</v>
      </c>
      <c r="AQ21" s="44">
        <v>13.0</v>
      </c>
      <c r="AR21" s="44">
        <v>2650.0</v>
      </c>
      <c r="AS21" s="45" t="str">
        <f t="shared" si="13"/>
        <v>Tercapai</v>
      </c>
      <c r="AT21" s="44">
        <v>27.0</v>
      </c>
      <c r="AU21" s="44">
        <v>2317.0</v>
      </c>
      <c r="AV21" s="45" t="str">
        <f t="shared" si="14"/>
        <v>Tidak Tercapai</v>
      </c>
      <c r="AW21" s="44">
        <v>56.0</v>
      </c>
      <c r="AX21" s="44">
        <v>579.0</v>
      </c>
      <c r="AY21" s="45" t="str">
        <f t="shared" si="15"/>
        <v>Tidak Tercapai</v>
      </c>
      <c r="AZ21" s="44">
        <v>7.0</v>
      </c>
      <c r="BA21" s="48">
        <v>1.0</v>
      </c>
      <c r="BB21" s="45" t="str">
        <f t="shared" si="16"/>
        <v>Tidak Tercapai</v>
      </c>
      <c r="BC21" s="44">
        <v>0.0</v>
      </c>
      <c r="BD21" s="44">
        <v>2368.0</v>
      </c>
      <c r="BE21" s="45" t="str">
        <f t="shared" si="17"/>
        <v>Tidak Tercapai</v>
      </c>
      <c r="BF21" s="44">
        <v>33.0</v>
      </c>
      <c r="BG21" s="44">
        <v>2679.0</v>
      </c>
      <c r="BH21" s="45" t="str">
        <f t="shared" si="18"/>
        <v>Tercapai</v>
      </c>
      <c r="BI21" s="44">
        <v>24.0</v>
      </c>
      <c r="BJ21" s="44">
        <v>2938.0</v>
      </c>
      <c r="BK21" s="45" t="str">
        <f t="shared" si="19"/>
        <v>Tercapai</v>
      </c>
      <c r="BL21" s="44">
        <v>41.0</v>
      </c>
      <c r="BM21" s="44">
        <v>3185.0</v>
      </c>
      <c r="BN21" s="45" t="str">
        <f t="shared" si="20"/>
        <v>Tercapai</v>
      </c>
      <c r="BO21" s="44">
        <v>24.0</v>
      </c>
      <c r="BP21" s="44">
        <v>2721.0</v>
      </c>
      <c r="BQ21" s="45" t="str">
        <f t="shared" si="21"/>
        <v>Tercapai</v>
      </c>
      <c r="BR21" s="44">
        <v>19.0</v>
      </c>
      <c r="BS21" s="44">
        <v>5166.0</v>
      </c>
      <c r="BT21" s="45" t="str">
        <f t="shared" si="22"/>
        <v>Tercapai</v>
      </c>
      <c r="BU21" s="49">
        <v>19.657</v>
      </c>
      <c r="BV21" s="44">
        <v>188.0</v>
      </c>
      <c r="BW21" s="45" t="str">
        <f t="shared" si="23"/>
        <v>Tidak Tercapai</v>
      </c>
      <c r="BX21" s="44">
        <v>1.0</v>
      </c>
      <c r="BY21" s="44">
        <v>1607.0</v>
      </c>
      <c r="BZ21" s="45" t="str">
        <f t="shared" si="24"/>
        <v>Tidak Tercapai</v>
      </c>
      <c r="CA21" s="44">
        <v>2050.0</v>
      </c>
      <c r="CB21" s="44">
        <v>4386.0</v>
      </c>
      <c r="CC21" s="45" t="str">
        <f t="shared" si="25"/>
        <v>Tercapai</v>
      </c>
      <c r="CD21" s="44">
        <v>39.0</v>
      </c>
      <c r="CE21" s="44">
        <v>2260.0</v>
      </c>
      <c r="CF21" s="45" t="str">
        <f t="shared" si="26"/>
        <v>Tidak Tercapai</v>
      </c>
      <c r="CG21" s="44">
        <v>15.0</v>
      </c>
      <c r="CH21" s="44">
        <v>4154.0</v>
      </c>
      <c r="CI21" s="45" t="str">
        <f t="shared" si="27"/>
        <v>Tercapai</v>
      </c>
      <c r="CJ21" s="44">
        <v>28.0</v>
      </c>
      <c r="CK21" s="44">
        <v>1195.0</v>
      </c>
      <c r="CL21" s="45" t="str">
        <f t="shared" si="28"/>
        <v>Tidak Tercapai</v>
      </c>
      <c r="CM21" s="44">
        <v>10.0</v>
      </c>
      <c r="CN21" s="44">
        <v>73.0</v>
      </c>
      <c r="CO21" s="45" t="str">
        <f t="shared" si="29"/>
        <v>Tidak Tercapai</v>
      </c>
      <c r="CP21" s="44">
        <v>2.0</v>
      </c>
      <c r="CQ21" s="44">
        <v>242.0</v>
      </c>
      <c r="CR21" s="45" t="str">
        <f t="shared" si="30"/>
        <v>Tidak Tercapai</v>
      </c>
      <c r="CS21" s="44">
        <v>0.0</v>
      </c>
      <c r="CT21" s="44">
        <v>2015.0</v>
      </c>
      <c r="CU21" s="45" t="str">
        <f t="shared" si="31"/>
        <v>Tidak Tercapai</v>
      </c>
      <c r="CV21" s="44">
        <v>15.0</v>
      </c>
      <c r="CW21" s="44">
        <v>8872.0</v>
      </c>
      <c r="CX21" s="45" t="str">
        <f t="shared" si="32"/>
        <v>Tercapai</v>
      </c>
      <c r="CY21" s="44">
        <v>126.0</v>
      </c>
      <c r="CZ21" s="44">
        <v>2566.0</v>
      </c>
      <c r="DA21" s="45" t="str">
        <f t="shared" si="33"/>
        <v>Tercapai</v>
      </c>
      <c r="DB21" s="44">
        <v>43.0</v>
      </c>
      <c r="DC21" s="44">
        <v>3424.0</v>
      </c>
      <c r="DD21" s="45" t="str">
        <f t="shared" si="34"/>
        <v>Tercapai</v>
      </c>
      <c r="DE21" s="44">
        <v>33.0</v>
      </c>
      <c r="DF21" s="44">
        <v>2996.0</v>
      </c>
      <c r="DG21" s="45" t="str">
        <f t="shared" si="35"/>
        <v>Tercapai</v>
      </c>
      <c r="DH21" s="44">
        <v>112.0</v>
      </c>
      <c r="DI21" s="44">
        <v>1616.0</v>
      </c>
      <c r="DJ21" s="45" t="str">
        <f t="shared" si="36"/>
        <v>Tidak Tercapai</v>
      </c>
      <c r="DK21" s="44">
        <v>10.0</v>
      </c>
      <c r="DL21" s="44">
        <v>1056.0</v>
      </c>
      <c r="DM21" s="45" t="str">
        <f t="shared" si="37"/>
        <v>Tidak Tercapai</v>
      </c>
      <c r="DN21" s="44">
        <v>1.0</v>
      </c>
      <c r="DO21" s="44">
        <v>1498.0</v>
      </c>
      <c r="DP21" s="45" t="str">
        <f t="shared" si="38"/>
        <v>Tidak Tercapai</v>
      </c>
      <c r="DQ21" s="44">
        <v>630.0</v>
      </c>
      <c r="DR21" s="44">
        <v>35.0</v>
      </c>
      <c r="DS21" s="45" t="str">
        <f t="shared" si="39"/>
        <v>Tidak Tercapai</v>
      </c>
      <c r="DT21" s="44">
        <v>23.0</v>
      </c>
      <c r="DU21" s="44">
        <v>2162.0</v>
      </c>
      <c r="DV21" s="45" t="str">
        <f t="shared" si="40"/>
        <v>Tidak Tercapai</v>
      </c>
      <c r="DW21" s="44">
        <v>1678.0</v>
      </c>
      <c r="DX21" s="44">
        <v>2382.0</v>
      </c>
      <c r="DY21" s="45" t="str">
        <f t="shared" si="41"/>
        <v>Tercapai</v>
      </c>
      <c r="DZ21" s="44">
        <v>1365.0</v>
      </c>
      <c r="EA21" s="44">
        <v>1965.0</v>
      </c>
      <c r="EB21" s="45" t="str">
        <f t="shared" si="42"/>
        <v>Tidak Tercapai</v>
      </c>
      <c r="EC21" s="44">
        <v>2217.0</v>
      </c>
      <c r="ED21" s="44">
        <v>1575.0</v>
      </c>
      <c r="EE21" s="45" t="str">
        <f t="shared" si="43"/>
        <v>Tidak Tercapai</v>
      </c>
      <c r="EF21" s="44">
        <v>191.0</v>
      </c>
      <c r="EG21" s="44">
        <v>842.0</v>
      </c>
      <c r="EH21" s="45" t="str">
        <f t="shared" si="44"/>
        <v>Tidak Tercapai</v>
      </c>
      <c r="EI21" s="44">
        <v>33.0</v>
      </c>
      <c r="EJ21" s="44">
        <v>1770.0</v>
      </c>
      <c r="EK21" s="45" t="str">
        <f t="shared" si="45"/>
        <v>Tidak Tercapai</v>
      </c>
      <c r="EL21" s="44">
        <v>1800.0</v>
      </c>
      <c r="EM21" s="44">
        <v>1811.0</v>
      </c>
      <c r="EN21" s="45" t="str">
        <f t="shared" si="46"/>
        <v>Tidak Tercapai</v>
      </c>
      <c r="EO21" s="44">
        <v>1750.0</v>
      </c>
      <c r="EP21" s="44">
        <v>2116.0</v>
      </c>
      <c r="EQ21" s="45" t="str">
        <f t="shared" si="47"/>
        <v>Tidak Tercapai</v>
      </c>
      <c r="ER21" s="44">
        <v>2033.0</v>
      </c>
      <c r="ES21" s="44">
        <v>1852.0</v>
      </c>
      <c r="ET21" s="45" t="str">
        <f t="shared" si="48"/>
        <v>Tidak Tercapai</v>
      </c>
      <c r="EU21" s="44">
        <v>2908.0</v>
      </c>
      <c r="EV21" s="44">
        <v>2032.0</v>
      </c>
      <c r="EW21" s="45" t="str">
        <f t="shared" si="49"/>
        <v>Tidak Tercapai</v>
      </c>
      <c r="EX21" s="44">
        <v>2490.0</v>
      </c>
      <c r="EY21" s="44">
        <v>2659.0</v>
      </c>
      <c r="EZ21" s="45" t="str">
        <f t="shared" si="50"/>
        <v>Tercapai</v>
      </c>
      <c r="FA21" s="44">
        <v>943.0</v>
      </c>
      <c r="FB21" s="44">
        <v>2318.0</v>
      </c>
      <c r="FC21" s="45" t="str">
        <f t="shared" si="51"/>
        <v>Tidak Tercapai</v>
      </c>
      <c r="FD21" s="44">
        <v>199.0</v>
      </c>
      <c r="FE21" s="44">
        <v>1807.0</v>
      </c>
      <c r="FF21" s="45" t="str">
        <f t="shared" si="52"/>
        <v>Tidak Tercapai</v>
      </c>
      <c r="FG21" s="44">
        <v>2728.0</v>
      </c>
      <c r="FH21" s="44">
        <v>1382.0</v>
      </c>
      <c r="FI21" s="45" t="str">
        <f t="shared" si="53"/>
        <v>Tidak Tercapai</v>
      </c>
      <c r="FJ21" s="44">
        <v>2755.0</v>
      </c>
      <c r="FK21" s="50">
        <v>0.0</v>
      </c>
      <c r="FL21" s="45" t="str">
        <f t="shared" si="54"/>
        <v>Tidak Tercapai</v>
      </c>
      <c r="FM21" s="44">
        <v>1763.0</v>
      </c>
      <c r="FN21" s="44">
        <v>810.0</v>
      </c>
      <c r="FO21" s="45" t="str">
        <f t="shared" si="55"/>
        <v>Tidak Tercapai</v>
      </c>
      <c r="FP21" s="44">
        <v>898.0</v>
      </c>
      <c r="FQ21" s="44">
        <v>1505.0</v>
      </c>
      <c r="FR21" s="45" t="str">
        <f t="shared" si="56"/>
        <v>Tidak Tercapai</v>
      </c>
      <c r="FS21" s="44">
        <v>1536.0</v>
      </c>
      <c r="FT21" s="44">
        <v>5136.0</v>
      </c>
      <c r="FU21" s="45" t="str">
        <f t="shared" si="57"/>
        <v>Tercapai</v>
      </c>
      <c r="FV21" s="44">
        <v>7014.0</v>
      </c>
      <c r="FW21" s="44">
        <v>1195.0</v>
      </c>
      <c r="FX21" s="45" t="str">
        <f t="shared" si="58"/>
        <v>Tidak Tercapai</v>
      </c>
      <c r="FY21" s="44">
        <v>597.0</v>
      </c>
      <c r="FZ21" s="44">
        <v>1257.0</v>
      </c>
      <c r="GA21" s="45" t="str">
        <f t="shared" si="59"/>
        <v>Tidak Tercapai</v>
      </c>
      <c r="GB21" s="44">
        <v>2971.0</v>
      </c>
      <c r="GC21" s="44">
        <v>1096.0</v>
      </c>
      <c r="GD21" s="45" t="str">
        <f t="shared" si="60"/>
        <v>Tidak Tercapai</v>
      </c>
      <c r="GE21" s="44">
        <v>2534.0</v>
      </c>
      <c r="GF21" s="44">
        <v>193.0</v>
      </c>
      <c r="GG21" s="45" t="str">
        <f t="shared" si="61"/>
        <v>Tidak Tercapai</v>
      </c>
      <c r="GH21" s="44">
        <v>793.0</v>
      </c>
      <c r="GI21" s="44">
        <v>1698.0</v>
      </c>
      <c r="GJ21" s="45" t="str">
        <f t="shared" si="62"/>
        <v>Tidak Tercapai</v>
      </c>
      <c r="GK21" s="44">
        <v>4041.0</v>
      </c>
      <c r="GL21" s="44">
        <v>1377.0</v>
      </c>
      <c r="GM21" s="45" t="str">
        <f t="shared" si="63"/>
        <v>Tidak Tercapai</v>
      </c>
      <c r="GN21" s="44">
        <v>3491.0</v>
      </c>
      <c r="GO21" s="44">
        <v>1153.0</v>
      </c>
      <c r="GP21" s="45" t="str">
        <f t="shared" si="64"/>
        <v>Tidak Tercapai</v>
      </c>
      <c r="GQ21" s="44">
        <v>1322.0</v>
      </c>
      <c r="GR21" s="44">
        <v>517.0</v>
      </c>
      <c r="GS21" s="45" t="str">
        <f t="shared" si="65"/>
        <v>Tidak Tercapai</v>
      </c>
      <c r="GT21" s="44">
        <v>556.0</v>
      </c>
      <c r="GU21" s="44">
        <v>2082.0</v>
      </c>
      <c r="GV21" s="45" t="str">
        <f t="shared" si="66"/>
        <v>Tidak Tercapai</v>
      </c>
      <c r="GW21" s="44">
        <v>2548.0</v>
      </c>
      <c r="GX21" s="44">
        <v>306.0</v>
      </c>
      <c r="GY21" s="45" t="str">
        <f t="shared" si="67"/>
        <v>Tidak Tercapai</v>
      </c>
      <c r="GZ21" s="44">
        <v>110.0</v>
      </c>
      <c r="HA21" s="44">
        <v>1029.0</v>
      </c>
      <c r="HB21" s="45" t="str">
        <f t="shared" si="68"/>
        <v>Tidak Tercapai</v>
      </c>
      <c r="HC21" s="44">
        <v>1774.0</v>
      </c>
      <c r="HD21" s="44">
        <v>1385.0</v>
      </c>
      <c r="HE21" s="45" t="str">
        <f t="shared" si="69"/>
        <v>Tidak Tercapai</v>
      </c>
      <c r="HF21" s="44">
        <v>2478.0</v>
      </c>
      <c r="HG21" s="44">
        <v>1101.0</v>
      </c>
      <c r="HH21" s="45" t="str">
        <f t="shared" si="70"/>
        <v>Tidak Tercapai</v>
      </c>
      <c r="HI21" s="44">
        <v>2652.0</v>
      </c>
      <c r="HJ21" s="44">
        <v>416.0</v>
      </c>
      <c r="HK21" s="45" t="str">
        <f t="shared" si="71"/>
        <v>Tidak Tercapai</v>
      </c>
      <c r="HL21" s="44">
        <v>1189.0</v>
      </c>
      <c r="HM21" s="44">
        <v>130.0</v>
      </c>
      <c r="HN21" s="45" t="str">
        <f t="shared" si="72"/>
        <v>Tidak Tercapai</v>
      </c>
      <c r="HO21" s="44">
        <v>482.0</v>
      </c>
      <c r="HP21" s="44">
        <v>1066.0</v>
      </c>
      <c r="HQ21" s="45" t="str">
        <f t="shared" si="73"/>
        <v>Tidak Tercapai</v>
      </c>
      <c r="HR21" s="44">
        <v>1685.0</v>
      </c>
      <c r="HS21" s="40"/>
      <c r="HT21" s="40"/>
      <c r="HU21" s="40"/>
      <c r="HV21" s="40"/>
      <c r="HW21" s="40"/>
      <c r="HX21" s="40"/>
      <c r="HY21" s="40"/>
      <c r="HZ21" s="40"/>
    </row>
    <row r="22">
      <c r="A22" s="41" t="s">
        <v>57</v>
      </c>
      <c r="B22" s="42" t="s">
        <v>58</v>
      </c>
      <c r="C22" s="43">
        <v>206657.0</v>
      </c>
      <c r="D22" s="42">
        <v>2364.0</v>
      </c>
      <c r="E22" s="44">
        <v>85087.0</v>
      </c>
      <c r="F22" s="45" t="s">
        <v>34</v>
      </c>
      <c r="G22" s="44">
        <v>53498.0</v>
      </c>
      <c r="H22" s="44">
        <v>969.0</v>
      </c>
      <c r="I22" s="45" t="str">
        <f t="shared" si="1"/>
        <v>Tidak Tercapai</v>
      </c>
      <c r="J22" s="44">
        <v>1.0</v>
      </c>
      <c r="K22" s="44">
        <v>0.0</v>
      </c>
      <c r="L22" s="45" t="str">
        <f t="shared" si="2"/>
        <v>Tidak Tercapai</v>
      </c>
      <c r="M22" s="44">
        <v>2.0</v>
      </c>
      <c r="N22" s="42">
        <v>2873.0</v>
      </c>
      <c r="O22" s="45" t="str">
        <f t="shared" si="3"/>
        <v>Tercapai</v>
      </c>
      <c r="P22" s="42">
        <v>10.0</v>
      </c>
      <c r="Q22" s="47">
        <v>3229.0</v>
      </c>
      <c r="R22" s="46" t="str">
        <f t="shared" si="4"/>
        <v>Tercapai</v>
      </c>
      <c r="S22" s="42">
        <v>11.0</v>
      </c>
      <c r="T22" s="47">
        <v>3483.0</v>
      </c>
      <c r="U22" s="46" t="str">
        <f t="shared" si="5"/>
        <v>Tercapai</v>
      </c>
      <c r="V22" s="47">
        <v>20.0</v>
      </c>
      <c r="W22" s="47">
        <v>3229.0</v>
      </c>
      <c r="X22" s="45" t="str">
        <f t="shared" si="6"/>
        <v>Tercapai</v>
      </c>
      <c r="Y22" s="47">
        <v>15.0</v>
      </c>
      <c r="Z22" s="44">
        <v>4363.0</v>
      </c>
      <c r="AA22" s="45" t="str">
        <f t="shared" si="7"/>
        <v>Tercapai</v>
      </c>
      <c r="AB22" s="44">
        <v>23.0</v>
      </c>
      <c r="AC22" s="44">
        <v>1861.0</v>
      </c>
      <c r="AD22" s="45" t="str">
        <f t="shared" si="8"/>
        <v>Tidak Tercapai</v>
      </c>
      <c r="AE22" s="44">
        <v>1.0</v>
      </c>
      <c r="AF22" s="44">
        <v>167.0</v>
      </c>
      <c r="AG22" s="45" t="str">
        <f t="shared" si="9"/>
        <v>Tidak Tercapai</v>
      </c>
      <c r="AH22" s="44">
        <v>1.0</v>
      </c>
      <c r="AI22" s="44">
        <v>4894.0</v>
      </c>
      <c r="AJ22" s="45" t="str">
        <f t="shared" si="10"/>
        <v>Tercapai</v>
      </c>
      <c r="AK22" s="44">
        <v>8.0</v>
      </c>
      <c r="AL22" s="44">
        <v>2858.0</v>
      </c>
      <c r="AM22" s="45" t="str">
        <f t="shared" si="11"/>
        <v>Tercapai</v>
      </c>
      <c r="AN22" s="44">
        <v>77.0</v>
      </c>
      <c r="AO22" s="44">
        <v>6604.0</v>
      </c>
      <c r="AP22" s="45" t="str">
        <f t="shared" si="12"/>
        <v>Tercapai</v>
      </c>
      <c r="AQ22" s="44">
        <v>13.0</v>
      </c>
      <c r="AR22" s="44">
        <v>5297.0</v>
      </c>
      <c r="AS22" s="45" t="str">
        <f t="shared" si="13"/>
        <v>Tercapai</v>
      </c>
      <c r="AT22" s="44">
        <v>1.0</v>
      </c>
      <c r="AU22" s="44">
        <v>5841.0</v>
      </c>
      <c r="AV22" s="45" t="str">
        <f t="shared" si="14"/>
        <v>Tercapai</v>
      </c>
      <c r="AW22" s="44">
        <v>8.0</v>
      </c>
      <c r="AX22" s="44">
        <v>2481.0</v>
      </c>
      <c r="AY22" s="45" t="str">
        <f t="shared" si="15"/>
        <v>Tercapai</v>
      </c>
      <c r="AZ22" s="44">
        <v>3.0</v>
      </c>
      <c r="BA22" s="48">
        <v>549.0</v>
      </c>
      <c r="BB22" s="45" t="str">
        <f t="shared" si="16"/>
        <v>Tidak Tercapai</v>
      </c>
      <c r="BC22" s="44">
        <v>2.0</v>
      </c>
      <c r="BD22" s="44">
        <v>5009.0</v>
      </c>
      <c r="BE22" s="45" t="str">
        <f t="shared" si="17"/>
        <v>Tercapai</v>
      </c>
      <c r="BF22" s="44">
        <v>13.0</v>
      </c>
      <c r="BG22" s="44">
        <v>5218.0</v>
      </c>
      <c r="BH22" s="45" t="str">
        <f t="shared" si="18"/>
        <v>Tercapai</v>
      </c>
      <c r="BI22" s="44">
        <v>14.0</v>
      </c>
      <c r="BJ22" s="44">
        <v>5287.0</v>
      </c>
      <c r="BK22" s="45" t="str">
        <f t="shared" si="19"/>
        <v>Tercapai</v>
      </c>
      <c r="BL22" s="44">
        <v>14.0</v>
      </c>
      <c r="BM22" s="44">
        <v>4122.0</v>
      </c>
      <c r="BN22" s="45" t="str">
        <f t="shared" si="20"/>
        <v>Tercapai</v>
      </c>
      <c r="BO22" s="44">
        <v>9.0</v>
      </c>
      <c r="BP22" s="44">
        <v>2511.0</v>
      </c>
      <c r="BQ22" s="45" t="str">
        <f t="shared" si="21"/>
        <v>Tercapai</v>
      </c>
      <c r="BR22" s="44">
        <v>15.0</v>
      </c>
      <c r="BS22" s="44">
        <v>4205.0</v>
      </c>
      <c r="BT22" s="45" t="str">
        <f t="shared" si="22"/>
        <v>Tercapai</v>
      </c>
      <c r="BU22" s="49">
        <v>53.782</v>
      </c>
      <c r="BV22" s="44">
        <v>356.0</v>
      </c>
      <c r="BW22" s="45" t="str">
        <f t="shared" si="23"/>
        <v>Tidak Tercapai</v>
      </c>
      <c r="BX22" s="44">
        <v>2.0</v>
      </c>
      <c r="BY22" s="44">
        <v>2195.0</v>
      </c>
      <c r="BZ22" s="45" t="str">
        <f t="shared" si="24"/>
        <v>Tidak Tercapai</v>
      </c>
      <c r="CA22" s="44">
        <v>2102.0</v>
      </c>
      <c r="CB22" s="44">
        <v>4747.0</v>
      </c>
      <c r="CC22" s="45" t="str">
        <f t="shared" si="25"/>
        <v>Tercapai</v>
      </c>
      <c r="CD22" s="44">
        <v>29.0</v>
      </c>
      <c r="CE22" s="44">
        <v>2181.0</v>
      </c>
      <c r="CF22" s="45" t="str">
        <f t="shared" si="26"/>
        <v>Tidak Tercapai</v>
      </c>
      <c r="CG22" s="44">
        <v>13.0</v>
      </c>
      <c r="CH22" s="44">
        <v>2926.0</v>
      </c>
      <c r="CI22" s="45" t="str">
        <f t="shared" si="27"/>
        <v>Tercapai</v>
      </c>
      <c r="CJ22" s="44">
        <v>44.0</v>
      </c>
      <c r="CK22" s="44">
        <v>1928.0</v>
      </c>
      <c r="CL22" s="45" t="str">
        <f t="shared" si="28"/>
        <v>Tidak Tercapai</v>
      </c>
      <c r="CM22" s="44">
        <v>88.0</v>
      </c>
      <c r="CN22" s="44">
        <v>1037.0</v>
      </c>
      <c r="CO22" s="45" t="str">
        <f t="shared" si="29"/>
        <v>Tidak Tercapai</v>
      </c>
      <c r="CP22" s="44">
        <v>54.0</v>
      </c>
      <c r="CQ22" s="44">
        <v>2209.0</v>
      </c>
      <c r="CR22" s="45" t="str">
        <f t="shared" si="30"/>
        <v>Tidak Tercapai</v>
      </c>
      <c r="CS22" s="44">
        <v>16.0</v>
      </c>
      <c r="CT22" s="44">
        <v>1018.0</v>
      </c>
      <c r="CU22" s="45" t="str">
        <f t="shared" si="31"/>
        <v>Tidak Tercapai</v>
      </c>
      <c r="CV22" s="44">
        <v>0.0</v>
      </c>
      <c r="CW22" s="44">
        <v>6767.0</v>
      </c>
      <c r="CX22" s="45" t="str">
        <f t="shared" si="32"/>
        <v>Tercapai</v>
      </c>
      <c r="CY22" s="44">
        <v>46.0</v>
      </c>
      <c r="CZ22" s="44">
        <v>3027.0</v>
      </c>
      <c r="DA22" s="45" t="str">
        <f t="shared" si="33"/>
        <v>Tercapai</v>
      </c>
      <c r="DB22" s="44">
        <v>70.0</v>
      </c>
      <c r="DC22" s="44">
        <v>2701.0</v>
      </c>
      <c r="DD22" s="45" t="str">
        <f t="shared" si="34"/>
        <v>Tercapai</v>
      </c>
      <c r="DE22" s="44">
        <v>27.0</v>
      </c>
      <c r="DF22" s="44">
        <v>4870.0</v>
      </c>
      <c r="DG22" s="45" t="str">
        <f t="shared" si="35"/>
        <v>Tercapai</v>
      </c>
      <c r="DH22" s="44">
        <v>37.0</v>
      </c>
      <c r="DI22" s="44">
        <v>1113.0</v>
      </c>
      <c r="DJ22" s="45" t="str">
        <f t="shared" si="36"/>
        <v>Tidak Tercapai</v>
      </c>
      <c r="DK22" s="44">
        <v>20.0</v>
      </c>
      <c r="DL22" s="44">
        <v>318.0</v>
      </c>
      <c r="DM22" s="45" t="str">
        <f t="shared" si="37"/>
        <v>Tidak Tercapai</v>
      </c>
      <c r="DN22" s="44">
        <v>7.0</v>
      </c>
      <c r="DO22" s="44">
        <v>2289.0</v>
      </c>
      <c r="DP22" s="45" t="str">
        <f t="shared" si="38"/>
        <v>Tidak Tercapai</v>
      </c>
      <c r="DQ22" s="44">
        <v>25.0</v>
      </c>
      <c r="DR22" s="44">
        <v>336.0</v>
      </c>
      <c r="DS22" s="45" t="str">
        <f t="shared" si="39"/>
        <v>Tidak Tercapai</v>
      </c>
      <c r="DT22" s="44">
        <v>42.0</v>
      </c>
      <c r="DU22" s="44">
        <v>1397.0</v>
      </c>
      <c r="DV22" s="45" t="str">
        <f t="shared" si="40"/>
        <v>Tidak Tercapai</v>
      </c>
      <c r="DW22" s="44">
        <v>1180.0</v>
      </c>
      <c r="DX22" s="44">
        <v>1445.0</v>
      </c>
      <c r="DY22" s="45" t="str">
        <f t="shared" si="41"/>
        <v>Tidak Tercapai</v>
      </c>
      <c r="DZ22" s="44">
        <v>1523.0</v>
      </c>
      <c r="EA22" s="44">
        <v>1212.0</v>
      </c>
      <c r="EB22" s="45" t="str">
        <f t="shared" si="42"/>
        <v>Tidak Tercapai</v>
      </c>
      <c r="EC22" s="44">
        <v>1649.0</v>
      </c>
      <c r="ED22" s="44">
        <v>801.0</v>
      </c>
      <c r="EE22" s="45" t="str">
        <f t="shared" si="43"/>
        <v>Tidak Tercapai</v>
      </c>
      <c r="EF22" s="44">
        <v>103.0</v>
      </c>
      <c r="EG22" s="44">
        <v>173.0</v>
      </c>
      <c r="EH22" s="45" t="str">
        <f t="shared" si="44"/>
        <v>Tidak Tercapai</v>
      </c>
      <c r="EI22" s="44">
        <v>8.0</v>
      </c>
      <c r="EJ22" s="44">
        <v>1110.0</v>
      </c>
      <c r="EK22" s="45" t="str">
        <f t="shared" si="45"/>
        <v>Tidak Tercapai</v>
      </c>
      <c r="EL22" s="44">
        <v>1415.0</v>
      </c>
      <c r="EM22" s="44">
        <v>1436.0</v>
      </c>
      <c r="EN22" s="45" t="str">
        <f t="shared" si="46"/>
        <v>Tidak Tercapai</v>
      </c>
      <c r="EO22" s="44">
        <v>1267.0</v>
      </c>
      <c r="EP22" s="44">
        <v>1238.0</v>
      </c>
      <c r="EQ22" s="45" t="str">
        <f t="shared" si="47"/>
        <v>Tidak Tercapai</v>
      </c>
      <c r="ER22" s="44">
        <v>2411.0</v>
      </c>
      <c r="ES22" s="44">
        <v>1551.0</v>
      </c>
      <c r="ET22" s="45" t="str">
        <f t="shared" si="48"/>
        <v>Tidak Tercapai</v>
      </c>
      <c r="EU22" s="44">
        <v>3299.0</v>
      </c>
      <c r="EV22" s="44">
        <v>1994.0</v>
      </c>
      <c r="EW22" s="45" t="str">
        <f t="shared" si="49"/>
        <v>Tidak Tercapai</v>
      </c>
      <c r="EX22" s="44">
        <v>2996.0</v>
      </c>
      <c r="EY22" s="44">
        <v>553.0</v>
      </c>
      <c r="EZ22" s="45" t="str">
        <f t="shared" si="50"/>
        <v>Tidak Tercapai</v>
      </c>
      <c r="FA22" s="44">
        <v>1784.0</v>
      </c>
      <c r="FB22" s="44">
        <v>422.0</v>
      </c>
      <c r="FC22" s="45" t="str">
        <f t="shared" si="51"/>
        <v>Tidak Tercapai</v>
      </c>
      <c r="FD22" s="44">
        <v>1.0</v>
      </c>
      <c r="FE22" s="44">
        <v>1925.0</v>
      </c>
      <c r="FF22" s="45" t="str">
        <f t="shared" si="52"/>
        <v>Tidak Tercapai</v>
      </c>
      <c r="FG22" s="44">
        <v>3407.0</v>
      </c>
      <c r="FH22" s="44">
        <v>1187.0</v>
      </c>
      <c r="FI22" s="45" t="str">
        <f t="shared" si="53"/>
        <v>Tidak Tercapai</v>
      </c>
      <c r="FJ22" s="44">
        <v>3410.0</v>
      </c>
      <c r="FK22" s="50">
        <v>0.0</v>
      </c>
      <c r="FL22" s="45" t="str">
        <f t="shared" si="54"/>
        <v>Tidak Tercapai</v>
      </c>
      <c r="FM22" s="44">
        <v>1518.0</v>
      </c>
      <c r="FN22" s="44">
        <v>687.0</v>
      </c>
      <c r="FO22" s="45" t="str">
        <f t="shared" si="55"/>
        <v>Tidak Tercapai</v>
      </c>
      <c r="FP22" s="44">
        <v>797.0</v>
      </c>
      <c r="FQ22" s="44">
        <v>984.0</v>
      </c>
      <c r="FR22" s="45" t="str">
        <f t="shared" si="56"/>
        <v>Tidak Tercapai</v>
      </c>
      <c r="FS22" s="44">
        <v>950.0</v>
      </c>
      <c r="FT22" s="44">
        <v>3743.0</v>
      </c>
      <c r="FU22" s="45" t="str">
        <f t="shared" si="57"/>
        <v>Tercapai</v>
      </c>
      <c r="FV22" s="44">
        <v>2754.0</v>
      </c>
      <c r="FW22" s="44">
        <v>1067.0</v>
      </c>
      <c r="FX22" s="45" t="str">
        <f t="shared" si="58"/>
        <v>Tidak Tercapai</v>
      </c>
      <c r="FY22" s="44">
        <v>2890.0</v>
      </c>
      <c r="FZ22" s="44">
        <v>1805.0</v>
      </c>
      <c r="GA22" s="45" t="str">
        <f t="shared" si="59"/>
        <v>Tidak Tercapai</v>
      </c>
      <c r="GB22" s="44">
        <v>2280.0</v>
      </c>
      <c r="GC22" s="44">
        <v>1563.0</v>
      </c>
      <c r="GD22" s="45" t="str">
        <f t="shared" si="60"/>
        <v>Tidak Tercapai</v>
      </c>
      <c r="GE22" s="44">
        <v>2553.0</v>
      </c>
      <c r="GF22" s="44">
        <v>302.0</v>
      </c>
      <c r="GG22" s="45" t="str">
        <f t="shared" si="61"/>
        <v>Tidak Tercapai</v>
      </c>
      <c r="GH22" s="44">
        <v>258.0</v>
      </c>
      <c r="GI22" s="44">
        <v>862.0</v>
      </c>
      <c r="GJ22" s="45" t="str">
        <f t="shared" si="62"/>
        <v>Tidak Tercapai</v>
      </c>
      <c r="GK22" s="44">
        <v>4024.0</v>
      </c>
      <c r="GL22" s="44">
        <v>1008.0</v>
      </c>
      <c r="GM22" s="45" t="str">
        <f t="shared" si="63"/>
        <v>Tidak Tercapai</v>
      </c>
      <c r="GN22" s="44">
        <v>3564.0</v>
      </c>
      <c r="GO22" s="44">
        <v>158.0</v>
      </c>
      <c r="GP22" s="45" t="str">
        <f t="shared" si="64"/>
        <v>Tidak Tercapai</v>
      </c>
      <c r="GQ22" s="44">
        <v>1684.0</v>
      </c>
      <c r="GR22" s="44">
        <v>58.0</v>
      </c>
      <c r="GS22" s="45" t="str">
        <f t="shared" si="65"/>
        <v>Tidak Tercapai</v>
      </c>
      <c r="GT22" s="44">
        <v>2.0</v>
      </c>
      <c r="GU22" s="44">
        <v>907.0</v>
      </c>
      <c r="GV22" s="45" t="str">
        <f t="shared" si="66"/>
        <v>Tidak Tercapai</v>
      </c>
      <c r="GW22" s="44">
        <v>2672.0</v>
      </c>
      <c r="GX22" s="44">
        <v>49.0</v>
      </c>
      <c r="GY22" s="45" t="str">
        <f t="shared" si="67"/>
        <v>Tidak Tercapai</v>
      </c>
      <c r="GZ22" s="44">
        <v>31.0</v>
      </c>
      <c r="HA22" s="44">
        <v>772.0</v>
      </c>
      <c r="HB22" s="45" t="str">
        <f t="shared" si="68"/>
        <v>Tidak Tercapai</v>
      </c>
      <c r="HC22" s="44">
        <v>1765.0</v>
      </c>
      <c r="HD22" s="44">
        <v>841.0</v>
      </c>
      <c r="HE22" s="45" t="str">
        <f t="shared" si="69"/>
        <v>Tidak Tercapai</v>
      </c>
      <c r="HF22" s="44">
        <v>1752.0</v>
      </c>
      <c r="HG22" s="44">
        <v>731.0</v>
      </c>
      <c r="HH22" s="45" t="str">
        <f t="shared" si="70"/>
        <v>Tidak Tercapai</v>
      </c>
      <c r="HI22" s="44">
        <v>1247.0</v>
      </c>
      <c r="HJ22" s="44">
        <v>408.0</v>
      </c>
      <c r="HK22" s="45" t="str">
        <f t="shared" si="71"/>
        <v>Tidak Tercapai</v>
      </c>
      <c r="HL22" s="44">
        <v>620.0</v>
      </c>
      <c r="HM22" s="44">
        <v>251.0</v>
      </c>
      <c r="HN22" s="45" t="str">
        <f t="shared" si="72"/>
        <v>Tidak Tercapai</v>
      </c>
      <c r="HO22" s="44">
        <v>568.0</v>
      </c>
      <c r="HP22" s="44">
        <v>1040.0</v>
      </c>
      <c r="HQ22" s="45" t="str">
        <f t="shared" si="73"/>
        <v>Tidak Tercapai</v>
      </c>
      <c r="HR22" s="44">
        <v>1424.0</v>
      </c>
      <c r="HS22" s="40"/>
      <c r="HT22" s="40"/>
      <c r="HU22" s="40"/>
      <c r="HV22" s="40"/>
      <c r="HW22" s="40"/>
      <c r="HX22" s="40"/>
      <c r="HY22" s="40"/>
      <c r="HZ22" s="40"/>
    </row>
    <row r="23">
      <c r="A23" s="41" t="s">
        <v>59</v>
      </c>
      <c r="B23" s="42" t="s">
        <v>43</v>
      </c>
      <c r="C23" s="43">
        <v>196217.0</v>
      </c>
      <c r="D23" s="42">
        <v>2177.0</v>
      </c>
      <c r="E23" s="44">
        <v>45813.0</v>
      </c>
      <c r="F23" s="45" t="s">
        <v>34</v>
      </c>
      <c r="G23" s="44">
        <v>28089.0</v>
      </c>
      <c r="H23" s="44">
        <v>1188.0</v>
      </c>
      <c r="I23" s="45" t="str">
        <f t="shared" si="1"/>
        <v>Tidak Tercapai</v>
      </c>
      <c r="J23" s="44">
        <v>1.0</v>
      </c>
      <c r="K23" s="44">
        <v>0.0</v>
      </c>
      <c r="L23" s="45" t="str">
        <f t="shared" si="2"/>
        <v>Tidak Tercapai</v>
      </c>
      <c r="M23" s="44">
        <v>1.0</v>
      </c>
      <c r="N23" s="42">
        <v>1598.0</v>
      </c>
      <c r="O23" s="45" t="str">
        <f t="shared" si="3"/>
        <v>Tidak Tercapai</v>
      </c>
      <c r="P23" s="42">
        <v>5.0</v>
      </c>
      <c r="Q23" s="42">
        <v>1729.0</v>
      </c>
      <c r="R23" s="46" t="str">
        <f t="shared" si="4"/>
        <v>Tidak Tercapai</v>
      </c>
      <c r="S23" s="42">
        <v>7.0</v>
      </c>
      <c r="T23" s="47">
        <v>1922.0</v>
      </c>
      <c r="U23" s="46" t="str">
        <f t="shared" si="5"/>
        <v>Tercapai</v>
      </c>
      <c r="V23" s="47">
        <v>26.0</v>
      </c>
      <c r="W23" s="47">
        <v>1756.0</v>
      </c>
      <c r="X23" s="45" t="str">
        <f t="shared" si="6"/>
        <v>Tidak Tercapai</v>
      </c>
      <c r="Y23" s="47">
        <v>31.0</v>
      </c>
      <c r="Z23" s="44">
        <v>2341.0</v>
      </c>
      <c r="AA23" s="45" t="str">
        <f t="shared" si="7"/>
        <v>Tercapai</v>
      </c>
      <c r="AB23" s="44">
        <v>39.0</v>
      </c>
      <c r="AC23" s="44">
        <v>139.0</v>
      </c>
      <c r="AD23" s="45" t="str">
        <f t="shared" si="8"/>
        <v>Tidak Tercapai</v>
      </c>
      <c r="AE23" s="44">
        <v>0.0</v>
      </c>
      <c r="AF23" s="44">
        <v>0.0</v>
      </c>
      <c r="AG23" s="45" t="str">
        <f t="shared" si="9"/>
        <v>Tidak Tercapai</v>
      </c>
      <c r="AH23" s="44">
        <v>0.0</v>
      </c>
      <c r="AI23" s="44">
        <v>3024.0</v>
      </c>
      <c r="AJ23" s="45" t="str">
        <f t="shared" si="10"/>
        <v>Tercapai</v>
      </c>
      <c r="AK23" s="44">
        <v>18.0</v>
      </c>
      <c r="AL23" s="44">
        <v>2648.0</v>
      </c>
      <c r="AM23" s="45" t="str">
        <f t="shared" si="11"/>
        <v>Tercapai</v>
      </c>
      <c r="AN23" s="44">
        <v>29.0</v>
      </c>
      <c r="AO23" s="44">
        <v>3192.0</v>
      </c>
      <c r="AP23" s="45" t="str">
        <f t="shared" si="12"/>
        <v>Tercapai</v>
      </c>
      <c r="AQ23" s="44">
        <v>35.0</v>
      </c>
      <c r="AR23" s="44">
        <v>2395.0</v>
      </c>
      <c r="AS23" s="45" t="str">
        <f t="shared" si="13"/>
        <v>Tercapai</v>
      </c>
      <c r="AT23" s="44">
        <v>14.0</v>
      </c>
      <c r="AU23" s="44">
        <v>2594.0</v>
      </c>
      <c r="AV23" s="45" t="str">
        <f t="shared" si="14"/>
        <v>Tercapai</v>
      </c>
      <c r="AW23" s="44">
        <v>34.0</v>
      </c>
      <c r="AX23" s="44">
        <v>699.0</v>
      </c>
      <c r="AY23" s="45" t="str">
        <f t="shared" si="15"/>
        <v>Tidak Tercapai</v>
      </c>
      <c r="AZ23" s="44">
        <v>0.0</v>
      </c>
      <c r="BA23" s="48">
        <v>0.0</v>
      </c>
      <c r="BB23" s="45" t="str">
        <f t="shared" si="16"/>
        <v>Tidak Tercapai</v>
      </c>
      <c r="BC23" s="44">
        <v>0.0</v>
      </c>
      <c r="BD23" s="44">
        <v>2996.0</v>
      </c>
      <c r="BE23" s="45" t="str">
        <f t="shared" si="17"/>
        <v>Tercapai</v>
      </c>
      <c r="BF23" s="44">
        <v>40.0</v>
      </c>
      <c r="BG23" s="44">
        <v>2766.0</v>
      </c>
      <c r="BH23" s="45" t="str">
        <f t="shared" si="18"/>
        <v>Tercapai</v>
      </c>
      <c r="BI23" s="44">
        <v>18.0</v>
      </c>
      <c r="BJ23" s="44">
        <v>2369.0</v>
      </c>
      <c r="BK23" s="45" t="str">
        <f t="shared" si="19"/>
        <v>Tercapai</v>
      </c>
      <c r="BL23" s="44">
        <v>39.0</v>
      </c>
      <c r="BM23" s="44">
        <v>1769.0</v>
      </c>
      <c r="BN23" s="45" t="str">
        <f t="shared" si="20"/>
        <v>Tidak Tercapai</v>
      </c>
      <c r="BO23" s="44">
        <v>22.0</v>
      </c>
      <c r="BP23" s="44">
        <v>1648.0</v>
      </c>
      <c r="BQ23" s="45" t="str">
        <f t="shared" si="21"/>
        <v>Tidak Tercapai</v>
      </c>
      <c r="BR23" s="44">
        <v>31.0</v>
      </c>
      <c r="BS23" s="44">
        <v>1196.0</v>
      </c>
      <c r="BT23" s="45" t="str">
        <f t="shared" si="22"/>
        <v>Tidak Tercapai</v>
      </c>
      <c r="BU23" s="49">
        <v>28.52</v>
      </c>
      <c r="BV23" s="44">
        <v>387.0</v>
      </c>
      <c r="BW23" s="45" t="str">
        <f t="shared" si="23"/>
        <v>Tidak Tercapai</v>
      </c>
      <c r="BX23" s="44">
        <v>1.0</v>
      </c>
      <c r="BY23" s="44">
        <v>1009.0</v>
      </c>
      <c r="BZ23" s="45" t="str">
        <f t="shared" si="24"/>
        <v>Tidak Tercapai</v>
      </c>
      <c r="CA23" s="44">
        <v>1100.0</v>
      </c>
      <c r="CB23" s="44">
        <v>2067.0</v>
      </c>
      <c r="CC23" s="45" t="str">
        <f t="shared" si="25"/>
        <v>Tidak Tercapai</v>
      </c>
      <c r="CD23" s="44">
        <v>40.0</v>
      </c>
      <c r="CE23" s="44">
        <v>1421.0</v>
      </c>
      <c r="CF23" s="45" t="str">
        <f t="shared" si="26"/>
        <v>Tidak Tercapai</v>
      </c>
      <c r="CG23" s="44">
        <v>10.0</v>
      </c>
      <c r="CH23" s="44">
        <v>1524.0</v>
      </c>
      <c r="CI23" s="45" t="str">
        <f t="shared" si="27"/>
        <v>Tidak Tercapai</v>
      </c>
      <c r="CJ23" s="44">
        <v>36.0</v>
      </c>
      <c r="CK23" s="44">
        <v>503.0</v>
      </c>
      <c r="CL23" s="45" t="str">
        <f t="shared" si="28"/>
        <v>Tidak Tercapai</v>
      </c>
      <c r="CM23" s="44">
        <v>13.0</v>
      </c>
      <c r="CN23" s="44">
        <v>0.0</v>
      </c>
      <c r="CO23" s="45" t="str">
        <f t="shared" si="29"/>
        <v>Tidak Tercapai</v>
      </c>
      <c r="CP23" s="44">
        <v>0.0</v>
      </c>
      <c r="CQ23" s="44">
        <v>0.0</v>
      </c>
      <c r="CR23" s="45" t="str">
        <f t="shared" si="30"/>
        <v>Tidak Tercapai</v>
      </c>
      <c r="CS23" s="44">
        <v>0.0</v>
      </c>
      <c r="CT23" s="44">
        <v>616.0</v>
      </c>
      <c r="CU23" s="45" t="str">
        <f t="shared" si="31"/>
        <v>Tidak Tercapai</v>
      </c>
      <c r="CV23" s="44">
        <v>7.0</v>
      </c>
      <c r="CW23" s="44">
        <v>3532.0</v>
      </c>
      <c r="CX23" s="45" t="str">
        <f t="shared" si="32"/>
        <v>Tercapai</v>
      </c>
      <c r="CY23" s="44">
        <v>70.0</v>
      </c>
      <c r="CZ23" s="44">
        <v>1394.0</v>
      </c>
      <c r="DA23" s="45" t="str">
        <f t="shared" si="33"/>
        <v>Tidak Tercapai</v>
      </c>
      <c r="DB23" s="44">
        <v>40.0</v>
      </c>
      <c r="DC23" s="44">
        <v>1906.0</v>
      </c>
      <c r="DD23" s="45" t="str">
        <f t="shared" si="34"/>
        <v>Tidak Tercapai</v>
      </c>
      <c r="DE23" s="44">
        <v>69.0</v>
      </c>
      <c r="DF23" s="44">
        <v>1580.0</v>
      </c>
      <c r="DG23" s="45" t="str">
        <f t="shared" si="35"/>
        <v>Tidak Tercapai</v>
      </c>
      <c r="DH23" s="44">
        <v>35.0</v>
      </c>
      <c r="DI23" s="44">
        <v>148.0</v>
      </c>
      <c r="DJ23" s="45" t="str">
        <f t="shared" si="36"/>
        <v>Tidak Tercapai</v>
      </c>
      <c r="DK23" s="44">
        <v>2.0</v>
      </c>
      <c r="DL23" s="44">
        <v>0.0</v>
      </c>
      <c r="DM23" s="45" t="str">
        <f t="shared" si="37"/>
        <v>Tidak Tercapai</v>
      </c>
      <c r="DN23" s="44">
        <v>0.0</v>
      </c>
      <c r="DO23" s="44">
        <v>764.0</v>
      </c>
      <c r="DP23" s="45" t="str">
        <f t="shared" si="38"/>
        <v>Tidak Tercapai</v>
      </c>
      <c r="DQ23" s="44">
        <v>520.0</v>
      </c>
      <c r="DR23" s="44">
        <v>39.0</v>
      </c>
      <c r="DS23" s="45" t="str">
        <f t="shared" si="39"/>
        <v>Tidak Tercapai</v>
      </c>
      <c r="DT23" s="44">
        <v>0.0</v>
      </c>
      <c r="DU23" s="44">
        <v>850.0</v>
      </c>
      <c r="DV23" s="45" t="str">
        <f t="shared" si="40"/>
        <v>Tidak Tercapai</v>
      </c>
      <c r="DW23" s="44">
        <v>1991.0</v>
      </c>
      <c r="DX23" s="44">
        <v>626.0</v>
      </c>
      <c r="DY23" s="45" t="str">
        <f t="shared" si="41"/>
        <v>Tidak Tercapai</v>
      </c>
      <c r="DZ23" s="44">
        <v>1533.0</v>
      </c>
      <c r="EA23" s="44">
        <v>636.0</v>
      </c>
      <c r="EB23" s="45" t="str">
        <f t="shared" si="42"/>
        <v>Tidak Tercapai</v>
      </c>
      <c r="EC23" s="44">
        <v>1778.0</v>
      </c>
      <c r="ED23" s="44">
        <v>6.0</v>
      </c>
      <c r="EE23" s="45" t="str">
        <f t="shared" si="43"/>
        <v>Tidak Tercapai</v>
      </c>
      <c r="EF23" s="44">
        <v>599.0</v>
      </c>
      <c r="EG23" s="44">
        <v>405.0</v>
      </c>
      <c r="EH23" s="45" t="str">
        <f t="shared" si="44"/>
        <v>Tidak Tercapai</v>
      </c>
      <c r="EI23" s="44">
        <v>7.0</v>
      </c>
      <c r="EJ23" s="44">
        <v>923.0</v>
      </c>
      <c r="EK23" s="45" t="str">
        <f t="shared" si="45"/>
        <v>Tidak Tercapai</v>
      </c>
      <c r="EL23" s="44">
        <v>1985.0</v>
      </c>
      <c r="EM23" s="44">
        <v>969.0</v>
      </c>
      <c r="EN23" s="45" t="str">
        <f t="shared" si="46"/>
        <v>Tidak Tercapai</v>
      </c>
      <c r="EO23" s="44">
        <v>2186.0</v>
      </c>
      <c r="EP23" s="44">
        <v>1137.0</v>
      </c>
      <c r="EQ23" s="45" t="str">
        <f t="shared" si="47"/>
        <v>Tidak Tercapai</v>
      </c>
      <c r="ER23" s="44">
        <v>2515.0</v>
      </c>
      <c r="ES23" s="44">
        <v>1079.0</v>
      </c>
      <c r="ET23" s="45" t="str">
        <f t="shared" si="48"/>
        <v>Tidak Tercapai</v>
      </c>
      <c r="EU23" s="44">
        <v>2557.0</v>
      </c>
      <c r="EV23" s="44">
        <v>1182.0</v>
      </c>
      <c r="EW23" s="45" t="str">
        <f t="shared" si="49"/>
        <v>Tidak Tercapai</v>
      </c>
      <c r="EX23" s="44">
        <v>2562.0</v>
      </c>
      <c r="EY23" s="44">
        <v>235.0</v>
      </c>
      <c r="EZ23" s="45" t="str">
        <f t="shared" si="50"/>
        <v>Tidak Tercapai</v>
      </c>
      <c r="FA23" s="44">
        <v>23.0</v>
      </c>
      <c r="FB23" s="44">
        <v>159.0</v>
      </c>
      <c r="FC23" s="45" t="str">
        <f t="shared" si="51"/>
        <v>Tidak Tercapai</v>
      </c>
      <c r="FD23" s="44">
        <v>34.0</v>
      </c>
      <c r="FE23" s="44">
        <v>1629.0</v>
      </c>
      <c r="FF23" s="45" t="str">
        <f t="shared" si="52"/>
        <v>Tidak Tercapai</v>
      </c>
      <c r="FG23" s="44">
        <v>1453.0</v>
      </c>
      <c r="FH23" s="44">
        <v>881.0</v>
      </c>
      <c r="FI23" s="45" t="str">
        <f t="shared" si="53"/>
        <v>Tidak Tercapai</v>
      </c>
      <c r="FJ23" s="44">
        <v>1534.0</v>
      </c>
      <c r="FK23" s="50">
        <v>268.0</v>
      </c>
      <c r="FL23" s="45" t="str">
        <f t="shared" si="54"/>
        <v>Tidak Tercapai</v>
      </c>
      <c r="FM23" s="44">
        <v>1173.0</v>
      </c>
      <c r="FN23" s="44">
        <v>347.0</v>
      </c>
      <c r="FO23" s="45" t="str">
        <f t="shared" si="55"/>
        <v>Tidak Tercapai</v>
      </c>
      <c r="FP23" s="44">
        <v>220.0</v>
      </c>
      <c r="FQ23" s="44">
        <v>579.0</v>
      </c>
      <c r="FR23" s="45" t="str">
        <f t="shared" si="56"/>
        <v>Tidak Tercapai</v>
      </c>
      <c r="FS23" s="44">
        <v>684.0</v>
      </c>
      <c r="FT23" s="44">
        <v>1604.0</v>
      </c>
      <c r="FU23" s="45" t="str">
        <f t="shared" si="57"/>
        <v>Tidak Tercapai</v>
      </c>
      <c r="FV23" s="44">
        <v>1812.0</v>
      </c>
      <c r="FW23" s="44">
        <v>489.0</v>
      </c>
      <c r="FX23" s="45" t="str">
        <f t="shared" si="58"/>
        <v>Tidak Tercapai</v>
      </c>
      <c r="FY23" s="44">
        <v>1041.0</v>
      </c>
      <c r="FZ23" s="44">
        <v>566.0</v>
      </c>
      <c r="GA23" s="45" t="str">
        <f t="shared" si="59"/>
        <v>Tidak Tercapai</v>
      </c>
      <c r="GB23" s="44">
        <v>1076.0</v>
      </c>
      <c r="GC23" s="44">
        <v>329.0</v>
      </c>
      <c r="GD23" s="45" t="str">
        <f t="shared" si="60"/>
        <v>Tidak Tercapai</v>
      </c>
      <c r="GE23" s="44">
        <v>701.0</v>
      </c>
      <c r="GF23" s="44">
        <v>81.0</v>
      </c>
      <c r="GG23" s="45" t="str">
        <f t="shared" si="61"/>
        <v>Tidak Tercapai</v>
      </c>
      <c r="GH23" s="44">
        <v>356.0</v>
      </c>
      <c r="GI23" s="44">
        <v>529.0</v>
      </c>
      <c r="GJ23" s="45" t="str">
        <f t="shared" si="62"/>
        <v>Tidak Tercapai</v>
      </c>
      <c r="GK23" s="44">
        <v>2447.0</v>
      </c>
      <c r="GL23" s="44">
        <v>557.0</v>
      </c>
      <c r="GM23" s="45" t="str">
        <f t="shared" si="63"/>
        <v>Tidak Tercapai</v>
      </c>
      <c r="GN23" s="44">
        <v>2027.0</v>
      </c>
      <c r="GO23" s="44">
        <v>325.0</v>
      </c>
      <c r="GP23" s="45" t="str">
        <f t="shared" si="64"/>
        <v>Tidak Tercapai</v>
      </c>
      <c r="GQ23" s="44">
        <v>589.0</v>
      </c>
      <c r="GR23" s="44">
        <v>259.0</v>
      </c>
      <c r="GS23" s="45" t="str">
        <f t="shared" si="65"/>
        <v>Tidak Tercapai</v>
      </c>
      <c r="GT23" s="44">
        <v>125.0</v>
      </c>
      <c r="GU23" s="44">
        <v>884.0</v>
      </c>
      <c r="GV23" s="45" t="str">
        <f t="shared" si="66"/>
        <v>Tidak Tercapai</v>
      </c>
      <c r="GW23" s="44">
        <v>1279.0</v>
      </c>
      <c r="GX23" s="44">
        <v>38.0</v>
      </c>
      <c r="GY23" s="45" t="str">
        <f t="shared" si="67"/>
        <v>Tidak Tercapai</v>
      </c>
      <c r="GZ23" s="44">
        <v>55.0</v>
      </c>
      <c r="HA23" s="44">
        <v>748.0</v>
      </c>
      <c r="HB23" s="45" t="str">
        <f t="shared" si="68"/>
        <v>Tidak Tercapai</v>
      </c>
      <c r="HC23" s="44">
        <v>1119.0</v>
      </c>
      <c r="HD23" s="44">
        <v>677.0</v>
      </c>
      <c r="HE23" s="45" t="str">
        <f t="shared" si="69"/>
        <v>Tidak Tercapai</v>
      </c>
      <c r="HF23" s="44">
        <v>1046.0</v>
      </c>
      <c r="HG23" s="44">
        <v>670.0</v>
      </c>
      <c r="HH23" s="45" t="str">
        <f t="shared" si="70"/>
        <v>Tidak Tercapai</v>
      </c>
      <c r="HI23" s="44">
        <v>957.0</v>
      </c>
      <c r="HJ23" s="44">
        <v>27.0</v>
      </c>
      <c r="HK23" s="45" t="str">
        <f t="shared" si="71"/>
        <v>Tidak Tercapai</v>
      </c>
      <c r="HL23" s="44">
        <v>35.0</v>
      </c>
      <c r="HM23" s="44">
        <v>15.0</v>
      </c>
      <c r="HN23" s="45" t="str">
        <f t="shared" si="72"/>
        <v>Tidak Tercapai</v>
      </c>
      <c r="HO23" s="44">
        <v>395.0</v>
      </c>
      <c r="HP23" s="44">
        <v>615.0</v>
      </c>
      <c r="HQ23" s="45" t="str">
        <f t="shared" si="73"/>
        <v>Tidak Tercapai</v>
      </c>
      <c r="HR23" s="44">
        <v>929.0</v>
      </c>
      <c r="HS23" s="40"/>
      <c r="HT23" s="40"/>
      <c r="HU23" s="40"/>
      <c r="HV23" s="40"/>
      <c r="HW23" s="40"/>
      <c r="HX23" s="40"/>
      <c r="HY23" s="40"/>
      <c r="HZ23" s="40"/>
    </row>
    <row r="24">
      <c r="A24" s="41" t="s">
        <v>60</v>
      </c>
      <c r="B24" s="42" t="s">
        <v>36</v>
      </c>
      <c r="C24" s="43">
        <v>196274.0</v>
      </c>
      <c r="D24" s="42">
        <v>2095.0</v>
      </c>
      <c r="E24" s="44">
        <v>93121.0</v>
      </c>
      <c r="F24" s="45" t="s">
        <v>34</v>
      </c>
      <c r="G24" s="44">
        <v>37259.0</v>
      </c>
      <c r="H24" s="44">
        <v>842.0</v>
      </c>
      <c r="I24" s="45" t="str">
        <f t="shared" si="1"/>
        <v>Tidak Tercapai</v>
      </c>
      <c r="J24" s="44">
        <v>199.0</v>
      </c>
      <c r="K24" s="44">
        <v>0.0</v>
      </c>
      <c r="L24" s="45" t="str">
        <f t="shared" si="2"/>
        <v>Tidak Tercapai</v>
      </c>
      <c r="M24" s="44">
        <v>0.0</v>
      </c>
      <c r="N24" s="42">
        <v>4135.0</v>
      </c>
      <c r="O24" s="45" t="str">
        <f t="shared" si="3"/>
        <v>Tercapai</v>
      </c>
      <c r="P24" s="42">
        <v>243.0</v>
      </c>
      <c r="Q24" s="42">
        <v>2944.0</v>
      </c>
      <c r="R24" s="46" t="str">
        <f t="shared" si="4"/>
        <v>Tercapai</v>
      </c>
      <c r="S24" s="42">
        <v>45.0</v>
      </c>
      <c r="T24" s="47">
        <v>3027.0</v>
      </c>
      <c r="U24" s="46" t="str">
        <f t="shared" si="5"/>
        <v>Tercapai</v>
      </c>
      <c r="V24" s="47">
        <v>42.0</v>
      </c>
      <c r="W24" s="47">
        <v>2849.0</v>
      </c>
      <c r="X24" s="45" t="str">
        <f t="shared" si="6"/>
        <v>Tercapai</v>
      </c>
      <c r="Y24" s="47">
        <v>34.0</v>
      </c>
      <c r="Z24" s="44">
        <v>4070.0</v>
      </c>
      <c r="AA24" s="45" t="str">
        <f t="shared" si="7"/>
        <v>Tercapai</v>
      </c>
      <c r="AB24" s="44">
        <v>35.0</v>
      </c>
      <c r="AC24" s="44">
        <v>1428.0</v>
      </c>
      <c r="AD24" s="45" t="str">
        <f t="shared" si="8"/>
        <v>Tidak Tercapai</v>
      </c>
      <c r="AE24" s="44">
        <v>15.0</v>
      </c>
      <c r="AF24" s="44">
        <v>1300.0</v>
      </c>
      <c r="AG24" s="45" t="str">
        <f t="shared" si="9"/>
        <v>Tidak Tercapai</v>
      </c>
      <c r="AH24" s="44">
        <v>3.0</v>
      </c>
      <c r="AI24" s="44">
        <v>3545.0</v>
      </c>
      <c r="AJ24" s="45" t="str">
        <f t="shared" si="10"/>
        <v>Tercapai</v>
      </c>
      <c r="AK24" s="44">
        <v>23.0</v>
      </c>
      <c r="AL24" s="44">
        <v>2666.0</v>
      </c>
      <c r="AM24" s="45" t="str">
        <f t="shared" si="11"/>
        <v>Tercapai</v>
      </c>
      <c r="AN24" s="44">
        <v>28.0</v>
      </c>
      <c r="AO24" s="44">
        <v>4860.0</v>
      </c>
      <c r="AP24" s="45" t="str">
        <f t="shared" si="12"/>
        <v>Tercapai</v>
      </c>
      <c r="AQ24" s="44">
        <v>29.0</v>
      </c>
      <c r="AR24" s="44">
        <v>3584.0</v>
      </c>
      <c r="AS24" s="45" t="str">
        <f t="shared" si="13"/>
        <v>Tercapai</v>
      </c>
      <c r="AT24" s="44">
        <v>21.0</v>
      </c>
      <c r="AU24" s="44">
        <v>4161.0</v>
      </c>
      <c r="AV24" s="45" t="str">
        <f t="shared" si="14"/>
        <v>Tercapai</v>
      </c>
      <c r="AW24" s="44">
        <v>87.0</v>
      </c>
      <c r="AX24" s="44">
        <v>2524.0</v>
      </c>
      <c r="AY24" s="45" t="str">
        <f t="shared" si="15"/>
        <v>Tercapai</v>
      </c>
      <c r="AZ24" s="44">
        <v>11.0</v>
      </c>
      <c r="BA24" s="48">
        <v>47.0</v>
      </c>
      <c r="BB24" s="45" t="str">
        <f t="shared" si="16"/>
        <v>Tidak Tercapai</v>
      </c>
      <c r="BC24" s="44">
        <v>10.0</v>
      </c>
      <c r="BD24" s="44">
        <v>3507.0</v>
      </c>
      <c r="BE24" s="45" t="str">
        <f t="shared" si="17"/>
        <v>Tercapai</v>
      </c>
      <c r="BF24" s="44">
        <v>36.0</v>
      </c>
      <c r="BG24" s="44">
        <v>3051.0</v>
      </c>
      <c r="BH24" s="45" t="str">
        <f t="shared" si="18"/>
        <v>Tercapai</v>
      </c>
      <c r="BI24" s="44">
        <v>21.0</v>
      </c>
      <c r="BJ24" s="44">
        <v>2716.0</v>
      </c>
      <c r="BK24" s="45" t="str">
        <f t="shared" si="19"/>
        <v>Tercapai</v>
      </c>
      <c r="BL24" s="44">
        <v>35.0</v>
      </c>
      <c r="BM24" s="44">
        <v>1987.0</v>
      </c>
      <c r="BN24" s="45" t="str">
        <f t="shared" si="20"/>
        <v>Tidak Tercapai</v>
      </c>
      <c r="BO24" s="44">
        <v>28.0</v>
      </c>
      <c r="BP24" s="44">
        <v>1508.0</v>
      </c>
      <c r="BQ24" s="45" t="str">
        <f t="shared" si="21"/>
        <v>Tidak Tercapai</v>
      </c>
      <c r="BR24" s="44">
        <v>23.0</v>
      </c>
      <c r="BS24" s="44">
        <v>2609.0</v>
      </c>
      <c r="BT24" s="45" t="str">
        <f t="shared" si="22"/>
        <v>Tercapai</v>
      </c>
      <c r="BU24" s="49">
        <v>38.254</v>
      </c>
      <c r="BV24" s="44">
        <v>655.0</v>
      </c>
      <c r="BW24" s="45" t="str">
        <f t="shared" si="23"/>
        <v>Tidak Tercapai</v>
      </c>
      <c r="BX24" s="44">
        <v>7.0</v>
      </c>
      <c r="BY24" s="44">
        <v>1228.0</v>
      </c>
      <c r="BZ24" s="45" t="str">
        <f t="shared" si="24"/>
        <v>Tidak Tercapai</v>
      </c>
      <c r="CA24" s="44">
        <v>1642.0</v>
      </c>
      <c r="CB24" s="44">
        <v>2598.0</v>
      </c>
      <c r="CC24" s="45" t="str">
        <f t="shared" si="25"/>
        <v>Tercapai</v>
      </c>
      <c r="CD24" s="44">
        <v>27.0</v>
      </c>
      <c r="CE24" s="44">
        <v>1231.0</v>
      </c>
      <c r="CF24" s="45" t="str">
        <f t="shared" si="26"/>
        <v>Tidak Tercapai</v>
      </c>
      <c r="CG24" s="44">
        <v>8.0</v>
      </c>
      <c r="CH24" s="44">
        <v>2399.0</v>
      </c>
      <c r="CI24" s="45" t="str">
        <f t="shared" si="27"/>
        <v>Tercapai</v>
      </c>
      <c r="CJ24" s="44">
        <v>67.0</v>
      </c>
      <c r="CK24" s="44">
        <v>1090.0</v>
      </c>
      <c r="CL24" s="45" t="str">
        <f t="shared" si="28"/>
        <v>Tidak Tercapai</v>
      </c>
      <c r="CM24" s="44">
        <v>32.0</v>
      </c>
      <c r="CN24" s="44">
        <v>31.0</v>
      </c>
      <c r="CO24" s="45" t="str">
        <f t="shared" si="29"/>
        <v>Tidak Tercapai</v>
      </c>
      <c r="CP24" s="44">
        <v>0.0</v>
      </c>
      <c r="CQ24" s="44">
        <v>267.0</v>
      </c>
      <c r="CR24" s="45" t="str">
        <f t="shared" si="30"/>
        <v>Tidak Tercapai</v>
      </c>
      <c r="CS24" s="44">
        <v>3.0</v>
      </c>
      <c r="CT24" s="44">
        <v>1529.0</v>
      </c>
      <c r="CU24" s="45" t="str">
        <f t="shared" si="31"/>
        <v>Tidak Tercapai</v>
      </c>
      <c r="CV24" s="44">
        <v>11.0</v>
      </c>
      <c r="CW24" s="44">
        <v>8050.0</v>
      </c>
      <c r="CX24" s="45" t="str">
        <f t="shared" si="32"/>
        <v>Tercapai</v>
      </c>
      <c r="CY24" s="44">
        <v>129.0</v>
      </c>
      <c r="CZ24" s="44">
        <v>2707.0</v>
      </c>
      <c r="DA24" s="45" t="str">
        <f t="shared" si="33"/>
        <v>Tercapai</v>
      </c>
      <c r="DB24" s="44">
        <v>55.0</v>
      </c>
      <c r="DC24" s="44">
        <v>2624.0</v>
      </c>
      <c r="DD24" s="45" t="str">
        <f t="shared" si="34"/>
        <v>Tercapai</v>
      </c>
      <c r="DE24" s="44">
        <v>45.0</v>
      </c>
      <c r="DF24" s="44">
        <v>3564.0</v>
      </c>
      <c r="DG24" s="45" t="str">
        <f t="shared" si="35"/>
        <v>Tercapai</v>
      </c>
      <c r="DH24" s="44">
        <v>50.0</v>
      </c>
      <c r="DI24" s="44">
        <v>2248.0</v>
      </c>
      <c r="DJ24" s="45" t="str">
        <f t="shared" si="36"/>
        <v>Tercapai</v>
      </c>
      <c r="DK24" s="44">
        <v>25.0</v>
      </c>
      <c r="DL24" s="44">
        <v>567.0</v>
      </c>
      <c r="DM24" s="45" t="str">
        <f t="shared" si="37"/>
        <v>Tidak Tercapai</v>
      </c>
      <c r="DN24" s="44">
        <v>10.0</v>
      </c>
      <c r="DO24" s="44">
        <v>2495.0</v>
      </c>
      <c r="DP24" s="45" t="str">
        <f t="shared" si="38"/>
        <v>Tercapai</v>
      </c>
      <c r="DQ24" s="44">
        <v>120.0</v>
      </c>
      <c r="DR24" s="44">
        <v>4.0</v>
      </c>
      <c r="DS24" s="45" t="str">
        <f t="shared" si="39"/>
        <v>Tidak Tercapai</v>
      </c>
      <c r="DT24" s="44">
        <v>0.0</v>
      </c>
      <c r="DU24" s="44">
        <v>1740.0</v>
      </c>
      <c r="DV24" s="45" t="str">
        <f t="shared" si="40"/>
        <v>Tidak Tercapai</v>
      </c>
      <c r="DW24" s="44">
        <v>2297.0</v>
      </c>
      <c r="DX24" s="44">
        <v>1473.0</v>
      </c>
      <c r="DY24" s="45" t="str">
        <f t="shared" si="41"/>
        <v>Tidak Tercapai</v>
      </c>
      <c r="DZ24" s="44">
        <v>2297.0</v>
      </c>
      <c r="EA24" s="44">
        <v>1384.0</v>
      </c>
      <c r="EB24" s="45" t="str">
        <f t="shared" si="42"/>
        <v>Tidak Tercapai</v>
      </c>
      <c r="EC24" s="44">
        <v>2228.0</v>
      </c>
      <c r="ED24" s="44">
        <v>1155.0</v>
      </c>
      <c r="EE24" s="45" t="str">
        <f t="shared" si="43"/>
        <v>Tidak Tercapai</v>
      </c>
      <c r="EF24" s="44">
        <v>1888.0</v>
      </c>
      <c r="EG24" s="44">
        <v>513.0</v>
      </c>
      <c r="EH24" s="45" t="str">
        <f t="shared" si="44"/>
        <v>Tidak Tercapai</v>
      </c>
      <c r="EI24" s="44">
        <v>1059.0</v>
      </c>
      <c r="EJ24" s="44">
        <v>2131.0</v>
      </c>
      <c r="EK24" s="45" t="str">
        <f t="shared" si="45"/>
        <v>Tercapai</v>
      </c>
      <c r="EL24" s="44">
        <v>2211.0</v>
      </c>
      <c r="EM24" s="44">
        <v>1606.0</v>
      </c>
      <c r="EN24" s="45" t="str">
        <f t="shared" si="46"/>
        <v>Tidak Tercapai</v>
      </c>
      <c r="EO24" s="44">
        <v>2352.0</v>
      </c>
      <c r="EP24" s="44">
        <v>1689.0</v>
      </c>
      <c r="EQ24" s="45" t="str">
        <f t="shared" si="47"/>
        <v>Tidak Tercapai</v>
      </c>
      <c r="ER24" s="44">
        <v>2695.0</v>
      </c>
      <c r="ES24" s="44">
        <v>1516.0</v>
      </c>
      <c r="ET24" s="45" t="str">
        <f t="shared" si="48"/>
        <v>Tidak Tercapai</v>
      </c>
      <c r="EU24" s="44">
        <v>2632.0</v>
      </c>
      <c r="EV24" s="44">
        <v>1800.0</v>
      </c>
      <c r="EW24" s="45" t="str">
        <f t="shared" si="49"/>
        <v>Tidak Tercapai</v>
      </c>
      <c r="EX24" s="44">
        <v>2648.0</v>
      </c>
      <c r="EY24" s="44">
        <v>630.0</v>
      </c>
      <c r="EZ24" s="45" t="str">
        <f t="shared" si="50"/>
        <v>Tidak Tercapai</v>
      </c>
      <c r="FA24" s="44">
        <v>1027.0</v>
      </c>
      <c r="FB24" s="44">
        <v>1043.0</v>
      </c>
      <c r="FC24" s="45" t="str">
        <f t="shared" si="51"/>
        <v>Tidak Tercapai</v>
      </c>
      <c r="FD24" s="44">
        <v>743.0</v>
      </c>
      <c r="FE24" s="52">
        <v>4920.0</v>
      </c>
      <c r="FF24" s="45" t="str">
        <f t="shared" si="52"/>
        <v>Tercapai</v>
      </c>
      <c r="FG24" s="51">
        <v>3145.0</v>
      </c>
      <c r="FH24" s="44">
        <v>1330.0</v>
      </c>
      <c r="FI24" s="45" t="str">
        <f t="shared" si="53"/>
        <v>Tidak Tercapai</v>
      </c>
      <c r="FJ24" s="44">
        <v>1942.0</v>
      </c>
      <c r="FK24" s="50">
        <v>0.0</v>
      </c>
      <c r="FL24" s="45" t="str">
        <f t="shared" si="54"/>
        <v>Tidak Tercapai</v>
      </c>
      <c r="FM24" s="44">
        <v>1527.0</v>
      </c>
      <c r="FN24" s="44">
        <v>863.0</v>
      </c>
      <c r="FO24" s="45" t="str">
        <f t="shared" si="55"/>
        <v>Tidak Tercapai</v>
      </c>
      <c r="FP24" s="44">
        <v>1051.0</v>
      </c>
      <c r="FQ24" s="44">
        <v>913.0</v>
      </c>
      <c r="FR24" s="45" t="str">
        <f t="shared" si="56"/>
        <v>Tidak Tercapai</v>
      </c>
      <c r="FS24" s="44">
        <v>1279.0</v>
      </c>
      <c r="FT24" s="44">
        <v>3354.0</v>
      </c>
      <c r="FU24" s="45" t="str">
        <f t="shared" si="57"/>
        <v>Tercapai</v>
      </c>
      <c r="FV24" s="44">
        <v>6979.0</v>
      </c>
      <c r="FW24" s="44">
        <v>4288.0</v>
      </c>
      <c r="FX24" s="45" t="str">
        <f t="shared" si="58"/>
        <v>Tercapai</v>
      </c>
      <c r="FY24" s="44">
        <v>3956.0</v>
      </c>
      <c r="FZ24" s="44">
        <v>1904.0</v>
      </c>
      <c r="GA24" s="45" t="str">
        <f t="shared" si="59"/>
        <v>Tidak Tercapai</v>
      </c>
      <c r="GB24" s="44">
        <v>3104.0</v>
      </c>
      <c r="GC24" s="44">
        <v>1049.0</v>
      </c>
      <c r="GD24" s="45" t="str">
        <f t="shared" si="60"/>
        <v>Tidak Tercapai</v>
      </c>
      <c r="GE24" s="44">
        <v>2618.0</v>
      </c>
      <c r="GF24" s="44">
        <v>805.0</v>
      </c>
      <c r="GG24" s="45" t="str">
        <f t="shared" si="61"/>
        <v>Tidak Tercapai</v>
      </c>
      <c r="GH24" s="44">
        <v>1172.0</v>
      </c>
      <c r="GI24" s="44">
        <v>1458.0</v>
      </c>
      <c r="GJ24" s="45" t="str">
        <f t="shared" si="62"/>
        <v>Tidak Tercapai</v>
      </c>
      <c r="GK24" s="44">
        <v>4236.0</v>
      </c>
      <c r="GL24" s="44">
        <v>2010.0</v>
      </c>
      <c r="GM24" s="45" t="str">
        <f t="shared" si="63"/>
        <v>Tidak Tercapai</v>
      </c>
      <c r="GN24" s="44">
        <v>3188.0</v>
      </c>
      <c r="GO24" s="44">
        <v>1294.0</v>
      </c>
      <c r="GP24" s="45" t="str">
        <f t="shared" si="64"/>
        <v>Tidak Tercapai</v>
      </c>
      <c r="GQ24" s="44">
        <v>2097.0</v>
      </c>
      <c r="GR24" s="44">
        <v>826.0</v>
      </c>
      <c r="GS24" s="45" t="str">
        <f t="shared" si="65"/>
        <v>Tidak Tercapai</v>
      </c>
      <c r="GT24" s="44">
        <v>727.0</v>
      </c>
      <c r="GU24" s="44">
        <v>1564.0</v>
      </c>
      <c r="GV24" s="45" t="str">
        <f t="shared" si="66"/>
        <v>Tidak Tercapai</v>
      </c>
      <c r="GW24" s="44">
        <v>3064.0</v>
      </c>
      <c r="GX24" s="44">
        <v>1121.0</v>
      </c>
      <c r="GY24" s="45" t="str">
        <f t="shared" si="67"/>
        <v>Tidak Tercapai</v>
      </c>
      <c r="GZ24" s="44">
        <v>337.0</v>
      </c>
      <c r="HA24" s="44">
        <v>928.0</v>
      </c>
      <c r="HB24" s="45" t="str">
        <f t="shared" si="68"/>
        <v>Tidak Tercapai</v>
      </c>
      <c r="HC24" s="44">
        <v>3202.0</v>
      </c>
      <c r="HD24" s="44">
        <v>571.0</v>
      </c>
      <c r="HE24" s="45" t="str">
        <f t="shared" si="69"/>
        <v>Tidak Tercapai</v>
      </c>
      <c r="HF24" s="44">
        <v>3049.0</v>
      </c>
      <c r="HG24" s="44">
        <v>1047.0</v>
      </c>
      <c r="HH24" s="45" t="str">
        <f t="shared" si="70"/>
        <v>Tidak Tercapai</v>
      </c>
      <c r="HI24" s="44">
        <v>1868.0</v>
      </c>
      <c r="HJ24" s="44">
        <v>679.0</v>
      </c>
      <c r="HK24" s="45" t="str">
        <f t="shared" si="71"/>
        <v>Tidak Tercapai</v>
      </c>
      <c r="HL24" s="44">
        <v>3867.0</v>
      </c>
      <c r="HM24" s="44">
        <v>181.0</v>
      </c>
      <c r="HN24" s="45" t="str">
        <f t="shared" si="72"/>
        <v>Tidak Tercapai</v>
      </c>
      <c r="HO24" s="44">
        <v>1239.0</v>
      </c>
      <c r="HP24" s="44">
        <v>1015.0</v>
      </c>
      <c r="HQ24" s="45" t="str">
        <f t="shared" si="73"/>
        <v>Tidak Tercapai</v>
      </c>
      <c r="HR24" s="44">
        <v>1983.0</v>
      </c>
      <c r="HS24" s="40"/>
      <c r="HT24" s="40"/>
      <c r="HU24" s="40"/>
      <c r="HV24" s="40"/>
      <c r="HW24" s="40"/>
      <c r="HX24" s="40"/>
      <c r="HY24" s="40"/>
      <c r="HZ24" s="40"/>
    </row>
    <row r="25">
      <c r="A25" s="41" t="s">
        <v>61</v>
      </c>
      <c r="B25" s="42" t="s">
        <v>36</v>
      </c>
      <c r="C25" s="43">
        <v>186632.0</v>
      </c>
      <c r="D25" s="42">
        <v>2077.0</v>
      </c>
      <c r="E25" s="44">
        <v>45162.0</v>
      </c>
      <c r="F25" s="45" t="s">
        <v>34</v>
      </c>
      <c r="G25" s="44">
        <v>156991.0</v>
      </c>
      <c r="H25" s="44">
        <v>520.0</v>
      </c>
      <c r="I25" s="45" t="str">
        <f t="shared" si="1"/>
        <v>Tidak Tercapai</v>
      </c>
      <c r="J25" s="44">
        <v>10.0</v>
      </c>
      <c r="K25" s="44">
        <v>0.0</v>
      </c>
      <c r="L25" s="45" t="str">
        <f t="shared" si="2"/>
        <v>Tidak Tercapai</v>
      </c>
      <c r="M25" s="44">
        <v>0.0</v>
      </c>
      <c r="N25" s="42">
        <v>2176.0</v>
      </c>
      <c r="O25" s="45" t="str">
        <f t="shared" si="3"/>
        <v>Tercapai</v>
      </c>
      <c r="P25" s="42">
        <v>44.0</v>
      </c>
      <c r="Q25" s="42">
        <v>2510.0</v>
      </c>
      <c r="R25" s="46" t="str">
        <f t="shared" si="4"/>
        <v>Tercapai</v>
      </c>
      <c r="S25" s="42">
        <v>2.0</v>
      </c>
      <c r="T25" s="47">
        <v>3222.0</v>
      </c>
      <c r="U25" s="46" t="str">
        <f t="shared" si="5"/>
        <v>Tercapai</v>
      </c>
      <c r="V25" s="47">
        <v>74.0</v>
      </c>
      <c r="W25" s="47">
        <v>3049.0</v>
      </c>
      <c r="X25" s="45" t="str">
        <f t="shared" si="6"/>
        <v>Tercapai</v>
      </c>
      <c r="Y25" s="47">
        <v>476.0</v>
      </c>
      <c r="Z25" s="44">
        <v>3447.0</v>
      </c>
      <c r="AA25" s="45" t="str">
        <f t="shared" si="7"/>
        <v>Tercapai</v>
      </c>
      <c r="AB25" s="44">
        <v>47.0</v>
      </c>
      <c r="AC25" s="44">
        <v>853.0</v>
      </c>
      <c r="AD25" s="45" t="str">
        <f t="shared" si="8"/>
        <v>Tidak Tercapai</v>
      </c>
      <c r="AE25" s="44">
        <v>7.0</v>
      </c>
      <c r="AF25" s="44">
        <v>1713.0</v>
      </c>
      <c r="AG25" s="45" t="str">
        <f t="shared" si="9"/>
        <v>Tidak Tercapai</v>
      </c>
      <c r="AH25" s="44">
        <v>0.0</v>
      </c>
      <c r="AI25" s="44">
        <v>3306.0</v>
      </c>
      <c r="AJ25" s="45" t="str">
        <f t="shared" si="10"/>
        <v>Tercapai</v>
      </c>
      <c r="AK25" s="44">
        <v>32.0</v>
      </c>
      <c r="AL25" s="44">
        <v>1854.0</v>
      </c>
      <c r="AM25" s="45" t="str">
        <f t="shared" si="11"/>
        <v>Tidak Tercapai</v>
      </c>
      <c r="AN25" s="44">
        <v>55.0</v>
      </c>
      <c r="AO25" s="44">
        <v>4083.0</v>
      </c>
      <c r="AP25" s="45" t="str">
        <f t="shared" si="12"/>
        <v>Tercapai</v>
      </c>
      <c r="AQ25" s="44">
        <v>42.0</v>
      </c>
      <c r="AR25" s="44">
        <v>2221.0</v>
      </c>
      <c r="AS25" s="45" t="str">
        <f t="shared" si="13"/>
        <v>Tercapai</v>
      </c>
      <c r="AT25" s="44">
        <v>3.0</v>
      </c>
      <c r="AU25" s="44">
        <v>2274.0</v>
      </c>
      <c r="AV25" s="45" t="str">
        <f t="shared" si="14"/>
        <v>Tercapai</v>
      </c>
      <c r="AW25" s="44">
        <v>22.0</v>
      </c>
      <c r="AX25" s="44">
        <v>719.0</v>
      </c>
      <c r="AY25" s="45" t="str">
        <f t="shared" si="15"/>
        <v>Tidak Tercapai</v>
      </c>
      <c r="AZ25" s="44">
        <v>17.0</v>
      </c>
      <c r="BA25" s="48">
        <v>44.0</v>
      </c>
      <c r="BB25" s="45" t="str">
        <f t="shared" si="16"/>
        <v>Tidak Tercapai</v>
      </c>
      <c r="BC25" s="44">
        <v>0.0</v>
      </c>
      <c r="BD25" s="44">
        <v>1995.0</v>
      </c>
      <c r="BE25" s="45" t="str">
        <f t="shared" si="17"/>
        <v>Tidak Tercapai</v>
      </c>
      <c r="BF25" s="44">
        <v>50.0</v>
      </c>
      <c r="BG25" s="44">
        <v>2293.0</v>
      </c>
      <c r="BH25" s="45" t="str">
        <f t="shared" si="18"/>
        <v>Tercapai</v>
      </c>
      <c r="BI25" s="44">
        <v>15.0</v>
      </c>
      <c r="BJ25" s="44">
        <v>1809.0</v>
      </c>
      <c r="BK25" s="45" t="str">
        <f t="shared" si="19"/>
        <v>Tidak Tercapai</v>
      </c>
      <c r="BL25" s="44">
        <v>44.0</v>
      </c>
      <c r="BM25" s="44">
        <v>1755.0</v>
      </c>
      <c r="BN25" s="45" t="str">
        <f t="shared" si="20"/>
        <v>Tidak Tercapai</v>
      </c>
      <c r="BO25" s="44">
        <v>45.0</v>
      </c>
      <c r="BP25" s="44">
        <v>1175.0</v>
      </c>
      <c r="BQ25" s="45" t="str">
        <f t="shared" si="21"/>
        <v>Tidak Tercapai</v>
      </c>
      <c r="BR25" s="44">
        <v>21.0</v>
      </c>
      <c r="BS25" s="44">
        <v>1579.0</v>
      </c>
      <c r="BT25" s="45" t="str">
        <f t="shared" si="22"/>
        <v>Tidak Tercapai</v>
      </c>
      <c r="BU25" s="49">
        <v>158.039</v>
      </c>
      <c r="BV25" s="44">
        <v>437.0</v>
      </c>
      <c r="BW25" s="45" t="str">
        <f t="shared" si="23"/>
        <v>Tidak Tercapai</v>
      </c>
      <c r="BX25" s="44">
        <v>2.0</v>
      </c>
      <c r="BY25" s="44">
        <v>1537.0</v>
      </c>
      <c r="BZ25" s="45" t="str">
        <f t="shared" si="24"/>
        <v>Tidak Tercapai</v>
      </c>
      <c r="CA25" s="44">
        <v>2562.0</v>
      </c>
      <c r="CB25" s="44">
        <v>3739.0</v>
      </c>
      <c r="CC25" s="45" t="str">
        <f t="shared" si="25"/>
        <v>Tercapai</v>
      </c>
      <c r="CD25" s="44">
        <v>40.0</v>
      </c>
      <c r="CE25" s="44">
        <v>1357.0</v>
      </c>
      <c r="CF25" s="45" t="str">
        <f t="shared" si="26"/>
        <v>Tidak Tercapai</v>
      </c>
      <c r="CG25" s="44">
        <v>78.0</v>
      </c>
      <c r="CH25" s="44">
        <v>1231.0</v>
      </c>
      <c r="CI25" s="45" t="str">
        <f t="shared" si="27"/>
        <v>Tidak Tercapai</v>
      </c>
      <c r="CJ25" s="44">
        <v>60.0</v>
      </c>
      <c r="CK25" s="44">
        <v>421.0</v>
      </c>
      <c r="CL25" s="45" t="str">
        <f t="shared" si="28"/>
        <v>Tidak Tercapai</v>
      </c>
      <c r="CM25" s="44">
        <v>7.0</v>
      </c>
      <c r="CN25" s="44">
        <v>10.0</v>
      </c>
      <c r="CO25" s="45" t="str">
        <f t="shared" si="29"/>
        <v>Tidak Tercapai</v>
      </c>
      <c r="CP25" s="44">
        <v>0.0</v>
      </c>
      <c r="CQ25" s="44">
        <v>2.0</v>
      </c>
      <c r="CR25" s="45" t="str">
        <f t="shared" si="30"/>
        <v>Tidak Tercapai</v>
      </c>
      <c r="CS25" s="44">
        <v>0.0</v>
      </c>
      <c r="CT25" s="44">
        <v>1097.0</v>
      </c>
      <c r="CU25" s="45" t="str">
        <f t="shared" si="31"/>
        <v>Tidak Tercapai</v>
      </c>
      <c r="CV25" s="44">
        <v>4.0</v>
      </c>
      <c r="CW25" s="44">
        <v>5978.0</v>
      </c>
      <c r="CX25" s="45" t="str">
        <f t="shared" si="32"/>
        <v>Tercapai</v>
      </c>
      <c r="CY25" s="44">
        <v>103.0</v>
      </c>
      <c r="CZ25" s="44">
        <v>2007.0</v>
      </c>
      <c r="DA25" s="45" t="str">
        <f t="shared" si="33"/>
        <v>Tidak Tercapai</v>
      </c>
      <c r="DB25" s="44">
        <v>45.0</v>
      </c>
      <c r="DC25" s="44">
        <v>3128.0</v>
      </c>
      <c r="DD25" s="45" t="str">
        <f t="shared" si="34"/>
        <v>Tercapai</v>
      </c>
      <c r="DE25" s="44">
        <v>45.0</v>
      </c>
      <c r="DF25" s="44">
        <v>2231.0</v>
      </c>
      <c r="DG25" s="45" t="str">
        <f t="shared" si="35"/>
        <v>Tercapai</v>
      </c>
      <c r="DH25" s="44">
        <v>28.0</v>
      </c>
      <c r="DI25" s="44">
        <v>1005.0</v>
      </c>
      <c r="DJ25" s="45" t="str">
        <f t="shared" si="36"/>
        <v>Tidak Tercapai</v>
      </c>
      <c r="DK25" s="44">
        <v>66.0</v>
      </c>
      <c r="DL25" s="44">
        <v>470.0</v>
      </c>
      <c r="DM25" s="45" t="str">
        <f t="shared" si="37"/>
        <v>Tidak Tercapai</v>
      </c>
      <c r="DN25" s="44">
        <v>1.0</v>
      </c>
      <c r="DO25" s="44">
        <v>1954.0</v>
      </c>
      <c r="DP25" s="45" t="str">
        <f t="shared" si="38"/>
        <v>Tidak Tercapai</v>
      </c>
      <c r="DQ25" s="44">
        <v>107.0</v>
      </c>
      <c r="DR25" s="44">
        <v>0.0</v>
      </c>
      <c r="DS25" s="45" t="str">
        <f t="shared" si="39"/>
        <v>Tidak Tercapai</v>
      </c>
      <c r="DT25" s="44">
        <v>0.0</v>
      </c>
      <c r="DU25" s="44">
        <v>1922.0</v>
      </c>
      <c r="DV25" s="45" t="str">
        <f t="shared" si="40"/>
        <v>Tidak Tercapai</v>
      </c>
      <c r="DW25" s="44">
        <v>142.0</v>
      </c>
      <c r="DX25" s="44">
        <v>2786.0</v>
      </c>
      <c r="DY25" s="45" t="str">
        <f t="shared" si="41"/>
        <v>Tercapai</v>
      </c>
      <c r="DZ25" s="44">
        <v>213.0</v>
      </c>
      <c r="EA25" s="44">
        <v>2364.0</v>
      </c>
      <c r="EB25" s="45" t="str">
        <f t="shared" si="42"/>
        <v>Tercapai</v>
      </c>
      <c r="EC25" s="44">
        <v>128.0</v>
      </c>
      <c r="ED25" s="44">
        <v>2266.0</v>
      </c>
      <c r="EE25" s="45" t="str">
        <f t="shared" si="43"/>
        <v>Tercapai</v>
      </c>
      <c r="EF25" s="44">
        <v>654.0</v>
      </c>
      <c r="EG25" s="44">
        <v>1926.0</v>
      </c>
      <c r="EH25" s="45" t="str">
        <f t="shared" si="44"/>
        <v>Tidak Tercapai</v>
      </c>
      <c r="EI25" s="44">
        <v>29.0</v>
      </c>
      <c r="EJ25" s="44">
        <v>1457.0</v>
      </c>
      <c r="EK25" s="45" t="str">
        <f t="shared" si="45"/>
        <v>Tidak Tercapai</v>
      </c>
      <c r="EL25" s="44">
        <v>417.0</v>
      </c>
      <c r="EM25" s="44">
        <v>1189.0</v>
      </c>
      <c r="EN25" s="45" t="str">
        <f t="shared" si="46"/>
        <v>Tidak Tercapai</v>
      </c>
      <c r="EO25" s="44">
        <v>1288.0</v>
      </c>
      <c r="EP25" s="44">
        <v>1870.0</v>
      </c>
      <c r="EQ25" s="45" t="str">
        <f t="shared" si="47"/>
        <v>Tidak Tercapai</v>
      </c>
      <c r="ER25" s="44">
        <v>1477.0</v>
      </c>
      <c r="ES25" s="44">
        <v>1853.0</v>
      </c>
      <c r="ET25" s="45" t="str">
        <f t="shared" si="48"/>
        <v>Tidak Tercapai</v>
      </c>
      <c r="EU25" s="44">
        <v>1794.0</v>
      </c>
      <c r="EV25" s="44">
        <v>1876.0</v>
      </c>
      <c r="EW25" s="45" t="str">
        <f t="shared" si="49"/>
        <v>Tidak Tercapai</v>
      </c>
      <c r="EX25" s="44">
        <v>1539.0</v>
      </c>
      <c r="EY25" s="44">
        <v>1589.0</v>
      </c>
      <c r="EZ25" s="45" t="str">
        <f t="shared" si="50"/>
        <v>Tidak Tercapai</v>
      </c>
      <c r="FA25" s="44">
        <v>794.0</v>
      </c>
      <c r="FB25" s="44">
        <v>852.0</v>
      </c>
      <c r="FC25" s="45" t="str">
        <f t="shared" si="51"/>
        <v>Tidak Tercapai</v>
      </c>
      <c r="FD25" s="44">
        <v>350.0</v>
      </c>
      <c r="FE25" s="44">
        <v>2133.0</v>
      </c>
      <c r="FF25" s="45" t="str">
        <f t="shared" si="52"/>
        <v>Tercapai</v>
      </c>
      <c r="FG25" s="44">
        <v>1799.0</v>
      </c>
      <c r="FH25" s="44">
        <v>1119.0</v>
      </c>
      <c r="FI25" s="45" t="str">
        <f t="shared" si="53"/>
        <v>Tidak Tercapai</v>
      </c>
      <c r="FJ25" s="44">
        <v>1749.0</v>
      </c>
      <c r="FK25" s="50">
        <v>0.0</v>
      </c>
      <c r="FL25" s="45" t="str">
        <f t="shared" si="54"/>
        <v>Tidak Tercapai</v>
      </c>
      <c r="FM25" s="44">
        <v>1226.0</v>
      </c>
      <c r="FN25" s="44">
        <v>411.0</v>
      </c>
      <c r="FO25" s="45" t="str">
        <f t="shared" si="55"/>
        <v>Tidak Tercapai</v>
      </c>
      <c r="FP25" s="44">
        <v>135.0</v>
      </c>
      <c r="FQ25" s="44">
        <v>972.0</v>
      </c>
      <c r="FR25" s="45" t="str">
        <f t="shared" si="56"/>
        <v>Tidak Tercapai</v>
      </c>
      <c r="FS25" s="44">
        <v>1135.0</v>
      </c>
      <c r="FT25" s="44">
        <v>1952.0</v>
      </c>
      <c r="FU25" s="45" t="str">
        <f t="shared" si="57"/>
        <v>Tidak Tercapai</v>
      </c>
      <c r="FV25" s="44">
        <v>2286.0</v>
      </c>
      <c r="FW25" s="44">
        <v>2435.0</v>
      </c>
      <c r="FX25" s="45" t="str">
        <f t="shared" si="58"/>
        <v>Tercapai</v>
      </c>
      <c r="FY25" s="44">
        <v>959.0</v>
      </c>
      <c r="FZ25" s="44">
        <v>1300.0</v>
      </c>
      <c r="GA25" s="45" t="str">
        <f t="shared" si="59"/>
        <v>Tidak Tercapai</v>
      </c>
      <c r="GB25" s="44">
        <v>1809.0</v>
      </c>
      <c r="GC25" s="44">
        <v>721.0</v>
      </c>
      <c r="GD25" s="45" t="str">
        <f t="shared" si="60"/>
        <v>Tidak Tercapai</v>
      </c>
      <c r="GE25" s="44">
        <v>1577.0</v>
      </c>
      <c r="GF25" s="44">
        <v>537.0</v>
      </c>
      <c r="GG25" s="45" t="str">
        <f t="shared" si="61"/>
        <v>Tidak Tercapai</v>
      </c>
      <c r="GH25" s="44">
        <v>441.0</v>
      </c>
      <c r="GI25" s="44">
        <v>1884.0</v>
      </c>
      <c r="GJ25" s="45" t="str">
        <f t="shared" si="62"/>
        <v>Tidak Tercapai</v>
      </c>
      <c r="GK25" s="44">
        <v>2867.0</v>
      </c>
      <c r="GL25" s="44">
        <v>869.0</v>
      </c>
      <c r="GM25" s="45" t="str">
        <f t="shared" si="63"/>
        <v>Tidak Tercapai</v>
      </c>
      <c r="GN25" s="44">
        <v>2037.0</v>
      </c>
      <c r="GO25" s="44">
        <v>1209.0</v>
      </c>
      <c r="GP25" s="45" t="str">
        <f t="shared" si="64"/>
        <v>Tidak Tercapai</v>
      </c>
      <c r="GQ25" s="44">
        <v>713.0</v>
      </c>
      <c r="GR25" s="44">
        <v>509.0</v>
      </c>
      <c r="GS25" s="45" t="str">
        <f t="shared" si="65"/>
        <v>Tidak Tercapai</v>
      </c>
      <c r="GT25" s="44">
        <v>108.0</v>
      </c>
      <c r="GU25" s="44">
        <v>1534.0</v>
      </c>
      <c r="GV25" s="45" t="str">
        <f t="shared" si="66"/>
        <v>Tidak Tercapai</v>
      </c>
      <c r="GW25" s="44">
        <v>1995.0</v>
      </c>
      <c r="GX25" s="44">
        <v>1587.0</v>
      </c>
      <c r="GY25" s="45" t="str">
        <f t="shared" si="67"/>
        <v>Tidak Tercapai</v>
      </c>
      <c r="GZ25" s="44">
        <v>140.0</v>
      </c>
      <c r="HA25" s="44">
        <v>498.0</v>
      </c>
      <c r="HB25" s="45" t="str">
        <f t="shared" si="68"/>
        <v>Tidak Tercapai</v>
      </c>
      <c r="HC25" s="44">
        <v>1357.0</v>
      </c>
      <c r="HD25" s="44">
        <v>737.0</v>
      </c>
      <c r="HE25" s="45" t="str">
        <f t="shared" si="69"/>
        <v>Tidak Tercapai</v>
      </c>
      <c r="HF25" s="44">
        <v>1588.0</v>
      </c>
      <c r="HG25" s="44">
        <v>878.0</v>
      </c>
      <c r="HH25" s="45" t="str">
        <f t="shared" si="70"/>
        <v>Tidak Tercapai</v>
      </c>
      <c r="HI25" s="44">
        <v>978.0</v>
      </c>
      <c r="HJ25" s="44">
        <v>357.0</v>
      </c>
      <c r="HK25" s="45" t="str">
        <f t="shared" si="71"/>
        <v>Tidak Tercapai</v>
      </c>
      <c r="HL25" s="44">
        <v>755.0</v>
      </c>
      <c r="HM25" s="44">
        <v>91.0</v>
      </c>
      <c r="HN25" s="45" t="str">
        <f t="shared" si="72"/>
        <v>Tidak Tercapai</v>
      </c>
      <c r="HO25" s="44">
        <v>34.0</v>
      </c>
      <c r="HP25" s="44">
        <v>856.0</v>
      </c>
      <c r="HQ25" s="45" t="str">
        <f t="shared" si="73"/>
        <v>Tidak Tercapai</v>
      </c>
      <c r="HR25" s="44">
        <v>1284.0</v>
      </c>
      <c r="HS25" s="40"/>
      <c r="HT25" s="40"/>
      <c r="HU25" s="40"/>
      <c r="HV25" s="40"/>
      <c r="HW25" s="40"/>
      <c r="HX25" s="40"/>
      <c r="HY25" s="40"/>
      <c r="HZ25" s="40"/>
    </row>
    <row r="26">
      <c r="A26" s="41" t="s">
        <v>62</v>
      </c>
      <c r="B26" s="42" t="s">
        <v>33</v>
      </c>
      <c r="C26" s="43">
        <v>187522.0</v>
      </c>
      <c r="D26" s="42">
        <v>2071.0</v>
      </c>
      <c r="E26" s="44">
        <v>31829.0</v>
      </c>
      <c r="F26" s="45" t="s">
        <v>34</v>
      </c>
      <c r="G26" s="44">
        <v>21996.0</v>
      </c>
      <c r="H26" s="44">
        <v>157.0</v>
      </c>
      <c r="I26" s="45" t="str">
        <f t="shared" si="1"/>
        <v>Tidak Tercapai</v>
      </c>
      <c r="J26" s="44">
        <v>1.0</v>
      </c>
      <c r="K26" s="44">
        <v>0.0</v>
      </c>
      <c r="L26" s="45" t="str">
        <f t="shared" si="2"/>
        <v>Tidak Tercapai</v>
      </c>
      <c r="M26" s="44">
        <v>0.0</v>
      </c>
      <c r="N26" s="42">
        <v>652.0</v>
      </c>
      <c r="O26" s="45" t="str">
        <f t="shared" si="3"/>
        <v>Tidak Tercapai</v>
      </c>
      <c r="P26" s="42">
        <v>38.0</v>
      </c>
      <c r="Q26" s="42">
        <v>977.0</v>
      </c>
      <c r="R26" s="46" t="str">
        <f t="shared" si="4"/>
        <v>Tidak Tercapai</v>
      </c>
      <c r="S26" s="42">
        <v>37.0</v>
      </c>
      <c r="T26" s="47">
        <v>835.0</v>
      </c>
      <c r="U26" s="46" t="str">
        <f t="shared" si="5"/>
        <v>Tidak Tercapai</v>
      </c>
      <c r="V26" s="47">
        <v>35.0</v>
      </c>
      <c r="W26" s="47">
        <v>1079.0</v>
      </c>
      <c r="X26" s="45" t="str">
        <f t="shared" si="6"/>
        <v>Tidak Tercapai</v>
      </c>
      <c r="Y26" s="47">
        <v>64.0</v>
      </c>
      <c r="Z26" s="44">
        <v>1631.0</v>
      </c>
      <c r="AA26" s="45" t="str">
        <f t="shared" si="7"/>
        <v>Tidak Tercapai</v>
      </c>
      <c r="AB26" s="44">
        <v>47.0</v>
      </c>
      <c r="AC26" s="44">
        <v>1245.0</v>
      </c>
      <c r="AD26" s="45" t="str">
        <f t="shared" si="8"/>
        <v>Tidak Tercapai</v>
      </c>
      <c r="AE26" s="44">
        <v>4.0</v>
      </c>
      <c r="AF26" s="44">
        <v>316.0</v>
      </c>
      <c r="AG26" s="45" t="str">
        <f t="shared" si="9"/>
        <v>Tidak Tercapai</v>
      </c>
      <c r="AH26" s="44">
        <v>0.0</v>
      </c>
      <c r="AI26" s="44">
        <v>2387.0</v>
      </c>
      <c r="AJ26" s="45" t="str">
        <f t="shared" si="10"/>
        <v>Tercapai</v>
      </c>
      <c r="AK26" s="44">
        <v>49.0</v>
      </c>
      <c r="AL26" s="44">
        <v>815.0</v>
      </c>
      <c r="AM26" s="45" t="str">
        <f t="shared" si="11"/>
        <v>Tidak Tercapai</v>
      </c>
      <c r="AN26" s="44">
        <v>55.0</v>
      </c>
      <c r="AO26" s="44">
        <v>3072.0</v>
      </c>
      <c r="AP26" s="45" t="str">
        <f t="shared" si="12"/>
        <v>Tercapai</v>
      </c>
      <c r="AQ26" s="44">
        <v>23.0</v>
      </c>
      <c r="AR26" s="44">
        <v>2320.0</v>
      </c>
      <c r="AS26" s="45" t="str">
        <f t="shared" si="13"/>
        <v>Tercapai</v>
      </c>
      <c r="AT26" s="44">
        <v>18.0</v>
      </c>
      <c r="AU26" s="44">
        <v>2026.0</v>
      </c>
      <c r="AV26" s="45" t="str">
        <f t="shared" si="14"/>
        <v>Tidak Tercapai</v>
      </c>
      <c r="AW26" s="44">
        <v>24.0</v>
      </c>
      <c r="AX26" s="44">
        <v>1351.0</v>
      </c>
      <c r="AY26" s="45" t="str">
        <f t="shared" si="15"/>
        <v>Tidak Tercapai</v>
      </c>
      <c r="AZ26" s="44">
        <v>1.0</v>
      </c>
      <c r="BA26" s="48">
        <v>1.0</v>
      </c>
      <c r="BB26" s="45" t="str">
        <f t="shared" si="16"/>
        <v>Tidak Tercapai</v>
      </c>
      <c r="BC26" s="44">
        <v>1.0</v>
      </c>
      <c r="BD26" s="44">
        <v>1893.0</v>
      </c>
      <c r="BE26" s="45" t="str">
        <f t="shared" si="17"/>
        <v>Tidak Tercapai</v>
      </c>
      <c r="BF26" s="44">
        <v>35.0</v>
      </c>
      <c r="BG26" s="44">
        <v>2146.0</v>
      </c>
      <c r="BH26" s="45" t="str">
        <f t="shared" si="18"/>
        <v>Tercapai</v>
      </c>
      <c r="BI26" s="44">
        <v>19.0</v>
      </c>
      <c r="BJ26" s="44">
        <v>2751.0</v>
      </c>
      <c r="BK26" s="45" t="str">
        <f t="shared" si="19"/>
        <v>Tercapai</v>
      </c>
      <c r="BL26" s="44">
        <v>57.0</v>
      </c>
      <c r="BM26" s="44">
        <v>2741.0</v>
      </c>
      <c r="BN26" s="45" t="str">
        <f t="shared" si="20"/>
        <v>Tercapai</v>
      </c>
      <c r="BO26" s="44">
        <v>48.0</v>
      </c>
      <c r="BP26" s="44">
        <v>1990.0</v>
      </c>
      <c r="BQ26" s="45" t="str">
        <f t="shared" si="21"/>
        <v>Tidak Tercapai</v>
      </c>
      <c r="BR26" s="44">
        <v>44.0</v>
      </c>
      <c r="BS26" s="44">
        <v>4647.0</v>
      </c>
      <c r="BT26" s="45" t="str">
        <f t="shared" si="22"/>
        <v>Tercapai</v>
      </c>
      <c r="BU26" s="49">
        <v>22.642</v>
      </c>
      <c r="BV26" s="44">
        <v>2386.0</v>
      </c>
      <c r="BW26" s="45" t="str">
        <f t="shared" si="23"/>
        <v>Tercapai</v>
      </c>
      <c r="BX26" s="44">
        <v>5.0</v>
      </c>
      <c r="BY26" s="44">
        <v>2097.0</v>
      </c>
      <c r="BZ26" s="45" t="str">
        <f t="shared" si="24"/>
        <v>Tercapai</v>
      </c>
      <c r="CA26" s="44">
        <v>3297.0</v>
      </c>
      <c r="CB26" s="44">
        <v>4009.0</v>
      </c>
      <c r="CC26" s="45" t="str">
        <f t="shared" si="25"/>
        <v>Tercapai</v>
      </c>
      <c r="CD26" s="44">
        <v>70.0</v>
      </c>
      <c r="CE26" s="44">
        <v>1652.0</v>
      </c>
      <c r="CF26" s="45" t="str">
        <f t="shared" si="26"/>
        <v>Tidak Tercapai</v>
      </c>
      <c r="CG26" s="44">
        <v>39.0</v>
      </c>
      <c r="CH26" s="44">
        <v>2275.0</v>
      </c>
      <c r="CI26" s="45" t="str">
        <f t="shared" si="27"/>
        <v>Tercapai</v>
      </c>
      <c r="CJ26" s="44">
        <v>153.0</v>
      </c>
      <c r="CK26" s="44">
        <v>589.0</v>
      </c>
      <c r="CL26" s="45" t="str">
        <f t="shared" si="28"/>
        <v>Tidak Tercapai</v>
      </c>
      <c r="CM26" s="44">
        <v>14.0</v>
      </c>
      <c r="CN26" s="44">
        <v>189.0</v>
      </c>
      <c r="CO26" s="45" t="str">
        <f t="shared" si="29"/>
        <v>Tidak Tercapai</v>
      </c>
      <c r="CP26" s="44">
        <v>0.0</v>
      </c>
      <c r="CQ26" s="44">
        <v>50.0</v>
      </c>
      <c r="CR26" s="45" t="str">
        <f t="shared" si="30"/>
        <v>Tidak Tercapai</v>
      </c>
      <c r="CS26" s="44">
        <v>1.0</v>
      </c>
      <c r="CT26" s="44">
        <v>1511.0</v>
      </c>
      <c r="CU26" s="45" t="str">
        <f t="shared" si="31"/>
        <v>Tidak Tercapai</v>
      </c>
      <c r="CV26" s="44">
        <v>54.0</v>
      </c>
      <c r="CW26" s="44">
        <v>5803.0</v>
      </c>
      <c r="CX26" s="45" t="str">
        <f t="shared" si="32"/>
        <v>Tercapai</v>
      </c>
      <c r="CY26" s="44">
        <v>224.0</v>
      </c>
      <c r="CZ26" s="44">
        <v>1530.0</v>
      </c>
      <c r="DA26" s="45" t="str">
        <f t="shared" si="33"/>
        <v>Tidak Tercapai</v>
      </c>
      <c r="DB26" s="44">
        <v>99.0</v>
      </c>
      <c r="DC26" s="44">
        <v>1995.0</v>
      </c>
      <c r="DD26" s="45" t="str">
        <f t="shared" si="34"/>
        <v>Tidak Tercapai</v>
      </c>
      <c r="DE26" s="44">
        <v>81.0</v>
      </c>
      <c r="DF26" s="44">
        <v>1636.0</v>
      </c>
      <c r="DG26" s="45" t="str">
        <f t="shared" si="35"/>
        <v>Tidak Tercapai</v>
      </c>
      <c r="DH26" s="44">
        <v>94.0</v>
      </c>
      <c r="DI26" s="44">
        <v>731.0</v>
      </c>
      <c r="DJ26" s="45" t="str">
        <f t="shared" si="36"/>
        <v>Tidak Tercapai</v>
      </c>
      <c r="DK26" s="44">
        <v>3.0</v>
      </c>
      <c r="DL26" s="44">
        <v>1444.0</v>
      </c>
      <c r="DM26" s="45" t="str">
        <f t="shared" si="37"/>
        <v>Tidak Tercapai</v>
      </c>
      <c r="DN26" s="44">
        <v>11.0</v>
      </c>
      <c r="DO26" s="44">
        <v>1124.0</v>
      </c>
      <c r="DP26" s="45" t="str">
        <f t="shared" si="38"/>
        <v>Tidak Tercapai</v>
      </c>
      <c r="DQ26" s="44">
        <v>155.0</v>
      </c>
      <c r="DR26" s="44">
        <v>2.0</v>
      </c>
      <c r="DS26" s="45" t="str">
        <f t="shared" si="39"/>
        <v>Tidak Tercapai</v>
      </c>
      <c r="DT26" s="44">
        <v>0.0</v>
      </c>
      <c r="DU26" s="44">
        <v>1163.0</v>
      </c>
      <c r="DV26" s="45" t="str">
        <f t="shared" si="40"/>
        <v>Tidak Tercapai</v>
      </c>
      <c r="DW26" s="44">
        <v>1071.0</v>
      </c>
      <c r="DX26" s="44">
        <v>1193.0</v>
      </c>
      <c r="DY26" s="45" t="str">
        <f t="shared" si="41"/>
        <v>Tidak Tercapai</v>
      </c>
      <c r="DZ26" s="44">
        <v>1491.0</v>
      </c>
      <c r="EA26" s="44">
        <v>1126.0</v>
      </c>
      <c r="EB26" s="45" t="str">
        <f t="shared" si="42"/>
        <v>Tidak Tercapai</v>
      </c>
      <c r="EC26" s="44">
        <v>1756.0</v>
      </c>
      <c r="ED26" s="44">
        <v>1480.0</v>
      </c>
      <c r="EE26" s="45" t="str">
        <f t="shared" si="43"/>
        <v>Tidak Tercapai</v>
      </c>
      <c r="EF26" s="44">
        <v>921.0</v>
      </c>
      <c r="EG26" s="44">
        <v>502.0</v>
      </c>
      <c r="EH26" s="45" t="str">
        <f t="shared" si="44"/>
        <v>Tidak Tercapai</v>
      </c>
      <c r="EI26" s="44">
        <v>711.0</v>
      </c>
      <c r="EJ26" s="44">
        <v>2036.0</v>
      </c>
      <c r="EK26" s="45" t="str">
        <f t="shared" si="45"/>
        <v>Tidak Tercapai</v>
      </c>
      <c r="EL26" s="44">
        <v>1647.0</v>
      </c>
      <c r="EM26" s="44">
        <v>2131.0</v>
      </c>
      <c r="EN26" s="45" t="str">
        <f t="shared" si="46"/>
        <v>Tercapai</v>
      </c>
      <c r="EO26" s="44">
        <v>1716.0</v>
      </c>
      <c r="EP26" s="44">
        <v>1907.0</v>
      </c>
      <c r="EQ26" s="45" t="str">
        <f t="shared" si="47"/>
        <v>Tidak Tercapai</v>
      </c>
      <c r="ER26" s="44">
        <v>1754.0</v>
      </c>
      <c r="ES26" s="44">
        <v>2043.0</v>
      </c>
      <c r="ET26" s="45" t="str">
        <f t="shared" si="48"/>
        <v>Tidak Tercapai</v>
      </c>
      <c r="EU26" s="44">
        <v>1605.0</v>
      </c>
      <c r="EV26" s="44">
        <v>1456.0</v>
      </c>
      <c r="EW26" s="45" t="str">
        <f t="shared" si="49"/>
        <v>Tidak Tercapai</v>
      </c>
      <c r="EX26" s="44">
        <v>1667.0</v>
      </c>
      <c r="EY26" s="44">
        <v>1712.0</v>
      </c>
      <c r="EZ26" s="45" t="str">
        <f t="shared" si="50"/>
        <v>Tidak Tercapai</v>
      </c>
      <c r="FA26" s="44">
        <v>690.0</v>
      </c>
      <c r="FB26" s="44">
        <v>2028.0</v>
      </c>
      <c r="FC26" s="45" t="str">
        <f t="shared" si="51"/>
        <v>Tidak Tercapai</v>
      </c>
      <c r="FD26" s="44">
        <v>390.0</v>
      </c>
      <c r="FE26" s="44">
        <v>3312.0</v>
      </c>
      <c r="FF26" s="45" t="str">
        <f t="shared" si="52"/>
        <v>Tercapai</v>
      </c>
      <c r="FG26" s="44">
        <v>1864.0</v>
      </c>
      <c r="FH26" s="44">
        <v>2196.0</v>
      </c>
      <c r="FI26" s="45" t="str">
        <f t="shared" si="53"/>
        <v>Tercapai</v>
      </c>
      <c r="FJ26" s="44">
        <v>1962.0</v>
      </c>
      <c r="FK26" s="50">
        <v>0.0</v>
      </c>
      <c r="FL26" s="45" t="str">
        <f t="shared" si="54"/>
        <v>Tidak Tercapai</v>
      </c>
      <c r="FM26" s="44">
        <v>1068.0</v>
      </c>
      <c r="FN26" s="44">
        <v>666.0</v>
      </c>
      <c r="FO26" s="45" t="str">
        <f t="shared" si="55"/>
        <v>Tidak Tercapai</v>
      </c>
      <c r="FP26" s="44">
        <v>4.0</v>
      </c>
      <c r="FQ26" s="44">
        <v>1762.0</v>
      </c>
      <c r="FR26" s="45" t="str">
        <f t="shared" si="56"/>
        <v>Tidak Tercapai</v>
      </c>
      <c r="FS26" s="44">
        <v>1613.0</v>
      </c>
      <c r="FT26" s="44">
        <v>4907.0</v>
      </c>
      <c r="FU26" s="45" t="str">
        <f t="shared" si="57"/>
        <v>Tercapai</v>
      </c>
      <c r="FV26" s="44">
        <v>5070.0</v>
      </c>
      <c r="FW26" s="44">
        <v>3647.0</v>
      </c>
      <c r="FX26" s="45" t="str">
        <f t="shared" si="58"/>
        <v>Tercapai</v>
      </c>
      <c r="FY26" s="44">
        <v>3370.0</v>
      </c>
      <c r="FZ26" s="44">
        <v>3659.0</v>
      </c>
      <c r="GA26" s="45" t="str">
        <f t="shared" si="59"/>
        <v>Tercapai</v>
      </c>
      <c r="GB26" s="44">
        <v>2922.0</v>
      </c>
      <c r="GC26" s="44">
        <v>2497.0</v>
      </c>
      <c r="GD26" s="45" t="str">
        <f t="shared" si="60"/>
        <v>Tercapai</v>
      </c>
      <c r="GE26" s="44">
        <v>2374.0</v>
      </c>
      <c r="GF26" s="44">
        <v>1018.0</v>
      </c>
      <c r="GG26" s="45" t="str">
        <f t="shared" si="61"/>
        <v>Tidak Tercapai</v>
      </c>
      <c r="GH26" s="44">
        <v>165.0</v>
      </c>
      <c r="GI26" s="44">
        <v>2592.0</v>
      </c>
      <c r="GJ26" s="45" t="str">
        <f t="shared" si="62"/>
        <v>Tercapai</v>
      </c>
      <c r="GK26" s="44">
        <v>2682.0</v>
      </c>
      <c r="GL26" s="44">
        <v>3299.0</v>
      </c>
      <c r="GM26" s="45" t="str">
        <f t="shared" si="63"/>
        <v>Tercapai</v>
      </c>
      <c r="GN26" s="44">
        <v>2555.0</v>
      </c>
      <c r="GO26" s="44">
        <v>2277.0</v>
      </c>
      <c r="GP26" s="45" t="str">
        <f t="shared" si="64"/>
        <v>Tercapai</v>
      </c>
      <c r="GQ26" s="44">
        <v>917.0</v>
      </c>
      <c r="GR26" s="44">
        <v>1759.0</v>
      </c>
      <c r="GS26" s="45" t="str">
        <f t="shared" si="65"/>
        <v>Tidak Tercapai</v>
      </c>
      <c r="GT26" s="44">
        <v>1564.0</v>
      </c>
      <c r="GU26" s="44">
        <v>1954.0</v>
      </c>
      <c r="GV26" s="45" t="str">
        <f t="shared" si="66"/>
        <v>Tidak Tercapai</v>
      </c>
      <c r="GW26" s="44">
        <v>1769.0</v>
      </c>
      <c r="GX26" s="44">
        <v>858.0</v>
      </c>
      <c r="GY26" s="45" t="str">
        <f t="shared" si="67"/>
        <v>Tidak Tercapai</v>
      </c>
      <c r="GZ26" s="44">
        <v>163.0</v>
      </c>
      <c r="HA26" s="44">
        <v>1191.0</v>
      </c>
      <c r="HB26" s="45" t="str">
        <f t="shared" si="68"/>
        <v>Tidak Tercapai</v>
      </c>
      <c r="HC26" s="44">
        <v>1231.0</v>
      </c>
      <c r="HD26" s="44">
        <v>1572.0</v>
      </c>
      <c r="HE26" s="45" t="str">
        <f t="shared" si="69"/>
        <v>Tidak Tercapai</v>
      </c>
      <c r="HF26" s="44">
        <v>1515.0</v>
      </c>
      <c r="HG26" s="44">
        <v>1348.0</v>
      </c>
      <c r="HH26" s="45" t="str">
        <f t="shared" si="70"/>
        <v>Tidak Tercapai</v>
      </c>
      <c r="HI26" s="44">
        <v>1568.0</v>
      </c>
      <c r="HJ26" s="44">
        <v>499.0</v>
      </c>
      <c r="HK26" s="45" t="str">
        <f t="shared" si="71"/>
        <v>Tidak Tercapai</v>
      </c>
      <c r="HL26" s="44">
        <v>508.0</v>
      </c>
      <c r="HM26" s="44">
        <v>41.0</v>
      </c>
      <c r="HN26" s="45" t="str">
        <f t="shared" si="72"/>
        <v>Tidak Tercapai</v>
      </c>
      <c r="HO26" s="44">
        <v>36.0</v>
      </c>
      <c r="HP26" s="44">
        <v>1423.0</v>
      </c>
      <c r="HQ26" s="45" t="str">
        <f t="shared" si="73"/>
        <v>Tidak Tercapai</v>
      </c>
      <c r="HR26" s="44">
        <v>1390.0</v>
      </c>
      <c r="HS26" s="40"/>
      <c r="HT26" s="40"/>
      <c r="HU26" s="40"/>
      <c r="HV26" s="40"/>
      <c r="HW26" s="40"/>
      <c r="HX26" s="40"/>
      <c r="HY26" s="40"/>
      <c r="HZ26" s="40"/>
    </row>
    <row r="27">
      <c r="A27" s="41" t="s">
        <v>63</v>
      </c>
      <c r="B27" s="42" t="s">
        <v>43</v>
      </c>
      <c r="C27" s="43">
        <v>184665.0</v>
      </c>
      <c r="D27" s="42">
        <v>2047.0</v>
      </c>
      <c r="E27" s="44">
        <v>54250.0</v>
      </c>
      <c r="F27" s="45" t="s">
        <v>34</v>
      </c>
      <c r="G27" s="44">
        <v>38481.0</v>
      </c>
      <c r="H27" s="44">
        <v>48.0</v>
      </c>
      <c r="I27" s="45" t="str">
        <f t="shared" si="1"/>
        <v>Tidak Tercapai</v>
      </c>
      <c r="J27" s="44">
        <v>4.0</v>
      </c>
      <c r="K27" s="44">
        <v>1.0</v>
      </c>
      <c r="L27" s="45" t="str">
        <f t="shared" si="2"/>
        <v>Tidak Tercapai</v>
      </c>
      <c r="M27" s="44">
        <v>0.0</v>
      </c>
      <c r="N27" s="42">
        <v>1380.0</v>
      </c>
      <c r="O27" s="45" t="str">
        <f t="shared" si="3"/>
        <v>Tidak Tercapai</v>
      </c>
      <c r="P27" s="42">
        <v>15.0</v>
      </c>
      <c r="Q27" s="42">
        <v>2144.0</v>
      </c>
      <c r="R27" s="46" t="str">
        <f t="shared" si="4"/>
        <v>Tercapai</v>
      </c>
      <c r="S27" s="42">
        <v>29.0</v>
      </c>
      <c r="T27" s="47">
        <v>2734.0</v>
      </c>
      <c r="U27" s="46" t="str">
        <f t="shared" si="5"/>
        <v>Tercapai</v>
      </c>
      <c r="V27" s="47">
        <v>18.0</v>
      </c>
      <c r="W27" s="47">
        <v>2794.0</v>
      </c>
      <c r="X27" s="45" t="str">
        <f t="shared" si="6"/>
        <v>Tercapai</v>
      </c>
      <c r="Y27" s="47">
        <v>45.0</v>
      </c>
      <c r="Z27" s="44">
        <v>3914.0</v>
      </c>
      <c r="AA27" s="45" t="str">
        <f t="shared" si="7"/>
        <v>Tercapai</v>
      </c>
      <c r="AB27" s="44">
        <v>34.0</v>
      </c>
      <c r="AC27" s="44">
        <v>1560.0</v>
      </c>
      <c r="AD27" s="45" t="str">
        <f t="shared" si="8"/>
        <v>Tidak Tercapai</v>
      </c>
      <c r="AE27" s="44">
        <v>5.0</v>
      </c>
      <c r="AF27" s="44">
        <v>1247.0</v>
      </c>
      <c r="AG27" s="45" t="str">
        <f t="shared" si="9"/>
        <v>Tidak Tercapai</v>
      </c>
      <c r="AH27" s="44">
        <v>0.0</v>
      </c>
      <c r="AI27" s="44">
        <v>3609.0</v>
      </c>
      <c r="AJ27" s="45" t="str">
        <f t="shared" si="10"/>
        <v>Tercapai</v>
      </c>
      <c r="AK27" s="44">
        <v>11.0</v>
      </c>
      <c r="AL27" s="44">
        <v>2754.0</v>
      </c>
      <c r="AM27" s="45" t="str">
        <f t="shared" si="11"/>
        <v>Tercapai</v>
      </c>
      <c r="AN27" s="44">
        <v>14.0</v>
      </c>
      <c r="AO27" s="44">
        <v>4858.0</v>
      </c>
      <c r="AP27" s="45" t="str">
        <f t="shared" si="12"/>
        <v>Tercapai</v>
      </c>
      <c r="AQ27" s="44">
        <v>5.0</v>
      </c>
      <c r="AR27" s="44">
        <v>4118.0</v>
      </c>
      <c r="AS27" s="45" t="str">
        <f t="shared" si="13"/>
        <v>Tercapai</v>
      </c>
      <c r="AT27" s="44">
        <v>21.0</v>
      </c>
      <c r="AU27" s="44">
        <v>4202.0</v>
      </c>
      <c r="AV27" s="45" t="str">
        <f t="shared" si="14"/>
        <v>Tercapai</v>
      </c>
      <c r="AW27" s="44">
        <v>78.0</v>
      </c>
      <c r="AX27" s="44">
        <v>1479.0</v>
      </c>
      <c r="AY27" s="45" t="str">
        <f t="shared" si="15"/>
        <v>Tidak Tercapai</v>
      </c>
      <c r="AZ27" s="44">
        <v>4.0</v>
      </c>
      <c r="BA27" s="48">
        <v>168.0</v>
      </c>
      <c r="BB27" s="45" t="str">
        <f t="shared" si="16"/>
        <v>Tidak Tercapai</v>
      </c>
      <c r="BC27" s="44">
        <v>1.0</v>
      </c>
      <c r="BD27" s="44">
        <v>3887.0</v>
      </c>
      <c r="BE27" s="45" t="str">
        <f t="shared" si="17"/>
        <v>Tercapai</v>
      </c>
      <c r="BF27" s="44">
        <v>24.0</v>
      </c>
      <c r="BG27" s="44">
        <v>4847.0</v>
      </c>
      <c r="BH27" s="45" t="str">
        <f t="shared" si="18"/>
        <v>Tercapai</v>
      </c>
      <c r="BI27" s="44">
        <v>22.0</v>
      </c>
      <c r="BJ27" s="44">
        <v>4535.0</v>
      </c>
      <c r="BK27" s="45" t="str">
        <f t="shared" si="19"/>
        <v>Tercapai</v>
      </c>
      <c r="BL27" s="44">
        <v>21.0</v>
      </c>
      <c r="BM27" s="44">
        <v>2925.0</v>
      </c>
      <c r="BN27" s="45" t="str">
        <f t="shared" si="20"/>
        <v>Tercapai</v>
      </c>
      <c r="BO27" s="44">
        <v>31.0</v>
      </c>
      <c r="BP27" s="44">
        <v>2526.0</v>
      </c>
      <c r="BQ27" s="45" t="str">
        <f t="shared" si="21"/>
        <v>Tercapai</v>
      </c>
      <c r="BR27" s="44">
        <v>23.0</v>
      </c>
      <c r="BS27" s="44">
        <v>2191.0</v>
      </c>
      <c r="BT27" s="45" t="str">
        <f t="shared" si="22"/>
        <v>Tercapai</v>
      </c>
      <c r="BU27" s="49">
        <v>39.008</v>
      </c>
      <c r="BV27" s="44">
        <v>13.0</v>
      </c>
      <c r="BW27" s="45" t="str">
        <f t="shared" si="23"/>
        <v>Tidak Tercapai</v>
      </c>
      <c r="BX27" s="44">
        <v>5.0</v>
      </c>
      <c r="BY27" s="44">
        <v>2059.0</v>
      </c>
      <c r="BZ27" s="45" t="str">
        <f t="shared" si="24"/>
        <v>Tercapai</v>
      </c>
      <c r="CA27" s="44">
        <v>1241.0</v>
      </c>
      <c r="CB27" s="44">
        <v>3824.0</v>
      </c>
      <c r="CC27" s="45" t="str">
        <f t="shared" si="25"/>
        <v>Tercapai</v>
      </c>
      <c r="CD27" s="44">
        <v>58.0</v>
      </c>
      <c r="CE27" s="44">
        <v>2328.0</v>
      </c>
      <c r="CF27" s="45" t="str">
        <f t="shared" si="26"/>
        <v>Tercapai</v>
      </c>
      <c r="CG27" s="44">
        <v>32.0</v>
      </c>
      <c r="CH27" s="44">
        <v>4401.0</v>
      </c>
      <c r="CI27" s="45" t="str">
        <f t="shared" si="27"/>
        <v>Tercapai</v>
      </c>
      <c r="CJ27" s="44">
        <v>52.0</v>
      </c>
      <c r="CK27" s="44">
        <v>728.0</v>
      </c>
      <c r="CL27" s="45" t="str">
        <f t="shared" si="28"/>
        <v>Tidak Tercapai</v>
      </c>
      <c r="CM27" s="44">
        <v>15.0</v>
      </c>
      <c r="CN27" s="44">
        <v>1.0</v>
      </c>
      <c r="CO27" s="45" t="str">
        <f t="shared" si="29"/>
        <v>Tidak Tercapai</v>
      </c>
      <c r="CP27" s="44">
        <v>0.0</v>
      </c>
      <c r="CQ27" s="44">
        <v>8.0</v>
      </c>
      <c r="CR27" s="45" t="str">
        <f t="shared" si="30"/>
        <v>Tidak Tercapai</v>
      </c>
      <c r="CS27" s="44">
        <v>4.0</v>
      </c>
      <c r="CT27" s="44">
        <v>1840.0</v>
      </c>
      <c r="CU27" s="45" t="str">
        <f t="shared" si="31"/>
        <v>Tidak Tercapai</v>
      </c>
      <c r="CV27" s="44">
        <v>30.0</v>
      </c>
      <c r="CW27" s="44">
        <v>5288.0</v>
      </c>
      <c r="CX27" s="45" t="str">
        <f t="shared" si="32"/>
        <v>Tercapai</v>
      </c>
      <c r="CY27" s="44">
        <v>468.0</v>
      </c>
      <c r="CZ27" s="44">
        <v>2584.0</v>
      </c>
      <c r="DA27" s="45" t="str">
        <f t="shared" si="33"/>
        <v>Tercapai</v>
      </c>
      <c r="DB27" s="44">
        <v>89.0</v>
      </c>
      <c r="DC27" s="44">
        <v>2926.0</v>
      </c>
      <c r="DD27" s="45" t="str">
        <f t="shared" si="34"/>
        <v>Tercapai</v>
      </c>
      <c r="DE27" s="44">
        <v>47.0</v>
      </c>
      <c r="DF27" s="44">
        <v>2484.0</v>
      </c>
      <c r="DG27" s="45" t="str">
        <f t="shared" si="35"/>
        <v>Tercapai</v>
      </c>
      <c r="DH27" s="44">
        <v>124.0</v>
      </c>
      <c r="DI27" s="44">
        <v>1450.0</v>
      </c>
      <c r="DJ27" s="45" t="str">
        <f t="shared" si="36"/>
        <v>Tidak Tercapai</v>
      </c>
      <c r="DK27" s="44">
        <v>43.0</v>
      </c>
      <c r="DL27" s="44">
        <v>1031.0</v>
      </c>
      <c r="DM27" s="45" t="str">
        <f t="shared" si="37"/>
        <v>Tidak Tercapai</v>
      </c>
      <c r="DN27" s="44">
        <v>11.0</v>
      </c>
      <c r="DO27" s="44">
        <v>1162.0</v>
      </c>
      <c r="DP27" s="45" t="str">
        <f t="shared" si="38"/>
        <v>Tidak Tercapai</v>
      </c>
      <c r="DQ27" s="44">
        <v>1102.0</v>
      </c>
      <c r="DR27" s="44">
        <v>5.0</v>
      </c>
      <c r="DS27" s="45" t="str">
        <f t="shared" si="39"/>
        <v>Tidak Tercapai</v>
      </c>
      <c r="DT27" s="44">
        <v>1.0</v>
      </c>
      <c r="DU27" s="44">
        <v>534.0</v>
      </c>
      <c r="DV27" s="45" t="str">
        <f t="shared" si="40"/>
        <v>Tidak Tercapai</v>
      </c>
      <c r="DW27" s="44">
        <v>1417.0</v>
      </c>
      <c r="DX27" s="44">
        <v>1644.0</v>
      </c>
      <c r="DY27" s="45" t="str">
        <f t="shared" si="41"/>
        <v>Tidak Tercapai</v>
      </c>
      <c r="DZ27" s="44">
        <v>1815.0</v>
      </c>
      <c r="EA27" s="44">
        <v>1343.0</v>
      </c>
      <c r="EB27" s="45" t="str">
        <f t="shared" si="42"/>
        <v>Tidak Tercapai</v>
      </c>
      <c r="EC27" s="44">
        <v>1984.0</v>
      </c>
      <c r="ED27" s="44">
        <v>1026.0</v>
      </c>
      <c r="EE27" s="45" t="str">
        <f t="shared" si="43"/>
        <v>Tidak Tercapai</v>
      </c>
      <c r="EF27" s="44">
        <v>119.0</v>
      </c>
      <c r="EG27" s="44">
        <v>514.0</v>
      </c>
      <c r="EH27" s="45" t="str">
        <f t="shared" si="44"/>
        <v>Tidak Tercapai</v>
      </c>
      <c r="EI27" s="44">
        <v>19.0</v>
      </c>
      <c r="EJ27" s="44">
        <v>975.0</v>
      </c>
      <c r="EK27" s="45" t="str">
        <f t="shared" si="45"/>
        <v>Tidak Tercapai</v>
      </c>
      <c r="EL27" s="44">
        <v>2212.0</v>
      </c>
      <c r="EM27" s="44">
        <v>1128.0</v>
      </c>
      <c r="EN27" s="45" t="str">
        <f t="shared" si="46"/>
        <v>Tidak Tercapai</v>
      </c>
      <c r="EO27" s="44">
        <v>2600.0</v>
      </c>
      <c r="EP27" s="44">
        <v>1420.0</v>
      </c>
      <c r="EQ27" s="45" t="str">
        <f t="shared" si="47"/>
        <v>Tidak Tercapai</v>
      </c>
      <c r="ER27" s="44">
        <v>3446.0</v>
      </c>
      <c r="ES27" s="44">
        <v>1561.0</v>
      </c>
      <c r="ET27" s="45" t="str">
        <f t="shared" si="48"/>
        <v>Tidak Tercapai</v>
      </c>
      <c r="EU27" s="44">
        <v>3599.0</v>
      </c>
      <c r="EV27" s="44">
        <v>1699.0</v>
      </c>
      <c r="EW27" s="45" t="str">
        <f t="shared" si="49"/>
        <v>Tidak Tercapai</v>
      </c>
      <c r="EX27" s="44">
        <v>4135.0</v>
      </c>
      <c r="EY27" s="44">
        <v>1396.0</v>
      </c>
      <c r="EZ27" s="45" t="str">
        <f t="shared" si="50"/>
        <v>Tidak Tercapai</v>
      </c>
      <c r="FA27" s="44">
        <v>401.0</v>
      </c>
      <c r="FB27" s="44">
        <v>701.0</v>
      </c>
      <c r="FC27" s="45" t="str">
        <f t="shared" si="51"/>
        <v>Tidak Tercapai</v>
      </c>
      <c r="FD27" s="44">
        <v>24.0</v>
      </c>
      <c r="FE27" s="44">
        <v>1377.0</v>
      </c>
      <c r="FF27" s="45" t="str">
        <f t="shared" si="52"/>
        <v>Tidak Tercapai</v>
      </c>
      <c r="FG27" s="44">
        <v>2631.0</v>
      </c>
      <c r="FH27" s="44">
        <v>1440.0</v>
      </c>
      <c r="FI27" s="45" t="str">
        <f t="shared" si="53"/>
        <v>Tidak Tercapai</v>
      </c>
      <c r="FJ27" s="44">
        <v>2296.0</v>
      </c>
      <c r="FK27" s="50">
        <v>0.0</v>
      </c>
      <c r="FL27" s="45" t="str">
        <f t="shared" si="54"/>
        <v>Tidak Tercapai</v>
      </c>
      <c r="FM27" s="44">
        <v>2403.0</v>
      </c>
      <c r="FN27" s="44">
        <v>0.0</v>
      </c>
      <c r="FO27" s="45" t="str">
        <f t="shared" si="55"/>
        <v>Tidak Tercapai</v>
      </c>
      <c r="FP27" s="44">
        <v>0.0</v>
      </c>
      <c r="FQ27" s="44">
        <v>9904.0</v>
      </c>
      <c r="FR27" s="45" t="str">
        <f t="shared" si="56"/>
        <v>Tercapai</v>
      </c>
      <c r="FS27" s="44">
        <v>9131.0</v>
      </c>
      <c r="FT27" s="44">
        <v>4575.0</v>
      </c>
      <c r="FU27" s="45" t="str">
        <f t="shared" si="57"/>
        <v>Tercapai</v>
      </c>
      <c r="FV27" s="44">
        <v>5960.0</v>
      </c>
      <c r="FW27" s="44">
        <v>716.0</v>
      </c>
      <c r="FX27" s="45" t="str">
        <f t="shared" si="58"/>
        <v>Tidak Tercapai</v>
      </c>
      <c r="FY27" s="44">
        <v>181.0</v>
      </c>
      <c r="FZ27" s="44">
        <v>818.0</v>
      </c>
      <c r="GA27" s="45" t="str">
        <f t="shared" si="59"/>
        <v>Tidak Tercapai</v>
      </c>
      <c r="GB27" s="44">
        <v>1620.0</v>
      </c>
      <c r="GC27" s="44">
        <v>773.0</v>
      </c>
      <c r="GD27" s="45" t="str">
        <f t="shared" si="60"/>
        <v>Tidak Tercapai</v>
      </c>
      <c r="GE27" s="44">
        <v>1266.0</v>
      </c>
      <c r="GF27" s="44">
        <v>56.0</v>
      </c>
      <c r="GG27" s="45" t="str">
        <f t="shared" si="61"/>
        <v>Tidak Tercapai</v>
      </c>
      <c r="GH27" s="44">
        <v>383.0</v>
      </c>
      <c r="GI27" s="44">
        <v>1639.0</v>
      </c>
      <c r="GJ27" s="45" t="str">
        <f t="shared" si="62"/>
        <v>Tidak Tercapai</v>
      </c>
      <c r="GK27" s="44">
        <v>2776.0</v>
      </c>
      <c r="GL27" s="44">
        <v>1488.0</v>
      </c>
      <c r="GM27" s="45" t="str">
        <f t="shared" si="63"/>
        <v>Tidak Tercapai</v>
      </c>
      <c r="GN27" s="44">
        <v>2396.0</v>
      </c>
      <c r="GO27" s="44">
        <v>824.0</v>
      </c>
      <c r="GP27" s="45" t="str">
        <f t="shared" si="64"/>
        <v>Tidak Tercapai</v>
      </c>
      <c r="GQ27" s="44">
        <v>1171.0</v>
      </c>
      <c r="GR27" s="44">
        <v>174.0</v>
      </c>
      <c r="GS27" s="45" t="str">
        <f t="shared" si="65"/>
        <v>Tidak Tercapai</v>
      </c>
      <c r="GT27" s="44">
        <v>529.0</v>
      </c>
      <c r="GU27" s="44">
        <v>699.0</v>
      </c>
      <c r="GV27" s="45" t="str">
        <f t="shared" si="66"/>
        <v>Tidak Tercapai</v>
      </c>
      <c r="GW27" s="44">
        <v>2069.0</v>
      </c>
      <c r="GX27" s="44">
        <v>234.0</v>
      </c>
      <c r="GY27" s="45" t="str">
        <f t="shared" si="67"/>
        <v>Tidak Tercapai</v>
      </c>
      <c r="GZ27" s="44">
        <v>354.0</v>
      </c>
      <c r="HA27" s="44">
        <v>1210.0</v>
      </c>
      <c r="HB27" s="45" t="str">
        <f t="shared" si="68"/>
        <v>Tidak Tercapai</v>
      </c>
      <c r="HC27" s="44">
        <v>1791.0</v>
      </c>
      <c r="HD27" s="44">
        <v>1047.0</v>
      </c>
      <c r="HE27" s="45" t="str">
        <f t="shared" si="69"/>
        <v>Tidak Tercapai</v>
      </c>
      <c r="HF27" s="44">
        <v>1907.0</v>
      </c>
      <c r="HG27" s="44">
        <v>725.0</v>
      </c>
      <c r="HH27" s="45" t="str">
        <f t="shared" si="70"/>
        <v>Tidak Tercapai</v>
      </c>
      <c r="HI27" s="44">
        <v>961.0</v>
      </c>
      <c r="HJ27" s="44">
        <v>740.0</v>
      </c>
      <c r="HK27" s="45" t="str">
        <f t="shared" si="71"/>
        <v>Tidak Tercapai</v>
      </c>
      <c r="HL27" s="44">
        <v>1190.0</v>
      </c>
      <c r="HM27" s="44">
        <v>478.0</v>
      </c>
      <c r="HN27" s="45" t="str">
        <f t="shared" si="72"/>
        <v>Tidak Tercapai</v>
      </c>
      <c r="HO27" s="44">
        <v>384.0</v>
      </c>
      <c r="HP27" s="44">
        <v>778.0</v>
      </c>
      <c r="HQ27" s="45" t="str">
        <f t="shared" si="73"/>
        <v>Tidak Tercapai</v>
      </c>
      <c r="HR27" s="44">
        <v>1454.0</v>
      </c>
      <c r="HS27" s="40"/>
      <c r="HT27" s="40"/>
      <c r="HU27" s="40"/>
      <c r="HV27" s="40"/>
      <c r="HW27" s="40"/>
      <c r="HX27" s="40"/>
      <c r="HY27" s="40"/>
      <c r="HZ27" s="40"/>
    </row>
    <row r="28">
      <c r="A28" s="41" t="s">
        <v>64</v>
      </c>
      <c r="B28" s="42" t="s">
        <v>33</v>
      </c>
      <c r="C28" s="43">
        <v>178873.0</v>
      </c>
      <c r="D28" s="42">
        <v>1927.0</v>
      </c>
      <c r="E28" s="44">
        <v>55656.0</v>
      </c>
      <c r="F28" s="45" t="s">
        <v>34</v>
      </c>
      <c r="G28" s="44">
        <v>38990.0</v>
      </c>
      <c r="H28" s="44">
        <v>701.0</v>
      </c>
      <c r="I28" s="45" t="str">
        <f t="shared" si="1"/>
        <v>Tidak Tercapai</v>
      </c>
      <c r="J28" s="44">
        <v>4.0</v>
      </c>
      <c r="K28" s="44">
        <v>1.0</v>
      </c>
      <c r="L28" s="45" t="str">
        <f t="shared" si="2"/>
        <v>Tidak Tercapai</v>
      </c>
      <c r="M28" s="44">
        <v>0.0</v>
      </c>
      <c r="N28" s="42">
        <v>656.0</v>
      </c>
      <c r="O28" s="45" t="str">
        <f t="shared" si="3"/>
        <v>Tidak Tercapai</v>
      </c>
      <c r="P28" s="42">
        <v>1018.0</v>
      </c>
      <c r="Q28" s="42">
        <v>1044.0</v>
      </c>
      <c r="R28" s="46" t="str">
        <f t="shared" si="4"/>
        <v>Tidak Tercapai</v>
      </c>
      <c r="S28" s="42">
        <v>1537.0</v>
      </c>
      <c r="T28" s="47">
        <v>661.0</v>
      </c>
      <c r="U28" s="46" t="str">
        <f t="shared" si="5"/>
        <v>Tidak Tercapai</v>
      </c>
      <c r="V28" s="47">
        <v>1461.0</v>
      </c>
      <c r="W28" s="47">
        <v>1378.0</v>
      </c>
      <c r="X28" s="45" t="str">
        <f t="shared" si="6"/>
        <v>Tidak Tercapai</v>
      </c>
      <c r="Y28" s="47">
        <v>1337.0</v>
      </c>
      <c r="Z28" s="44">
        <v>1465.0</v>
      </c>
      <c r="AA28" s="45" t="str">
        <f t="shared" si="7"/>
        <v>Tidak Tercapai</v>
      </c>
      <c r="AB28" s="44">
        <v>134.0</v>
      </c>
      <c r="AC28" s="44">
        <v>606.0</v>
      </c>
      <c r="AD28" s="45" t="str">
        <f t="shared" si="8"/>
        <v>Tidak Tercapai</v>
      </c>
      <c r="AE28" s="44">
        <v>13.0</v>
      </c>
      <c r="AF28" s="44">
        <v>682.0</v>
      </c>
      <c r="AG28" s="45" t="str">
        <f t="shared" si="9"/>
        <v>Tidak Tercapai</v>
      </c>
      <c r="AH28" s="44">
        <v>1.0</v>
      </c>
      <c r="AI28" s="44">
        <v>1827.0</v>
      </c>
      <c r="AJ28" s="45" t="str">
        <f t="shared" si="10"/>
        <v>Tidak Tercapai</v>
      </c>
      <c r="AK28" s="44">
        <v>201.0</v>
      </c>
      <c r="AL28" s="44">
        <v>1427.0</v>
      </c>
      <c r="AM28" s="45" t="str">
        <f t="shared" si="11"/>
        <v>Tidak Tercapai</v>
      </c>
      <c r="AN28" s="44">
        <v>114.0</v>
      </c>
      <c r="AO28" s="44">
        <v>3627.0</v>
      </c>
      <c r="AP28" s="45" t="str">
        <f t="shared" si="12"/>
        <v>Tercapai</v>
      </c>
      <c r="AQ28" s="44">
        <v>313.0</v>
      </c>
      <c r="AR28" s="44">
        <v>2681.0</v>
      </c>
      <c r="AS28" s="45" t="str">
        <f t="shared" si="13"/>
        <v>Tercapai</v>
      </c>
      <c r="AT28" s="44">
        <v>29.0</v>
      </c>
      <c r="AU28" s="44">
        <v>2534.0</v>
      </c>
      <c r="AV28" s="45" t="str">
        <f t="shared" si="14"/>
        <v>Tercapai</v>
      </c>
      <c r="AW28" s="44">
        <v>68.0</v>
      </c>
      <c r="AX28" s="44">
        <v>1774.0</v>
      </c>
      <c r="AY28" s="45" t="str">
        <f t="shared" si="15"/>
        <v>Tidak Tercapai</v>
      </c>
      <c r="AZ28" s="44">
        <v>136.0</v>
      </c>
      <c r="BA28" s="48">
        <v>1207.0</v>
      </c>
      <c r="BB28" s="45" t="str">
        <f t="shared" si="16"/>
        <v>Tidak Tercapai</v>
      </c>
      <c r="BC28" s="44">
        <v>0.0</v>
      </c>
      <c r="BD28" s="44">
        <v>3289.0</v>
      </c>
      <c r="BE28" s="45" t="str">
        <f t="shared" si="17"/>
        <v>Tercapai</v>
      </c>
      <c r="BF28" s="44">
        <v>123.0</v>
      </c>
      <c r="BG28" s="44">
        <v>3559.0</v>
      </c>
      <c r="BH28" s="45" t="str">
        <f t="shared" si="18"/>
        <v>Tercapai</v>
      </c>
      <c r="BI28" s="44">
        <v>72.0</v>
      </c>
      <c r="BJ28" s="44">
        <v>2799.0</v>
      </c>
      <c r="BK28" s="45" t="str">
        <f t="shared" si="19"/>
        <v>Tercapai</v>
      </c>
      <c r="BL28" s="44">
        <v>241.0</v>
      </c>
      <c r="BM28" s="44">
        <v>1613.0</v>
      </c>
      <c r="BN28" s="45" t="str">
        <f t="shared" si="20"/>
        <v>Tidak Tercapai</v>
      </c>
      <c r="BO28" s="44">
        <v>66.0</v>
      </c>
      <c r="BP28" s="44">
        <v>1542.0</v>
      </c>
      <c r="BQ28" s="45" t="str">
        <f t="shared" si="21"/>
        <v>Tidak Tercapai</v>
      </c>
      <c r="BR28" s="44">
        <v>22.0</v>
      </c>
      <c r="BS28" s="44">
        <v>3268.0</v>
      </c>
      <c r="BT28" s="45" t="str">
        <f t="shared" si="22"/>
        <v>Tercapai</v>
      </c>
      <c r="BU28" s="49">
        <v>46.016</v>
      </c>
      <c r="BV28" s="44">
        <v>1079.0</v>
      </c>
      <c r="BW28" s="45" t="str">
        <f t="shared" si="23"/>
        <v>Tidak Tercapai</v>
      </c>
      <c r="BX28" s="44">
        <v>5.0</v>
      </c>
      <c r="BY28" s="44">
        <v>2547.0</v>
      </c>
      <c r="BZ28" s="45" t="str">
        <f t="shared" si="24"/>
        <v>Tercapai</v>
      </c>
      <c r="CA28" s="44">
        <v>6158.0</v>
      </c>
      <c r="CB28" s="44">
        <v>5626.0</v>
      </c>
      <c r="CC28" s="45" t="str">
        <f t="shared" si="25"/>
        <v>Tercapai</v>
      </c>
      <c r="CD28" s="44">
        <v>47.0</v>
      </c>
      <c r="CE28" s="44">
        <v>3402.0</v>
      </c>
      <c r="CF28" s="45" t="str">
        <f t="shared" si="26"/>
        <v>Tercapai</v>
      </c>
      <c r="CG28" s="44">
        <v>12.0</v>
      </c>
      <c r="CH28" s="44">
        <v>5332.0</v>
      </c>
      <c r="CI28" s="45" t="str">
        <f t="shared" si="27"/>
        <v>Tercapai</v>
      </c>
      <c r="CJ28" s="44">
        <v>56.0</v>
      </c>
      <c r="CK28" s="44">
        <v>2012.0</v>
      </c>
      <c r="CL28" s="45" t="str">
        <f t="shared" si="28"/>
        <v>Tercapai</v>
      </c>
      <c r="CM28" s="44">
        <v>17.0</v>
      </c>
      <c r="CN28" s="44">
        <v>1815.0</v>
      </c>
      <c r="CO28" s="45" t="str">
        <f t="shared" si="29"/>
        <v>Tidak Tercapai</v>
      </c>
      <c r="CP28" s="44">
        <v>0.0</v>
      </c>
      <c r="CQ28" s="44">
        <v>5.0</v>
      </c>
      <c r="CR28" s="45" t="str">
        <f t="shared" si="30"/>
        <v>Tidak Tercapai</v>
      </c>
      <c r="CS28" s="44">
        <v>0.0</v>
      </c>
      <c r="CT28" s="44">
        <v>1174.0</v>
      </c>
      <c r="CU28" s="45" t="str">
        <f t="shared" si="31"/>
        <v>Tidak Tercapai</v>
      </c>
      <c r="CV28" s="44">
        <v>53.0</v>
      </c>
      <c r="CW28" s="44">
        <v>4591.0</v>
      </c>
      <c r="CX28" s="45" t="str">
        <f t="shared" si="32"/>
        <v>Tercapai</v>
      </c>
      <c r="CY28" s="44">
        <v>501.0</v>
      </c>
      <c r="CZ28" s="44">
        <v>2033.0</v>
      </c>
      <c r="DA28" s="45" t="str">
        <f t="shared" si="33"/>
        <v>Tercapai</v>
      </c>
      <c r="DB28" s="44">
        <v>66.0</v>
      </c>
      <c r="DC28" s="44">
        <v>2911.0</v>
      </c>
      <c r="DD28" s="45" t="str">
        <f t="shared" si="34"/>
        <v>Tercapai</v>
      </c>
      <c r="DE28" s="44">
        <v>70.0</v>
      </c>
      <c r="DF28" s="44">
        <v>2743.0</v>
      </c>
      <c r="DG28" s="45" t="str">
        <f t="shared" si="35"/>
        <v>Tercapai</v>
      </c>
      <c r="DH28" s="44">
        <v>27.0</v>
      </c>
      <c r="DI28" s="44">
        <v>1438.0</v>
      </c>
      <c r="DJ28" s="45" t="str">
        <f t="shared" si="36"/>
        <v>Tidak Tercapai</v>
      </c>
      <c r="DK28" s="44">
        <v>9.0</v>
      </c>
      <c r="DL28" s="44">
        <v>2116.0</v>
      </c>
      <c r="DM28" s="45" t="str">
        <f t="shared" si="37"/>
        <v>Tercapai</v>
      </c>
      <c r="DN28" s="44">
        <v>11.0</v>
      </c>
      <c r="DO28" s="44">
        <v>1677.0</v>
      </c>
      <c r="DP28" s="45" t="str">
        <f t="shared" si="38"/>
        <v>Tidak Tercapai</v>
      </c>
      <c r="DQ28" s="44">
        <v>155.0</v>
      </c>
      <c r="DR28" s="44">
        <v>2.0</v>
      </c>
      <c r="DS28" s="45" t="str">
        <f t="shared" si="39"/>
        <v>Tidak Tercapai</v>
      </c>
      <c r="DT28" s="44">
        <v>74.0</v>
      </c>
      <c r="DU28" s="44">
        <v>2598.0</v>
      </c>
      <c r="DV28" s="45" t="str">
        <f t="shared" si="40"/>
        <v>Tercapai</v>
      </c>
      <c r="DW28" s="44">
        <v>600.0</v>
      </c>
      <c r="DX28" s="44">
        <v>2729.0</v>
      </c>
      <c r="DY28" s="45" t="str">
        <f t="shared" si="41"/>
        <v>Tercapai</v>
      </c>
      <c r="DZ28" s="44">
        <v>1114.0</v>
      </c>
      <c r="EA28" s="44">
        <v>2435.0</v>
      </c>
      <c r="EB28" s="45" t="str">
        <f t="shared" si="42"/>
        <v>Tercapai</v>
      </c>
      <c r="EC28" s="44">
        <v>1371.0</v>
      </c>
      <c r="ED28" s="44">
        <v>1422.0</v>
      </c>
      <c r="EE28" s="45" t="str">
        <f t="shared" si="43"/>
        <v>Tidak Tercapai</v>
      </c>
      <c r="EF28" s="44">
        <v>644.0</v>
      </c>
      <c r="EG28" s="44">
        <v>1648.0</v>
      </c>
      <c r="EH28" s="45" t="str">
        <f t="shared" si="44"/>
        <v>Tidak Tercapai</v>
      </c>
      <c r="EI28" s="44">
        <v>173.0</v>
      </c>
      <c r="EJ28" s="44">
        <v>3150.0</v>
      </c>
      <c r="EK28" s="45" t="str">
        <f t="shared" si="45"/>
        <v>Tercapai</v>
      </c>
      <c r="EL28" s="44">
        <v>1799.0</v>
      </c>
      <c r="EM28" s="44">
        <v>3024.0</v>
      </c>
      <c r="EN28" s="45" t="str">
        <f t="shared" si="46"/>
        <v>Tercapai</v>
      </c>
      <c r="EO28" s="44">
        <v>2090.0</v>
      </c>
      <c r="EP28" s="44">
        <v>965.0</v>
      </c>
      <c r="EQ28" s="45" t="str">
        <f t="shared" si="47"/>
        <v>Tidak Tercapai</v>
      </c>
      <c r="ER28" s="44">
        <v>2412.0</v>
      </c>
      <c r="ES28" s="44">
        <v>1303.0</v>
      </c>
      <c r="ET28" s="45" t="str">
        <f t="shared" si="48"/>
        <v>Tidak Tercapai</v>
      </c>
      <c r="EU28" s="44">
        <v>2317.0</v>
      </c>
      <c r="EV28" s="44">
        <v>1172.0</v>
      </c>
      <c r="EW28" s="45" t="str">
        <f t="shared" si="49"/>
        <v>Tidak Tercapai</v>
      </c>
      <c r="EX28" s="44">
        <v>1988.0</v>
      </c>
      <c r="EY28" s="44">
        <v>485.0</v>
      </c>
      <c r="EZ28" s="45" t="str">
        <f t="shared" si="50"/>
        <v>Tidak Tercapai</v>
      </c>
      <c r="FA28" s="44">
        <v>287.0</v>
      </c>
      <c r="FB28" s="44">
        <v>652.0</v>
      </c>
      <c r="FC28" s="45" t="str">
        <f t="shared" si="51"/>
        <v>Tidak Tercapai</v>
      </c>
      <c r="FD28" s="44">
        <v>265.0</v>
      </c>
      <c r="FE28" s="44">
        <v>1416.0</v>
      </c>
      <c r="FF28" s="45" t="str">
        <f t="shared" si="52"/>
        <v>Tidak Tercapai</v>
      </c>
      <c r="FG28" s="44">
        <v>1636.0</v>
      </c>
      <c r="FH28" s="44">
        <v>1297.0</v>
      </c>
      <c r="FI28" s="45" t="str">
        <f t="shared" si="53"/>
        <v>Tidak Tercapai</v>
      </c>
      <c r="FJ28" s="44">
        <v>1525.0</v>
      </c>
      <c r="FK28" s="50">
        <v>0.0</v>
      </c>
      <c r="FL28" s="45" t="str">
        <f t="shared" si="54"/>
        <v>Tidak Tercapai</v>
      </c>
      <c r="FM28" s="44">
        <v>1022.0</v>
      </c>
      <c r="FN28" s="44">
        <v>746.0</v>
      </c>
      <c r="FO28" s="45" t="str">
        <f t="shared" si="55"/>
        <v>Tidak Tercapai</v>
      </c>
      <c r="FP28" s="44">
        <v>473.0</v>
      </c>
      <c r="FQ28" s="44">
        <v>906.0</v>
      </c>
      <c r="FR28" s="45" t="str">
        <f t="shared" si="56"/>
        <v>Tidak Tercapai</v>
      </c>
      <c r="FS28" s="44">
        <v>928.0</v>
      </c>
      <c r="FT28" s="44">
        <v>3303.0</v>
      </c>
      <c r="FU28" s="45" t="str">
        <f t="shared" si="57"/>
        <v>Tercapai</v>
      </c>
      <c r="FV28" s="44">
        <v>3930.0</v>
      </c>
      <c r="FW28" s="44">
        <v>3357.0</v>
      </c>
      <c r="FX28" s="45" t="str">
        <f t="shared" si="58"/>
        <v>Tercapai</v>
      </c>
      <c r="FY28" s="44">
        <v>1205.0</v>
      </c>
      <c r="FZ28" s="44">
        <v>1381.0</v>
      </c>
      <c r="GA28" s="45" t="str">
        <f t="shared" si="59"/>
        <v>Tidak Tercapai</v>
      </c>
      <c r="GB28" s="44">
        <v>1238.0</v>
      </c>
      <c r="GC28" s="44">
        <v>1371.0</v>
      </c>
      <c r="GD28" s="45" t="str">
        <f t="shared" si="60"/>
        <v>Tidak Tercapai</v>
      </c>
      <c r="GE28" s="44">
        <v>901.0</v>
      </c>
      <c r="GF28" s="44">
        <v>1115.0</v>
      </c>
      <c r="GG28" s="45" t="str">
        <f t="shared" si="61"/>
        <v>Tidak Tercapai</v>
      </c>
      <c r="GH28" s="44">
        <v>231.0</v>
      </c>
      <c r="GI28" s="44">
        <v>2142.0</v>
      </c>
      <c r="GJ28" s="45" t="str">
        <f t="shared" si="62"/>
        <v>Tercapai</v>
      </c>
      <c r="GK28" s="44">
        <v>3721.0</v>
      </c>
      <c r="GL28" s="44">
        <v>1963.0</v>
      </c>
      <c r="GM28" s="45" t="str">
        <f t="shared" si="63"/>
        <v>Tercapai</v>
      </c>
      <c r="GN28" s="44">
        <v>3726.0</v>
      </c>
      <c r="GO28" s="44">
        <v>2057.0</v>
      </c>
      <c r="GP28" s="45" t="str">
        <f t="shared" si="64"/>
        <v>Tercapai</v>
      </c>
      <c r="GQ28" s="44">
        <v>819.0</v>
      </c>
      <c r="GR28" s="44">
        <v>341.0</v>
      </c>
      <c r="GS28" s="45" t="str">
        <f t="shared" si="65"/>
        <v>Tidak Tercapai</v>
      </c>
      <c r="GT28" s="44">
        <v>939.0</v>
      </c>
      <c r="GU28" s="44">
        <v>1113.0</v>
      </c>
      <c r="GV28" s="45" t="str">
        <f t="shared" si="66"/>
        <v>Tidak Tercapai</v>
      </c>
      <c r="GW28" s="44">
        <v>2175.0</v>
      </c>
      <c r="GX28" s="44">
        <v>604.0</v>
      </c>
      <c r="GY28" s="45" t="str">
        <f t="shared" si="67"/>
        <v>Tidak Tercapai</v>
      </c>
      <c r="GZ28" s="44">
        <v>179.0</v>
      </c>
      <c r="HA28" s="44">
        <v>557.0</v>
      </c>
      <c r="HB28" s="45" t="str">
        <f t="shared" si="68"/>
        <v>Tidak Tercapai</v>
      </c>
      <c r="HC28" s="44">
        <v>1839.0</v>
      </c>
      <c r="HD28" s="44">
        <v>489.0</v>
      </c>
      <c r="HE28" s="45" t="str">
        <f t="shared" si="69"/>
        <v>Tidak Tercapai</v>
      </c>
      <c r="HF28" s="44">
        <v>2495.0</v>
      </c>
      <c r="HG28" s="44">
        <v>899.0</v>
      </c>
      <c r="HH28" s="45" t="str">
        <f t="shared" si="70"/>
        <v>Tidak Tercapai</v>
      </c>
      <c r="HI28" s="44">
        <v>2828.0</v>
      </c>
      <c r="HJ28" s="44">
        <v>549.0</v>
      </c>
      <c r="HK28" s="45" t="str">
        <f t="shared" si="71"/>
        <v>Tidak Tercapai</v>
      </c>
      <c r="HL28" s="44">
        <v>1333.0</v>
      </c>
      <c r="HM28" s="44">
        <v>129.0</v>
      </c>
      <c r="HN28" s="45" t="str">
        <f t="shared" si="72"/>
        <v>Tidak Tercapai</v>
      </c>
      <c r="HO28" s="44">
        <v>1649.0</v>
      </c>
      <c r="HP28" s="44">
        <v>586.0</v>
      </c>
      <c r="HQ28" s="45" t="str">
        <f t="shared" si="73"/>
        <v>Tidak Tercapai</v>
      </c>
      <c r="HR28" s="44">
        <v>1616.0</v>
      </c>
      <c r="HS28" s="40"/>
      <c r="HT28" s="40"/>
      <c r="HU28" s="40"/>
      <c r="HV28" s="40"/>
      <c r="HW28" s="40"/>
      <c r="HX28" s="40"/>
      <c r="HY28" s="40"/>
      <c r="HZ28" s="40"/>
    </row>
    <row r="29">
      <c r="A29" s="41" t="s">
        <v>65</v>
      </c>
      <c r="B29" s="42" t="s">
        <v>33</v>
      </c>
      <c r="C29" s="43">
        <v>154999.0</v>
      </c>
      <c r="D29" s="42">
        <v>1745.0</v>
      </c>
      <c r="E29" s="44">
        <v>25955.0</v>
      </c>
      <c r="F29" s="45" t="s">
        <v>34</v>
      </c>
      <c r="G29" s="44">
        <v>18699.0</v>
      </c>
      <c r="H29" s="44">
        <v>1.0</v>
      </c>
      <c r="I29" s="45" t="str">
        <f t="shared" si="1"/>
        <v>Tidak Tercapai</v>
      </c>
      <c r="J29" s="44">
        <v>1.0</v>
      </c>
      <c r="K29" s="44">
        <v>3.0</v>
      </c>
      <c r="L29" s="45" t="str">
        <f t="shared" si="2"/>
        <v>Tidak Tercapai</v>
      </c>
      <c r="M29" s="44">
        <v>0.0</v>
      </c>
      <c r="N29" s="42">
        <v>841.0</v>
      </c>
      <c r="O29" s="45" t="str">
        <f t="shared" si="3"/>
        <v>Tidak Tercapai</v>
      </c>
      <c r="P29" s="42">
        <v>17.0</v>
      </c>
      <c r="Q29" s="42">
        <v>818.0</v>
      </c>
      <c r="R29" s="46" t="str">
        <f t="shared" si="4"/>
        <v>Tidak Tercapai</v>
      </c>
      <c r="S29" s="42">
        <v>14.0</v>
      </c>
      <c r="T29" s="47">
        <v>833.0</v>
      </c>
      <c r="U29" s="46" t="str">
        <f t="shared" si="5"/>
        <v>Tercapai</v>
      </c>
      <c r="V29" s="47">
        <v>31.0</v>
      </c>
      <c r="W29" s="47">
        <v>1231.0</v>
      </c>
      <c r="X29" s="45" t="str">
        <f t="shared" si="6"/>
        <v>Tidak Tercapai</v>
      </c>
      <c r="Y29" s="47">
        <v>51.0</v>
      </c>
      <c r="Z29" s="44">
        <v>1259.0</v>
      </c>
      <c r="AA29" s="45" t="str">
        <f t="shared" si="7"/>
        <v>Tidak Tercapai</v>
      </c>
      <c r="AB29" s="44">
        <v>83.0</v>
      </c>
      <c r="AC29" s="44">
        <v>1156.0</v>
      </c>
      <c r="AD29" s="45" t="str">
        <f t="shared" si="8"/>
        <v>Tidak Tercapai</v>
      </c>
      <c r="AE29" s="44">
        <v>2.0</v>
      </c>
      <c r="AF29" s="44">
        <v>185.0</v>
      </c>
      <c r="AG29" s="45" t="str">
        <f t="shared" si="9"/>
        <v>Tidak Tercapai</v>
      </c>
      <c r="AH29" s="44">
        <v>0.0</v>
      </c>
      <c r="AI29" s="44">
        <v>1633.0</v>
      </c>
      <c r="AJ29" s="45" t="str">
        <f t="shared" si="10"/>
        <v>Tidak Tercapai</v>
      </c>
      <c r="AK29" s="44">
        <v>38.0</v>
      </c>
      <c r="AL29" s="44">
        <v>965.0</v>
      </c>
      <c r="AM29" s="45" t="str">
        <f t="shared" si="11"/>
        <v>Tidak Tercapai</v>
      </c>
      <c r="AN29" s="44">
        <v>32.0</v>
      </c>
      <c r="AO29" s="44">
        <v>2160.0</v>
      </c>
      <c r="AP29" s="45" t="str">
        <f t="shared" si="12"/>
        <v>Tercapai</v>
      </c>
      <c r="AQ29" s="44">
        <v>13.0</v>
      </c>
      <c r="AR29" s="44">
        <v>2144.0</v>
      </c>
      <c r="AS29" s="45" t="str">
        <f t="shared" si="13"/>
        <v>Tercapai</v>
      </c>
      <c r="AT29" s="44">
        <v>8.0</v>
      </c>
      <c r="AU29" s="44">
        <v>2069.0</v>
      </c>
      <c r="AV29" s="45" t="str">
        <f t="shared" si="14"/>
        <v>Tercapai</v>
      </c>
      <c r="AW29" s="44">
        <v>36.0</v>
      </c>
      <c r="AX29" s="44">
        <v>769.0</v>
      </c>
      <c r="AY29" s="45" t="str">
        <f t="shared" si="15"/>
        <v>Tidak Tercapai</v>
      </c>
      <c r="AZ29" s="44">
        <v>3.0</v>
      </c>
      <c r="BA29" s="48">
        <v>102.0</v>
      </c>
      <c r="BB29" s="45" t="str">
        <f t="shared" si="16"/>
        <v>Tidak Tercapai</v>
      </c>
      <c r="BC29" s="44">
        <v>0.0</v>
      </c>
      <c r="BD29" s="44">
        <v>1572.0</v>
      </c>
      <c r="BE29" s="45" t="str">
        <f t="shared" si="17"/>
        <v>Tidak Tercapai</v>
      </c>
      <c r="BF29" s="44">
        <v>31.0</v>
      </c>
      <c r="BG29" s="44">
        <v>2439.0</v>
      </c>
      <c r="BH29" s="45" t="str">
        <f t="shared" si="18"/>
        <v>Tercapai</v>
      </c>
      <c r="BI29" s="44">
        <v>15.0</v>
      </c>
      <c r="BJ29" s="44">
        <v>3231.0</v>
      </c>
      <c r="BK29" s="45" t="str">
        <f t="shared" si="19"/>
        <v>Tercapai</v>
      </c>
      <c r="BL29" s="44">
        <v>25.0</v>
      </c>
      <c r="BM29" s="44">
        <v>3460.0</v>
      </c>
      <c r="BN29" s="45" t="str">
        <f t="shared" si="20"/>
        <v>Tercapai</v>
      </c>
      <c r="BO29" s="44">
        <v>28.0</v>
      </c>
      <c r="BP29" s="44">
        <v>2300.0</v>
      </c>
      <c r="BQ29" s="45" t="str">
        <f t="shared" si="21"/>
        <v>Tercapai</v>
      </c>
      <c r="BR29" s="44">
        <v>10.0</v>
      </c>
      <c r="BS29" s="44">
        <v>7792.0</v>
      </c>
      <c r="BT29" s="45" t="str">
        <f t="shared" si="22"/>
        <v>Tercapai</v>
      </c>
      <c r="BU29" s="49">
        <v>19.183</v>
      </c>
      <c r="BV29" s="44">
        <v>5545.0</v>
      </c>
      <c r="BW29" s="45" t="str">
        <f t="shared" si="23"/>
        <v>Tercapai</v>
      </c>
      <c r="BX29" s="44">
        <v>8.0</v>
      </c>
      <c r="BY29" s="44">
        <v>2951.0</v>
      </c>
      <c r="BZ29" s="45" t="str">
        <f t="shared" si="24"/>
        <v>Tercapai</v>
      </c>
      <c r="CA29" s="44">
        <v>1794.0</v>
      </c>
      <c r="CB29" s="44">
        <v>8530.0</v>
      </c>
      <c r="CC29" s="45" t="str">
        <f t="shared" si="25"/>
        <v>Tercapai</v>
      </c>
      <c r="CD29" s="44">
        <v>63.0</v>
      </c>
      <c r="CE29" s="44">
        <v>2814.0</v>
      </c>
      <c r="CF29" s="45" t="str">
        <f t="shared" si="26"/>
        <v>Tercapai</v>
      </c>
      <c r="CG29" s="44">
        <v>26.0</v>
      </c>
      <c r="CH29" s="44">
        <v>9000.0</v>
      </c>
      <c r="CI29" s="45" t="str">
        <f t="shared" si="27"/>
        <v>Tercapai</v>
      </c>
      <c r="CJ29" s="44">
        <v>100.0</v>
      </c>
      <c r="CK29" s="44">
        <v>4296.0</v>
      </c>
      <c r="CL29" s="45" t="str">
        <f t="shared" si="28"/>
        <v>Tercapai</v>
      </c>
      <c r="CM29" s="44">
        <v>38.0</v>
      </c>
      <c r="CN29" s="44">
        <v>4225.0</v>
      </c>
      <c r="CO29" s="45" t="str">
        <f t="shared" si="29"/>
        <v>Tercapai</v>
      </c>
      <c r="CP29" s="44">
        <v>2.0</v>
      </c>
      <c r="CQ29" s="44">
        <v>28.0</v>
      </c>
      <c r="CR29" s="45" t="str">
        <f t="shared" si="30"/>
        <v>Tidak Tercapai</v>
      </c>
      <c r="CS29" s="44">
        <v>1.0</v>
      </c>
      <c r="CT29" s="44">
        <v>2169.0</v>
      </c>
      <c r="CU29" s="45" t="str">
        <f t="shared" si="31"/>
        <v>Tercapai</v>
      </c>
      <c r="CV29" s="44">
        <v>13.0</v>
      </c>
      <c r="CW29" s="44">
        <v>4517.0</v>
      </c>
      <c r="CX29" s="45" t="str">
        <f t="shared" si="32"/>
        <v>Tercapai</v>
      </c>
      <c r="CY29" s="44">
        <v>208.0</v>
      </c>
      <c r="CZ29" s="44">
        <v>1282.0</v>
      </c>
      <c r="DA29" s="45" t="str">
        <f t="shared" si="33"/>
        <v>Tidak Tercapai</v>
      </c>
      <c r="DB29" s="44">
        <v>51.0</v>
      </c>
      <c r="DC29" s="44">
        <v>1400.0</v>
      </c>
      <c r="DD29" s="45" t="str">
        <f t="shared" si="34"/>
        <v>Tidak Tercapai</v>
      </c>
      <c r="DE29" s="44">
        <v>57.0</v>
      </c>
      <c r="DF29" s="44">
        <v>1233.0</v>
      </c>
      <c r="DG29" s="45" t="str">
        <f t="shared" si="35"/>
        <v>Tidak Tercapai</v>
      </c>
      <c r="DH29" s="44">
        <v>395.0</v>
      </c>
      <c r="DI29" s="44">
        <v>1426.0</v>
      </c>
      <c r="DJ29" s="45" t="str">
        <f t="shared" si="36"/>
        <v>Tidak Tercapai</v>
      </c>
      <c r="DK29" s="44">
        <v>9.0</v>
      </c>
      <c r="DL29" s="44">
        <v>2312.0</v>
      </c>
      <c r="DM29" s="45" t="str">
        <f t="shared" si="37"/>
        <v>Tercapai</v>
      </c>
      <c r="DN29" s="44">
        <v>16.0</v>
      </c>
      <c r="DO29" s="44">
        <v>1384.0</v>
      </c>
      <c r="DP29" s="45" t="str">
        <f t="shared" si="38"/>
        <v>Tidak Tercapai</v>
      </c>
      <c r="DQ29" s="44">
        <v>41.0</v>
      </c>
      <c r="DR29" s="44">
        <v>330.0</v>
      </c>
      <c r="DS29" s="45" t="str">
        <f t="shared" si="39"/>
        <v>Tidak Tercapai</v>
      </c>
      <c r="DT29" s="44">
        <v>4.0</v>
      </c>
      <c r="DU29" s="44">
        <v>1089.0</v>
      </c>
      <c r="DV29" s="45" t="str">
        <f t="shared" si="40"/>
        <v>Tidak Tercapai</v>
      </c>
      <c r="DW29" s="44">
        <v>759.0</v>
      </c>
      <c r="DX29" s="44">
        <v>1198.0</v>
      </c>
      <c r="DY29" s="45" t="str">
        <f t="shared" si="41"/>
        <v>Tidak Tercapai</v>
      </c>
      <c r="DZ29" s="44">
        <v>853.0</v>
      </c>
      <c r="EA29" s="44">
        <v>827.0</v>
      </c>
      <c r="EB29" s="45" t="str">
        <f t="shared" si="42"/>
        <v>Tidak Tercapai</v>
      </c>
      <c r="EC29" s="44">
        <v>1342.0</v>
      </c>
      <c r="ED29" s="44">
        <v>680.0</v>
      </c>
      <c r="EE29" s="45" t="str">
        <f t="shared" si="43"/>
        <v>Tidak Tercapai</v>
      </c>
      <c r="EF29" s="44">
        <v>766.0</v>
      </c>
      <c r="EG29" s="44">
        <v>566.0</v>
      </c>
      <c r="EH29" s="45" t="str">
        <f t="shared" si="44"/>
        <v>Tidak Tercapai</v>
      </c>
      <c r="EI29" s="44">
        <v>146.0</v>
      </c>
      <c r="EJ29" s="44">
        <v>926.0</v>
      </c>
      <c r="EK29" s="45" t="str">
        <f t="shared" si="45"/>
        <v>Tidak Tercapai</v>
      </c>
      <c r="EL29" s="44">
        <v>1848.0</v>
      </c>
      <c r="EM29" s="44">
        <v>1339.0</v>
      </c>
      <c r="EN29" s="45" t="str">
        <f t="shared" si="46"/>
        <v>Tidak Tercapai</v>
      </c>
      <c r="EO29" s="44">
        <v>3244.0</v>
      </c>
      <c r="EP29" s="44">
        <v>2765.0</v>
      </c>
      <c r="EQ29" s="45" t="str">
        <f t="shared" si="47"/>
        <v>Tercapai</v>
      </c>
      <c r="ER29" s="44">
        <v>5576.0</v>
      </c>
      <c r="ES29" s="44">
        <v>1777.0</v>
      </c>
      <c r="ET29" s="45" t="str">
        <f t="shared" si="48"/>
        <v>Tercapai</v>
      </c>
      <c r="EU29" s="44">
        <v>4827.0</v>
      </c>
      <c r="EV29" s="44">
        <v>1763.0</v>
      </c>
      <c r="EW29" s="45" t="str">
        <f t="shared" si="49"/>
        <v>Tercapai</v>
      </c>
      <c r="EX29" s="44">
        <v>6690.0</v>
      </c>
      <c r="EY29" s="44">
        <v>3061.0</v>
      </c>
      <c r="EZ29" s="45" t="str">
        <f t="shared" si="50"/>
        <v>Tercapai</v>
      </c>
      <c r="FA29" s="44">
        <v>5617.0</v>
      </c>
      <c r="FB29" s="44">
        <v>3092.0</v>
      </c>
      <c r="FC29" s="45" t="str">
        <f t="shared" si="51"/>
        <v>Tercapai</v>
      </c>
      <c r="FD29" s="44">
        <v>6751.0</v>
      </c>
      <c r="FE29" s="44">
        <v>3258.0</v>
      </c>
      <c r="FF29" s="45" t="str">
        <f t="shared" si="52"/>
        <v>Tercapai</v>
      </c>
      <c r="FG29" s="44">
        <v>7211.0</v>
      </c>
      <c r="FH29" s="44">
        <v>3755.0</v>
      </c>
      <c r="FI29" s="45" t="str">
        <f t="shared" si="53"/>
        <v>Tercapai</v>
      </c>
      <c r="FJ29" s="44">
        <v>4596.0</v>
      </c>
      <c r="FK29" s="50">
        <v>0.0</v>
      </c>
      <c r="FL29" s="45" t="str">
        <f t="shared" si="54"/>
        <v>Tidak Tercapai</v>
      </c>
      <c r="FM29" s="44">
        <v>2583.0</v>
      </c>
      <c r="FN29" s="44">
        <v>1388.0</v>
      </c>
      <c r="FO29" s="45" t="str">
        <f t="shared" si="55"/>
        <v>Tidak Tercapai</v>
      </c>
      <c r="FP29" s="44">
        <v>1162.0</v>
      </c>
      <c r="FQ29" s="44">
        <v>1465.0</v>
      </c>
      <c r="FR29" s="45" t="str">
        <f t="shared" si="56"/>
        <v>Tidak Tercapai</v>
      </c>
      <c r="FS29" s="44">
        <v>2420.0</v>
      </c>
      <c r="FT29" s="44">
        <v>3405.0</v>
      </c>
      <c r="FU29" s="45" t="str">
        <f t="shared" si="57"/>
        <v>Tercapai</v>
      </c>
      <c r="FV29" s="44">
        <v>9881.0</v>
      </c>
      <c r="FW29" s="44">
        <v>4560.0</v>
      </c>
      <c r="FX29" s="45" t="str">
        <f t="shared" si="58"/>
        <v>Tercapai</v>
      </c>
      <c r="FY29" s="44">
        <v>1948.0</v>
      </c>
      <c r="FZ29" s="44">
        <v>2114.0</v>
      </c>
      <c r="GA29" s="45" t="str">
        <f t="shared" si="59"/>
        <v>Tercapai</v>
      </c>
      <c r="GB29" s="44">
        <v>1207.0</v>
      </c>
      <c r="GC29" s="44">
        <v>1405.0</v>
      </c>
      <c r="GD29" s="45" t="str">
        <f t="shared" si="60"/>
        <v>Tidak Tercapai</v>
      </c>
      <c r="GE29" s="44">
        <v>826.0</v>
      </c>
      <c r="GF29" s="44">
        <v>826.0</v>
      </c>
      <c r="GG29" s="45" t="str">
        <f t="shared" si="61"/>
        <v>Tidak Tercapai</v>
      </c>
      <c r="GH29" s="44">
        <v>412.0</v>
      </c>
      <c r="GI29" s="44">
        <v>1584.0</v>
      </c>
      <c r="GJ29" s="45" t="str">
        <f t="shared" si="62"/>
        <v>Tidak Tercapai</v>
      </c>
      <c r="GK29" s="44">
        <v>1548.0</v>
      </c>
      <c r="GL29" s="44">
        <v>1643.0</v>
      </c>
      <c r="GM29" s="45" t="str">
        <f t="shared" si="63"/>
        <v>Tidak Tercapai</v>
      </c>
      <c r="GN29" s="44">
        <v>1549.0</v>
      </c>
      <c r="GO29" s="44">
        <v>1081.0</v>
      </c>
      <c r="GP29" s="45" t="str">
        <f t="shared" si="64"/>
        <v>Tidak Tercapai</v>
      </c>
      <c r="GQ29" s="44">
        <v>1078.0</v>
      </c>
      <c r="GR29" s="44">
        <v>680.0</v>
      </c>
      <c r="GS29" s="45" t="str">
        <f t="shared" si="65"/>
        <v>Tidak Tercapai</v>
      </c>
      <c r="GT29" s="44">
        <v>221.0</v>
      </c>
      <c r="GU29" s="44">
        <v>1208.0</v>
      </c>
      <c r="GV29" s="45" t="str">
        <f t="shared" si="66"/>
        <v>Tidak Tercapai</v>
      </c>
      <c r="GW29" s="44">
        <v>996.0</v>
      </c>
      <c r="GX29" s="44">
        <v>686.0</v>
      </c>
      <c r="GY29" s="45" t="str">
        <f t="shared" si="67"/>
        <v>Tidak Tercapai</v>
      </c>
      <c r="GZ29" s="44">
        <v>261.0</v>
      </c>
      <c r="HA29" s="44">
        <v>925.0</v>
      </c>
      <c r="HB29" s="45" t="str">
        <f t="shared" si="68"/>
        <v>Tidak Tercapai</v>
      </c>
      <c r="HC29" s="44">
        <v>1433.0</v>
      </c>
      <c r="HD29" s="44">
        <v>615.0</v>
      </c>
      <c r="HE29" s="45" t="str">
        <f t="shared" si="69"/>
        <v>Tidak Tercapai</v>
      </c>
      <c r="HF29" s="44">
        <v>1116.0</v>
      </c>
      <c r="HG29" s="44">
        <v>702.0</v>
      </c>
      <c r="HH29" s="45" t="str">
        <f t="shared" si="70"/>
        <v>Tidak Tercapai</v>
      </c>
      <c r="HI29" s="44">
        <v>743.0</v>
      </c>
      <c r="HJ29" s="44">
        <v>215.0</v>
      </c>
      <c r="HK29" s="45" t="str">
        <f t="shared" si="71"/>
        <v>Tidak Tercapai</v>
      </c>
      <c r="HL29" s="44">
        <v>264.0</v>
      </c>
      <c r="HM29" s="44">
        <v>399.0</v>
      </c>
      <c r="HN29" s="45" t="str">
        <f t="shared" si="72"/>
        <v>Tidak Tercapai</v>
      </c>
      <c r="HO29" s="44">
        <v>265.0</v>
      </c>
      <c r="HP29" s="44">
        <v>531.0</v>
      </c>
      <c r="HQ29" s="45" t="str">
        <f t="shared" si="73"/>
        <v>Tidak Tercapai</v>
      </c>
      <c r="HR29" s="44">
        <v>932.0</v>
      </c>
      <c r="HS29" s="40"/>
      <c r="HT29" s="40"/>
      <c r="HU29" s="40"/>
      <c r="HV29" s="40"/>
      <c r="HW29" s="40"/>
      <c r="HX29" s="40"/>
      <c r="HY29" s="40"/>
      <c r="HZ29" s="40"/>
    </row>
    <row r="30">
      <c r="A30" s="41" t="s">
        <v>66</v>
      </c>
      <c r="B30" s="42" t="s">
        <v>58</v>
      </c>
      <c r="C30" s="43">
        <v>142258.0</v>
      </c>
      <c r="D30" s="42">
        <v>1647.0</v>
      </c>
      <c r="E30" s="44">
        <v>511564.0</v>
      </c>
      <c r="F30" s="45" t="s">
        <v>34</v>
      </c>
      <c r="G30" s="44">
        <v>128537.0</v>
      </c>
      <c r="H30" s="44">
        <v>1.0</v>
      </c>
      <c r="I30" s="45" t="str">
        <f t="shared" si="1"/>
        <v>Tidak Tercapai</v>
      </c>
      <c r="J30" s="44">
        <v>2.0</v>
      </c>
      <c r="K30" s="44">
        <v>0.0</v>
      </c>
      <c r="L30" s="45" t="str">
        <f t="shared" si="2"/>
        <v>Tidak Tercapai</v>
      </c>
      <c r="M30" s="44">
        <v>1.0</v>
      </c>
      <c r="N30" s="42">
        <v>774.0</v>
      </c>
      <c r="O30" s="45" t="str">
        <f t="shared" si="3"/>
        <v>Tidak Tercapai</v>
      </c>
      <c r="P30" s="42">
        <v>42.0</v>
      </c>
      <c r="Q30" s="47">
        <v>4878.0</v>
      </c>
      <c r="R30" s="46" t="str">
        <f t="shared" si="4"/>
        <v>Tercapai</v>
      </c>
      <c r="S30" s="42">
        <v>23.0</v>
      </c>
      <c r="T30" s="47">
        <v>4074.0</v>
      </c>
      <c r="U30" s="46" t="str">
        <f t="shared" si="5"/>
        <v>Tidak Tercapai</v>
      </c>
      <c r="V30" s="47">
        <v>81.0</v>
      </c>
      <c r="W30" s="47">
        <v>4878.0</v>
      </c>
      <c r="X30" s="45" t="str">
        <f t="shared" si="6"/>
        <v>Tercapai</v>
      </c>
      <c r="Y30" s="47">
        <v>12.0</v>
      </c>
      <c r="Z30" s="44">
        <v>3025.0</v>
      </c>
      <c r="AA30" s="45" t="str">
        <f t="shared" si="7"/>
        <v>Tercapai</v>
      </c>
      <c r="AB30" s="44">
        <v>12.0</v>
      </c>
      <c r="AC30" s="44">
        <v>831.0</v>
      </c>
      <c r="AD30" s="45" t="str">
        <f t="shared" si="8"/>
        <v>Tidak Tercapai</v>
      </c>
      <c r="AE30" s="44">
        <v>3.0</v>
      </c>
      <c r="AF30" s="44">
        <v>0.0</v>
      </c>
      <c r="AG30" s="45" t="str">
        <f t="shared" si="9"/>
        <v>Tidak Tercapai</v>
      </c>
      <c r="AH30" s="44">
        <v>0.0</v>
      </c>
      <c r="AI30" s="44">
        <v>1698.0</v>
      </c>
      <c r="AJ30" s="45" t="str">
        <f t="shared" si="10"/>
        <v>Tercapai</v>
      </c>
      <c r="AK30" s="44">
        <v>22.0</v>
      </c>
      <c r="AL30" s="44">
        <v>1066.0</v>
      </c>
      <c r="AM30" s="45" t="str">
        <f t="shared" si="11"/>
        <v>Tidak Tercapai</v>
      </c>
      <c r="AN30" s="44">
        <v>6.0</v>
      </c>
      <c r="AO30" s="44">
        <v>2447.0</v>
      </c>
      <c r="AP30" s="45" t="str">
        <f t="shared" si="12"/>
        <v>Tercapai</v>
      </c>
      <c r="AQ30" s="44">
        <v>46.0</v>
      </c>
      <c r="AR30" s="44">
        <v>2965.0</v>
      </c>
      <c r="AS30" s="45" t="str">
        <f t="shared" si="13"/>
        <v>Tercapai</v>
      </c>
      <c r="AT30" s="44">
        <v>188.0</v>
      </c>
      <c r="AU30" s="44">
        <v>2880.0</v>
      </c>
      <c r="AV30" s="45" t="str">
        <f t="shared" si="14"/>
        <v>Tercapai</v>
      </c>
      <c r="AW30" s="44">
        <v>36.0</v>
      </c>
      <c r="AX30" s="44">
        <v>1633.0</v>
      </c>
      <c r="AY30" s="45" t="str">
        <f t="shared" si="15"/>
        <v>Tidak Tercapai</v>
      </c>
      <c r="AZ30" s="44">
        <v>4.0</v>
      </c>
      <c r="BA30" s="48">
        <v>0.0</v>
      </c>
      <c r="BB30" s="45" t="str">
        <f t="shared" si="16"/>
        <v>Tidak Tercapai</v>
      </c>
      <c r="BC30" s="44">
        <v>1.0</v>
      </c>
      <c r="BD30" s="44">
        <v>1728.0</v>
      </c>
      <c r="BE30" s="45" t="str">
        <f t="shared" si="17"/>
        <v>Tercapai</v>
      </c>
      <c r="BF30" s="44">
        <v>21.0</v>
      </c>
      <c r="BG30" s="44">
        <v>1909.0</v>
      </c>
      <c r="BH30" s="45" t="str">
        <f t="shared" si="18"/>
        <v>Tercapai</v>
      </c>
      <c r="BI30" s="44">
        <v>15.0</v>
      </c>
      <c r="BJ30" s="44">
        <v>1363.0</v>
      </c>
      <c r="BK30" s="45" t="str">
        <f t="shared" si="19"/>
        <v>Tidak Tercapai</v>
      </c>
      <c r="BL30" s="44">
        <v>2.0</v>
      </c>
      <c r="BM30" s="44">
        <v>1414.0</v>
      </c>
      <c r="BN30" s="45" t="str">
        <f t="shared" si="20"/>
        <v>Tidak Tercapai</v>
      </c>
      <c r="BO30" s="44">
        <v>19.0</v>
      </c>
      <c r="BP30" s="44">
        <v>924.0</v>
      </c>
      <c r="BQ30" s="45" t="str">
        <f t="shared" si="21"/>
        <v>Tidak Tercapai</v>
      </c>
      <c r="BR30" s="44">
        <v>21.0</v>
      </c>
      <c r="BS30" s="44">
        <v>750.0</v>
      </c>
      <c r="BT30" s="45" t="str">
        <f t="shared" si="22"/>
        <v>Tidak Tercapai</v>
      </c>
      <c r="BU30" s="49">
        <v>115.676</v>
      </c>
      <c r="BV30" s="44">
        <v>448.0</v>
      </c>
      <c r="BW30" s="45" t="str">
        <f t="shared" si="23"/>
        <v>Tidak Tercapai</v>
      </c>
      <c r="BX30" s="44">
        <v>3.0</v>
      </c>
      <c r="BY30" s="44">
        <v>2239.0</v>
      </c>
      <c r="BZ30" s="45" t="str">
        <f t="shared" si="24"/>
        <v>Tercapai</v>
      </c>
      <c r="CA30" s="44">
        <v>10015.0</v>
      </c>
      <c r="CB30" s="44">
        <v>5227.0</v>
      </c>
      <c r="CC30" s="45" t="str">
        <f t="shared" si="25"/>
        <v>Tercapai</v>
      </c>
      <c r="CD30" s="44">
        <v>349.0</v>
      </c>
      <c r="CE30" s="44">
        <v>3078.0</v>
      </c>
      <c r="CF30" s="45" t="str">
        <f t="shared" si="26"/>
        <v>Tercapai</v>
      </c>
      <c r="CG30" s="44">
        <v>52.0</v>
      </c>
      <c r="CH30" s="44">
        <v>4845.0</v>
      </c>
      <c r="CI30" s="45" t="str">
        <f t="shared" si="27"/>
        <v>Tercapai</v>
      </c>
      <c r="CJ30" s="44">
        <v>209.0</v>
      </c>
      <c r="CK30" s="44">
        <v>1250.0</v>
      </c>
      <c r="CL30" s="45" t="str">
        <f t="shared" si="28"/>
        <v>Tidak Tercapai</v>
      </c>
      <c r="CM30" s="44">
        <v>154.0</v>
      </c>
      <c r="CN30" s="44">
        <v>525.0</v>
      </c>
      <c r="CO30" s="45" t="str">
        <f t="shared" si="29"/>
        <v>Tidak Tercapai</v>
      </c>
      <c r="CP30" s="44">
        <v>5.0</v>
      </c>
      <c r="CQ30" s="44">
        <v>16044.0</v>
      </c>
      <c r="CR30" s="45" t="str">
        <f t="shared" si="30"/>
        <v>Tercapai</v>
      </c>
      <c r="CS30" s="44">
        <v>29.0</v>
      </c>
      <c r="CT30" s="44">
        <v>148.0</v>
      </c>
      <c r="CU30" s="45" t="str">
        <f t="shared" si="31"/>
        <v>Tidak Tercapai</v>
      </c>
      <c r="CV30" s="44">
        <v>5.0</v>
      </c>
      <c r="CW30" s="44">
        <v>10339.0</v>
      </c>
      <c r="CX30" s="45" t="str">
        <f t="shared" si="32"/>
        <v>Tercapai</v>
      </c>
      <c r="CY30" s="44">
        <v>598.0</v>
      </c>
      <c r="CZ30" s="44">
        <v>4683.0</v>
      </c>
      <c r="DA30" s="45" t="str">
        <f t="shared" si="33"/>
        <v>Tercapai</v>
      </c>
      <c r="DB30" s="44">
        <v>298.0</v>
      </c>
      <c r="DC30" s="44">
        <v>4104.0</v>
      </c>
      <c r="DD30" s="45" t="str">
        <f t="shared" si="34"/>
        <v>Tercapai</v>
      </c>
      <c r="DE30" s="44">
        <v>317.0</v>
      </c>
      <c r="DF30" s="44">
        <v>6165.0</v>
      </c>
      <c r="DG30" s="45" t="str">
        <f t="shared" si="35"/>
        <v>Tercapai</v>
      </c>
      <c r="DH30" s="44">
        <v>242.0</v>
      </c>
      <c r="DI30" s="44">
        <v>5548.0</v>
      </c>
      <c r="DJ30" s="45" t="str">
        <f t="shared" si="36"/>
        <v>Tercapai</v>
      </c>
      <c r="DK30" s="44">
        <v>12.0</v>
      </c>
      <c r="DL30" s="44">
        <v>5994.0</v>
      </c>
      <c r="DM30" s="45" t="str">
        <f t="shared" si="37"/>
        <v>Tercapai</v>
      </c>
      <c r="DN30" s="44">
        <v>17.0</v>
      </c>
      <c r="DO30" s="44">
        <v>610.0</v>
      </c>
      <c r="DP30" s="45" t="str">
        <f t="shared" si="38"/>
        <v>Tidak Tercapai</v>
      </c>
      <c r="DQ30" s="44">
        <v>24.0</v>
      </c>
      <c r="DR30" s="44">
        <v>3.0</v>
      </c>
      <c r="DS30" s="45" t="str">
        <f t="shared" si="39"/>
        <v>Tidak Tercapai</v>
      </c>
      <c r="DT30" s="44">
        <v>1.0</v>
      </c>
      <c r="DU30" s="44">
        <v>869.0</v>
      </c>
      <c r="DV30" s="45" t="str">
        <f t="shared" si="40"/>
        <v>Tidak Tercapai</v>
      </c>
      <c r="DW30" s="44">
        <v>17.0</v>
      </c>
      <c r="DX30" s="44">
        <v>743.0</v>
      </c>
      <c r="DY30" s="45" t="str">
        <f t="shared" si="41"/>
        <v>Tidak Tercapai</v>
      </c>
      <c r="DZ30" s="44">
        <v>437.0</v>
      </c>
      <c r="EA30" s="44">
        <v>447.0</v>
      </c>
      <c r="EB30" s="45" t="str">
        <f t="shared" si="42"/>
        <v>Tidak Tercapai</v>
      </c>
      <c r="EC30" s="44">
        <v>26.0</v>
      </c>
      <c r="ED30" s="44">
        <v>133.0</v>
      </c>
      <c r="EE30" s="45" t="str">
        <f t="shared" si="43"/>
        <v>Tidak Tercapai</v>
      </c>
      <c r="EF30" s="44">
        <v>2.0</v>
      </c>
      <c r="EG30" s="44">
        <v>197.0</v>
      </c>
      <c r="EH30" s="45" t="str">
        <f t="shared" si="44"/>
        <v>Tidak Tercapai</v>
      </c>
      <c r="EI30" s="44">
        <v>1.0</v>
      </c>
      <c r="EJ30" s="44">
        <v>1342.0</v>
      </c>
      <c r="EK30" s="45" t="str">
        <f t="shared" si="45"/>
        <v>Tidak Tercapai</v>
      </c>
      <c r="EL30" s="44">
        <v>46.0</v>
      </c>
      <c r="EM30" s="44">
        <v>830.0</v>
      </c>
      <c r="EN30" s="45" t="str">
        <f t="shared" si="46"/>
        <v>Tidak Tercapai</v>
      </c>
      <c r="EO30" s="44">
        <v>289.0</v>
      </c>
      <c r="EP30" s="44">
        <v>1925.0</v>
      </c>
      <c r="EQ30" s="45" t="str">
        <f t="shared" si="47"/>
        <v>Tercapai</v>
      </c>
      <c r="ER30" s="44">
        <v>3529.0</v>
      </c>
      <c r="ES30" s="44">
        <v>1933.0</v>
      </c>
      <c r="ET30" s="45" t="str">
        <f t="shared" si="48"/>
        <v>Tercapai</v>
      </c>
      <c r="EU30" s="44">
        <v>3416.0</v>
      </c>
      <c r="EV30" s="44">
        <v>2276.0</v>
      </c>
      <c r="EW30" s="45" t="str">
        <f t="shared" si="49"/>
        <v>Tercapai</v>
      </c>
      <c r="EX30" s="44">
        <v>2692.0</v>
      </c>
      <c r="EY30" s="44">
        <v>556.0</v>
      </c>
      <c r="EZ30" s="45" t="str">
        <f t="shared" si="50"/>
        <v>Tidak Tercapai</v>
      </c>
      <c r="FA30" s="44">
        <v>2355.0</v>
      </c>
      <c r="FB30" s="44">
        <v>740.0</v>
      </c>
      <c r="FC30" s="45" t="str">
        <f t="shared" si="51"/>
        <v>Tidak Tercapai</v>
      </c>
      <c r="FD30" s="44">
        <v>2054.0</v>
      </c>
      <c r="FE30" s="44">
        <v>1079.0</v>
      </c>
      <c r="FF30" s="45" t="str">
        <f t="shared" si="52"/>
        <v>Tidak Tercapai</v>
      </c>
      <c r="FG30" s="44">
        <v>5458.0</v>
      </c>
      <c r="FH30" s="44">
        <v>1278.0</v>
      </c>
      <c r="FI30" s="45" t="str">
        <f t="shared" si="53"/>
        <v>Tidak Tercapai</v>
      </c>
      <c r="FJ30" s="44">
        <v>6302.0</v>
      </c>
      <c r="FK30" s="50">
        <v>0.0</v>
      </c>
      <c r="FL30" s="45" t="str">
        <f t="shared" si="54"/>
        <v>Tidak Tercapai</v>
      </c>
      <c r="FM30" s="44">
        <v>4580.0</v>
      </c>
      <c r="FN30" s="44">
        <v>941.0</v>
      </c>
      <c r="FO30" s="45" t="str">
        <f t="shared" si="55"/>
        <v>Tidak Tercapai</v>
      </c>
      <c r="FP30" s="44">
        <v>1926.0</v>
      </c>
      <c r="FQ30" s="44">
        <v>1020.0</v>
      </c>
      <c r="FR30" s="45" t="str">
        <f t="shared" si="56"/>
        <v>Tidak Tercapai</v>
      </c>
      <c r="FS30" s="44">
        <v>3977.0</v>
      </c>
      <c r="FT30" s="44">
        <v>2303.0</v>
      </c>
      <c r="FU30" s="45" t="str">
        <f t="shared" si="57"/>
        <v>Tercapai</v>
      </c>
      <c r="FV30" s="44">
        <v>1220.0</v>
      </c>
      <c r="FW30" s="44">
        <v>2683.0</v>
      </c>
      <c r="FX30" s="45" t="str">
        <f t="shared" si="58"/>
        <v>Tercapai</v>
      </c>
      <c r="FY30" s="44">
        <v>21776.0</v>
      </c>
      <c r="FZ30" s="44">
        <v>2161.0</v>
      </c>
      <c r="GA30" s="45" t="str">
        <f t="shared" si="59"/>
        <v>Tercapai</v>
      </c>
      <c r="GB30" s="44">
        <v>4886.0</v>
      </c>
      <c r="GC30" s="44">
        <v>1150.0</v>
      </c>
      <c r="GD30" s="45" t="str">
        <f t="shared" si="60"/>
        <v>Tidak Tercapai</v>
      </c>
      <c r="GE30" s="44">
        <v>6326.0</v>
      </c>
      <c r="GF30" s="44">
        <v>783.0</v>
      </c>
      <c r="GG30" s="45" t="str">
        <f t="shared" si="61"/>
        <v>Tidak Tercapai</v>
      </c>
      <c r="GH30" s="44">
        <v>3755.0</v>
      </c>
      <c r="GI30" s="44">
        <v>1054.0</v>
      </c>
      <c r="GJ30" s="45" t="str">
        <f t="shared" si="62"/>
        <v>Tidak Tercapai</v>
      </c>
      <c r="GK30" s="44">
        <v>7912.0</v>
      </c>
      <c r="GL30" s="44">
        <v>1384.0</v>
      </c>
      <c r="GM30" s="45" t="str">
        <f t="shared" si="63"/>
        <v>Tidak Tercapai</v>
      </c>
      <c r="GN30" s="44">
        <v>6844.0</v>
      </c>
      <c r="GO30" s="44">
        <v>796.0</v>
      </c>
      <c r="GP30" s="45" t="str">
        <f t="shared" si="64"/>
        <v>Tidak Tercapai</v>
      </c>
      <c r="GQ30" s="44">
        <v>6428.0</v>
      </c>
      <c r="GR30" s="44">
        <v>865.0</v>
      </c>
      <c r="GS30" s="45" t="str">
        <f t="shared" si="65"/>
        <v>Tidak Tercapai</v>
      </c>
      <c r="GT30" s="44">
        <v>8146.0</v>
      </c>
      <c r="GU30" s="44">
        <v>621.0</v>
      </c>
      <c r="GV30" s="45" t="str">
        <f t="shared" si="66"/>
        <v>Tidak Tercapai</v>
      </c>
      <c r="GW30" s="44">
        <v>2468.0</v>
      </c>
      <c r="GX30" s="44">
        <v>66.0</v>
      </c>
      <c r="GY30" s="45" t="str">
        <f t="shared" si="67"/>
        <v>Tidak Tercapai</v>
      </c>
      <c r="GZ30" s="44">
        <v>7.0</v>
      </c>
      <c r="HA30" s="44">
        <v>976.0</v>
      </c>
      <c r="HB30" s="45" t="str">
        <f t="shared" si="68"/>
        <v>Tidak Tercapai</v>
      </c>
      <c r="HC30" s="44">
        <v>3600.0</v>
      </c>
      <c r="HD30" s="44">
        <v>557.0</v>
      </c>
      <c r="HE30" s="45" t="str">
        <f t="shared" si="69"/>
        <v>Tidak Tercapai</v>
      </c>
      <c r="HF30" s="44">
        <v>3549.0</v>
      </c>
      <c r="HG30" s="44">
        <v>532.0</v>
      </c>
      <c r="HH30" s="45" t="str">
        <f t="shared" si="70"/>
        <v>Tidak Tercapai</v>
      </c>
      <c r="HI30" s="44">
        <v>3274.0</v>
      </c>
      <c r="HJ30" s="44">
        <v>192.0</v>
      </c>
      <c r="HK30" s="45" t="str">
        <f t="shared" si="71"/>
        <v>Tidak Tercapai</v>
      </c>
      <c r="HL30" s="44">
        <v>2463.0</v>
      </c>
      <c r="HM30" s="44">
        <v>152.0</v>
      </c>
      <c r="HN30" s="45" t="str">
        <f t="shared" si="72"/>
        <v>Tidak Tercapai</v>
      </c>
      <c r="HO30" s="44">
        <v>1265.0</v>
      </c>
      <c r="HP30" s="44">
        <v>528.0</v>
      </c>
      <c r="HQ30" s="45" t="str">
        <f t="shared" si="73"/>
        <v>Tidak Tercapai</v>
      </c>
      <c r="HR30" s="44">
        <v>2208.0</v>
      </c>
      <c r="HS30" s="40"/>
      <c r="HT30" s="40"/>
      <c r="HU30" s="40"/>
      <c r="HV30" s="40"/>
      <c r="HW30" s="40"/>
      <c r="HX30" s="40"/>
      <c r="HY30" s="40"/>
      <c r="HZ30" s="40"/>
    </row>
    <row r="31">
      <c r="A31" s="41" t="s">
        <v>67</v>
      </c>
      <c r="B31" s="42" t="s">
        <v>43</v>
      </c>
      <c r="C31" s="43">
        <v>142268.0</v>
      </c>
      <c r="D31" s="42">
        <v>1612.0</v>
      </c>
      <c r="E31" s="44">
        <v>32563.0</v>
      </c>
      <c r="F31" s="45" t="s">
        <v>34</v>
      </c>
      <c r="G31" s="44">
        <v>16683.0</v>
      </c>
      <c r="H31" s="44">
        <v>2322.0</v>
      </c>
      <c r="I31" s="45" t="str">
        <f t="shared" si="1"/>
        <v>Tercapai</v>
      </c>
      <c r="J31" s="44">
        <v>0.0</v>
      </c>
      <c r="K31" s="44">
        <v>2.0</v>
      </c>
      <c r="L31" s="45" t="str">
        <f t="shared" si="2"/>
        <v>Tidak Tercapai</v>
      </c>
      <c r="M31" s="44">
        <v>0.0</v>
      </c>
      <c r="N31" s="42">
        <v>3550.0</v>
      </c>
      <c r="O31" s="45" t="str">
        <f t="shared" si="3"/>
        <v>Tercapai</v>
      </c>
      <c r="P31" s="42">
        <v>6.0</v>
      </c>
      <c r="Q31" s="42">
        <v>3085.0</v>
      </c>
      <c r="R31" s="46" t="str">
        <f t="shared" si="4"/>
        <v>Tercapai</v>
      </c>
      <c r="S31" s="42">
        <v>28.0</v>
      </c>
      <c r="T31" s="47">
        <v>3400.0</v>
      </c>
      <c r="U31" s="46" t="str">
        <f t="shared" si="5"/>
        <v>Tercapai</v>
      </c>
      <c r="V31" s="47">
        <v>18.0</v>
      </c>
      <c r="W31" s="47">
        <v>3252.0</v>
      </c>
      <c r="X31" s="45" t="str">
        <f t="shared" si="6"/>
        <v>Tercapai</v>
      </c>
      <c r="Y31" s="47">
        <v>16.0</v>
      </c>
      <c r="Z31" s="44">
        <v>4224.0</v>
      </c>
      <c r="AA31" s="45" t="str">
        <f t="shared" si="7"/>
        <v>Tercapai</v>
      </c>
      <c r="AB31" s="44">
        <v>14.0</v>
      </c>
      <c r="AC31" s="44">
        <v>3669.0</v>
      </c>
      <c r="AD31" s="45" t="str">
        <f t="shared" si="8"/>
        <v>Tercapai</v>
      </c>
      <c r="AE31" s="44">
        <v>1.0</v>
      </c>
      <c r="AF31" s="44">
        <v>1.0</v>
      </c>
      <c r="AG31" s="45" t="str">
        <f t="shared" si="9"/>
        <v>Tidak Tercapai</v>
      </c>
      <c r="AH31" s="44">
        <v>0.0</v>
      </c>
      <c r="AI31" s="44">
        <v>4938.0</v>
      </c>
      <c r="AJ31" s="45" t="str">
        <f t="shared" si="10"/>
        <v>Tercapai</v>
      </c>
      <c r="AK31" s="44">
        <v>9.0</v>
      </c>
      <c r="AL31" s="44">
        <v>3732.0</v>
      </c>
      <c r="AM31" s="45" t="str">
        <f t="shared" si="11"/>
        <v>Tercapai</v>
      </c>
      <c r="AN31" s="44">
        <v>21.0</v>
      </c>
      <c r="AO31" s="44">
        <v>5930.0</v>
      </c>
      <c r="AP31" s="45" t="str">
        <f t="shared" si="12"/>
        <v>Tercapai</v>
      </c>
      <c r="AQ31" s="44">
        <v>18.0</v>
      </c>
      <c r="AR31" s="44">
        <v>5683.0</v>
      </c>
      <c r="AS31" s="45" t="str">
        <f t="shared" si="13"/>
        <v>Tercapai</v>
      </c>
      <c r="AT31" s="44">
        <v>57.0</v>
      </c>
      <c r="AU31" s="44">
        <v>4863.0</v>
      </c>
      <c r="AV31" s="45" t="str">
        <f t="shared" si="14"/>
        <v>Tercapai</v>
      </c>
      <c r="AW31" s="44">
        <v>31.0</v>
      </c>
      <c r="AX31" s="44">
        <v>2782.0</v>
      </c>
      <c r="AY31" s="45" t="str">
        <f t="shared" si="15"/>
        <v>Tercapai</v>
      </c>
      <c r="AZ31" s="44">
        <v>0.0</v>
      </c>
      <c r="BA31" s="48">
        <v>0.0</v>
      </c>
      <c r="BB31" s="45" t="str">
        <f t="shared" si="16"/>
        <v>Tidak Tercapai</v>
      </c>
      <c r="BC31" s="44">
        <v>0.0</v>
      </c>
      <c r="BD31" s="44">
        <v>5013.0</v>
      </c>
      <c r="BE31" s="45" t="str">
        <f t="shared" si="17"/>
        <v>Tercapai</v>
      </c>
      <c r="BF31" s="44">
        <v>16.0</v>
      </c>
      <c r="BG31" s="44">
        <v>4085.0</v>
      </c>
      <c r="BH31" s="45" t="str">
        <f t="shared" si="18"/>
        <v>Tercapai</v>
      </c>
      <c r="BI31" s="44">
        <v>12.0</v>
      </c>
      <c r="BJ31" s="44">
        <v>3783.0</v>
      </c>
      <c r="BK31" s="45" t="str">
        <f t="shared" si="19"/>
        <v>Tercapai</v>
      </c>
      <c r="BL31" s="44">
        <v>23.0</v>
      </c>
      <c r="BM31" s="44">
        <v>2390.0</v>
      </c>
      <c r="BN31" s="45" t="str">
        <f t="shared" si="20"/>
        <v>Tercapai</v>
      </c>
      <c r="BO31" s="44">
        <v>19.0</v>
      </c>
      <c r="BP31" s="44">
        <v>1922.0</v>
      </c>
      <c r="BQ31" s="45" t="str">
        <f t="shared" si="21"/>
        <v>Tercapai</v>
      </c>
      <c r="BR31" s="44">
        <v>7.0</v>
      </c>
      <c r="BS31" s="44">
        <v>4648.0</v>
      </c>
      <c r="BT31" s="45" t="str">
        <f t="shared" si="22"/>
        <v>Tercapai</v>
      </c>
      <c r="BU31" s="49">
        <v>16.96</v>
      </c>
      <c r="BV31" s="44">
        <v>2.0</v>
      </c>
      <c r="BW31" s="45" t="str">
        <f t="shared" si="23"/>
        <v>Tidak Tercapai</v>
      </c>
      <c r="BX31" s="44">
        <v>0.0</v>
      </c>
      <c r="BY31" s="44">
        <v>1953.0</v>
      </c>
      <c r="BZ31" s="45" t="str">
        <f t="shared" si="24"/>
        <v>Tercapai</v>
      </c>
      <c r="CA31" s="44">
        <v>1399.0</v>
      </c>
      <c r="CB31" s="44">
        <v>3160.0</v>
      </c>
      <c r="CC31" s="45" t="str">
        <f t="shared" si="25"/>
        <v>Tercapai</v>
      </c>
      <c r="CD31" s="44">
        <v>28.0</v>
      </c>
      <c r="CE31" s="44">
        <v>1595.0</v>
      </c>
      <c r="CF31" s="45" t="str">
        <f t="shared" si="26"/>
        <v>Tidak Tercapai</v>
      </c>
      <c r="CG31" s="44">
        <v>18.0</v>
      </c>
      <c r="CH31" s="44">
        <v>3805.0</v>
      </c>
      <c r="CI31" s="45" t="str">
        <f t="shared" si="27"/>
        <v>Tercapai</v>
      </c>
      <c r="CJ31" s="44">
        <v>34.0</v>
      </c>
      <c r="CK31" s="44">
        <v>1424.0</v>
      </c>
      <c r="CL31" s="45" t="str">
        <f t="shared" si="28"/>
        <v>Tidak Tercapai</v>
      </c>
      <c r="CM31" s="44">
        <v>9.0</v>
      </c>
      <c r="CN31" s="44">
        <v>10.0</v>
      </c>
      <c r="CO31" s="45" t="str">
        <f t="shared" si="29"/>
        <v>Tidak Tercapai</v>
      </c>
      <c r="CP31" s="44">
        <v>0.0</v>
      </c>
      <c r="CQ31" s="44">
        <v>122.0</v>
      </c>
      <c r="CR31" s="45" t="str">
        <f t="shared" si="30"/>
        <v>Tidak Tercapai</v>
      </c>
      <c r="CS31" s="44">
        <v>0.0</v>
      </c>
      <c r="CT31" s="44">
        <v>4084.0</v>
      </c>
      <c r="CU31" s="45" t="str">
        <f t="shared" si="31"/>
        <v>Tercapai</v>
      </c>
      <c r="CV31" s="44">
        <v>19.0</v>
      </c>
      <c r="CW31" s="44">
        <v>3422.0</v>
      </c>
      <c r="CX31" s="45" t="str">
        <f t="shared" si="32"/>
        <v>Tercapai</v>
      </c>
      <c r="CY31" s="44">
        <v>37.0</v>
      </c>
      <c r="CZ31" s="44">
        <v>1749.0</v>
      </c>
      <c r="DA31" s="45" t="str">
        <f t="shared" si="33"/>
        <v>Tercapai</v>
      </c>
      <c r="DB31" s="44">
        <v>14.0</v>
      </c>
      <c r="DC31" s="44">
        <v>2705.0</v>
      </c>
      <c r="DD31" s="45" t="str">
        <f t="shared" si="34"/>
        <v>Tercapai</v>
      </c>
      <c r="DE31" s="44">
        <v>28.0</v>
      </c>
      <c r="DF31" s="44">
        <v>3580.0</v>
      </c>
      <c r="DG31" s="45" t="str">
        <f t="shared" si="35"/>
        <v>Tercapai</v>
      </c>
      <c r="DH31" s="44">
        <v>40.0</v>
      </c>
      <c r="DI31" s="44">
        <v>3577.0</v>
      </c>
      <c r="DJ31" s="45" t="str">
        <f t="shared" si="36"/>
        <v>Tercapai</v>
      </c>
      <c r="DK31" s="44">
        <v>7.0</v>
      </c>
      <c r="DL31" s="44">
        <v>0.0</v>
      </c>
      <c r="DM31" s="45" t="str">
        <f t="shared" si="37"/>
        <v>Tidak Tercapai</v>
      </c>
      <c r="DN31" s="44">
        <v>1.0</v>
      </c>
      <c r="DO31" s="44">
        <v>397.0</v>
      </c>
      <c r="DP31" s="45" t="str">
        <f t="shared" si="38"/>
        <v>Tidak Tercapai</v>
      </c>
      <c r="DQ31" s="44">
        <v>3145.0</v>
      </c>
      <c r="DR31" s="44">
        <v>0.0</v>
      </c>
      <c r="DS31" s="45" t="str">
        <f t="shared" si="39"/>
        <v>Tidak Tercapai</v>
      </c>
      <c r="DT31" s="44">
        <v>0.0</v>
      </c>
      <c r="DU31" s="44">
        <v>41.0</v>
      </c>
      <c r="DV31" s="45" t="str">
        <f t="shared" si="40"/>
        <v>Tidak Tercapai</v>
      </c>
      <c r="DW31" s="44">
        <v>4713.0</v>
      </c>
      <c r="DX31" s="44">
        <v>997.0</v>
      </c>
      <c r="DY31" s="45" t="str">
        <f t="shared" si="41"/>
        <v>Tidak Tercapai</v>
      </c>
      <c r="DZ31" s="44">
        <v>3261.0</v>
      </c>
      <c r="EA31" s="44">
        <v>981.0</v>
      </c>
      <c r="EB31" s="45" t="str">
        <f t="shared" si="42"/>
        <v>Tidak Tercapai</v>
      </c>
      <c r="EC31" s="44">
        <v>2991.0</v>
      </c>
      <c r="ED31" s="44">
        <v>140.0</v>
      </c>
      <c r="EE31" s="45" t="str">
        <f t="shared" si="43"/>
        <v>Tidak Tercapai</v>
      </c>
      <c r="EF31" s="44">
        <v>1421.0</v>
      </c>
      <c r="EG31" s="44">
        <v>0.0</v>
      </c>
      <c r="EH31" s="45" t="str">
        <f t="shared" si="44"/>
        <v>Tidak Tercapai</v>
      </c>
      <c r="EI31" s="44">
        <v>0.0</v>
      </c>
      <c r="EJ31" s="44">
        <v>1003.0</v>
      </c>
      <c r="EK31" s="45" t="str">
        <f t="shared" si="45"/>
        <v>Tidak Tercapai</v>
      </c>
      <c r="EL31" s="44">
        <v>3138.0</v>
      </c>
      <c r="EM31" s="44">
        <v>1286.0</v>
      </c>
      <c r="EN31" s="45" t="str">
        <f t="shared" si="46"/>
        <v>Tidak Tercapai</v>
      </c>
      <c r="EO31" s="44">
        <v>3054.0</v>
      </c>
      <c r="EP31" s="44">
        <v>844.0</v>
      </c>
      <c r="EQ31" s="45" t="str">
        <f t="shared" si="47"/>
        <v>Tidak Tercapai</v>
      </c>
      <c r="ER31" s="44">
        <v>2399.0</v>
      </c>
      <c r="ES31" s="44">
        <v>1133.0</v>
      </c>
      <c r="ET31" s="45" t="str">
        <f t="shared" si="48"/>
        <v>Tidak Tercapai</v>
      </c>
      <c r="EU31" s="44">
        <v>2212.0</v>
      </c>
      <c r="EV31" s="44">
        <v>1588.0</v>
      </c>
      <c r="EW31" s="45" t="str">
        <f t="shared" si="49"/>
        <v>Tidak Tercapai</v>
      </c>
      <c r="EX31" s="44">
        <v>2710.0</v>
      </c>
      <c r="EY31" s="44">
        <v>836.0</v>
      </c>
      <c r="EZ31" s="45" t="str">
        <f t="shared" si="50"/>
        <v>Tidak Tercapai</v>
      </c>
      <c r="FA31" s="44">
        <v>2764.0</v>
      </c>
      <c r="FB31" s="44">
        <v>229.0</v>
      </c>
      <c r="FC31" s="45" t="str">
        <f t="shared" si="51"/>
        <v>Tidak Tercapai</v>
      </c>
      <c r="FD31" s="44">
        <v>30.0</v>
      </c>
      <c r="FE31" s="44">
        <v>1279.0</v>
      </c>
      <c r="FF31" s="45" t="str">
        <f t="shared" si="52"/>
        <v>Tidak Tercapai</v>
      </c>
      <c r="FG31" s="44">
        <v>2332.0</v>
      </c>
      <c r="FH31" s="44">
        <v>880.0</v>
      </c>
      <c r="FI31" s="45" t="str">
        <f t="shared" si="53"/>
        <v>Tidak Tercapai</v>
      </c>
      <c r="FJ31" s="44">
        <v>2202.0</v>
      </c>
      <c r="FK31" s="50">
        <v>136.0</v>
      </c>
      <c r="FL31" s="45" t="str">
        <f t="shared" si="54"/>
        <v>Tidak Tercapai</v>
      </c>
      <c r="FM31" s="44">
        <v>2008.0</v>
      </c>
      <c r="FN31" s="44">
        <v>437.0</v>
      </c>
      <c r="FO31" s="45" t="str">
        <f t="shared" si="55"/>
        <v>Tidak Tercapai</v>
      </c>
      <c r="FP31" s="44">
        <v>776.0</v>
      </c>
      <c r="FQ31" s="44">
        <v>565.0</v>
      </c>
      <c r="FR31" s="45" t="str">
        <f t="shared" si="56"/>
        <v>Tidak Tercapai</v>
      </c>
      <c r="FS31" s="44">
        <v>1247.0</v>
      </c>
      <c r="FT31" s="44">
        <v>2617.0</v>
      </c>
      <c r="FU31" s="45" t="str">
        <f t="shared" si="57"/>
        <v>Tercapai</v>
      </c>
      <c r="FV31" s="44">
        <v>6295.0</v>
      </c>
      <c r="FW31" s="44">
        <v>740.0</v>
      </c>
      <c r="FX31" s="45" t="str">
        <f t="shared" si="58"/>
        <v>Tidak Tercapai</v>
      </c>
      <c r="FY31" s="44">
        <v>28.0</v>
      </c>
      <c r="FZ31" s="44">
        <v>705.0</v>
      </c>
      <c r="GA31" s="45" t="str">
        <f t="shared" si="59"/>
        <v>Tidak Tercapai</v>
      </c>
      <c r="GB31" s="44">
        <v>1668.0</v>
      </c>
      <c r="GC31" s="44">
        <v>429.0</v>
      </c>
      <c r="GD31" s="45" t="str">
        <f t="shared" si="60"/>
        <v>Tidak Tercapai</v>
      </c>
      <c r="GE31" s="44">
        <v>1691.0</v>
      </c>
      <c r="GF31" s="44">
        <v>11.0</v>
      </c>
      <c r="GG31" s="45" t="str">
        <f t="shared" si="61"/>
        <v>Tidak Tercapai</v>
      </c>
      <c r="GH31" s="44">
        <v>10.0</v>
      </c>
      <c r="GI31" s="44">
        <v>597.0</v>
      </c>
      <c r="GJ31" s="45" t="str">
        <f t="shared" si="62"/>
        <v>Tidak Tercapai</v>
      </c>
      <c r="GK31" s="44">
        <v>3003.0</v>
      </c>
      <c r="GL31" s="44">
        <v>747.0</v>
      </c>
      <c r="GM31" s="45" t="str">
        <f t="shared" si="63"/>
        <v>Tidak Tercapai</v>
      </c>
      <c r="GN31" s="44">
        <v>2496.0</v>
      </c>
      <c r="GO31" s="44">
        <v>508.0</v>
      </c>
      <c r="GP31" s="45" t="str">
        <f t="shared" si="64"/>
        <v>Tidak Tercapai</v>
      </c>
      <c r="GQ31" s="44">
        <v>3009.0</v>
      </c>
      <c r="GR31" s="44">
        <v>198.0</v>
      </c>
      <c r="GS31" s="45" t="str">
        <f t="shared" si="65"/>
        <v>Tidak Tercapai</v>
      </c>
      <c r="GT31" s="44">
        <v>42.0</v>
      </c>
      <c r="GU31" s="44">
        <v>1008.0</v>
      </c>
      <c r="GV31" s="45" t="str">
        <f t="shared" si="66"/>
        <v>Tidak Tercapai</v>
      </c>
      <c r="GW31" s="44">
        <v>496.0</v>
      </c>
      <c r="GX31" s="44">
        <v>12.0</v>
      </c>
      <c r="GY31" s="45" t="str">
        <f t="shared" si="67"/>
        <v>Tidak Tercapai</v>
      </c>
      <c r="GZ31" s="44">
        <v>8.0</v>
      </c>
      <c r="HA31" s="44">
        <v>254.0</v>
      </c>
      <c r="HB31" s="45" t="str">
        <f t="shared" si="68"/>
        <v>Tidak Tercapai</v>
      </c>
      <c r="HC31" s="44">
        <v>236.0</v>
      </c>
      <c r="HD31" s="44">
        <v>330.0</v>
      </c>
      <c r="HE31" s="45" t="str">
        <f t="shared" si="69"/>
        <v>Tidak Tercapai</v>
      </c>
      <c r="HF31" s="44">
        <v>1095.0</v>
      </c>
      <c r="HG31" s="44">
        <v>296.0</v>
      </c>
      <c r="HH31" s="45" t="str">
        <f t="shared" si="70"/>
        <v>Tidak Tercapai</v>
      </c>
      <c r="HI31" s="44">
        <v>324.0</v>
      </c>
      <c r="HJ31" s="44">
        <v>75.0</v>
      </c>
      <c r="HK31" s="45" t="str">
        <f t="shared" si="71"/>
        <v>Tidak Tercapai</v>
      </c>
      <c r="HL31" s="44">
        <v>408.0</v>
      </c>
      <c r="HM31" s="44">
        <v>2.0</v>
      </c>
      <c r="HN31" s="45" t="str">
        <f t="shared" si="72"/>
        <v>Tidak Tercapai</v>
      </c>
      <c r="HO31" s="44">
        <v>13.0</v>
      </c>
      <c r="HP31" s="44">
        <v>1575.0</v>
      </c>
      <c r="HQ31" s="45" t="str">
        <f t="shared" si="73"/>
        <v>Tidak Tercapai</v>
      </c>
      <c r="HR31" s="44">
        <v>1316.0</v>
      </c>
      <c r="HS31" s="40"/>
      <c r="HT31" s="40"/>
      <c r="HU31" s="40"/>
      <c r="HV31" s="40"/>
      <c r="HW31" s="40"/>
      <c r="HX31" s="40"/>
      <c r="HY31" s="40"/>
      <c r="HZ31" s="40"/>
    </row>
    <row r="32">
      <c r="A32" s="41" t="s">
        <v>68</v>
      </c>
      <c r="B32" s="42" t="s">
        <v>39</v>
      </c>
      <c r="C32" s="43">
        <v>135923.0</v>
      </c>
      <c r="D32" s="42">
        <v>1492.0</v>
      </c>
      <c r="E32" s="44">
        <v>76901.0</v>
      </c>
      <c r="F32" s="45" t="s">
        <v>34</v>
      </c>
      <c r="G32" s="44">
        <v>50323.0</v>
      </c>
      <c r="H32" s="44">
        <v>315.0</v>
      </c>
      <c r="I32" s="45" t="str">
        <f t="shared" si="1"/>
        <v>Tidak Tercapai</v>
      </c>
      <c r="J32" s="44">
        <v>153.0</v>
      </c>
      <c r="K32" s="44">
        <v>58.0</v>
      </c>
      <c r="L32" s="45" t="str">
        <f t="shared" si="2"/>
        <v>Tidak Tercapai</v>
      </c>
      <c r="M32" s="44">
        <v>0.0</v>
      </c>
      <c r="N32" s="42">
        <v>1006.0</v>
      </c>
      <c r="O32" s="45" t="str">
        <f t="shared" si="3"/>
        <v>Tidak Tercapai</v>
      </c>
      <c r="P32" s="42">
        <v>66.0</v>
      </c>
      <c r="Q32" s="42">
        <v>1145.0</v>
      </c>
      <c r="R32" s="46" t="str">
        <f t="shared" si="4"/>
        <v>Tidak Tercapai</v>
      </c>
      <c r="S32" s="42">
        <v>30.0</v>
      </c>
      <c r="T32" s="47">
        <v>1590.0</v>
      </c>
      <c r="U32" s="46" t="str">
        <f t="shared" si="5"/>
        <v>Tercapai</v>
      </c>
      <c r="V32" s="47">
        <v>26.0</v>
      </c>
      <c r="W32" s="47">
        <v>1476.0</v>
      </c>
      <c r="X32" s="45" t="str">
        <f t="shared" si="6"/>
        <v>Tidak Tercapai</v>
      </c>
      <c r="Y32" s="47">
        <v>10.0</v>
      </c>
      <c r="Z32" s="44">
        <v>1659.0</v>
      </c>
      <c r="AA32" s="45" t="str">
        <f t="shared" si="7"/>
        <v>Tercapai</v>
      </c>
      <c r="AB32" s="44">
        <v>23.0</v>
      </c>
      <c r="AC32" s="44">
        <v>466.0</v>
      </c>
      <c r="AD32" s="45" t="str">
        <f t="shared" si="8"/>
        <v>Tidak Tercapai</v>
      </c>
      <c r="AE32" s="44">
        <v>3.0</v>
      </c>
      <c r="AF32" s="44">
        <v>0.0</v>
      </c>
      <c r="AG32" s="45" t="str">
        <f t="shared" si="9"/>
        <v>Tidak Tercapai</v>
      </c>
      <c r="AH32" s="44">
        <v>0.0</v>
      </c>
      <c r="AI32" s="44">
        <v>1757.0</v>
      </c>
      <c r="AJ32" s="45" t="str">
        <f t="shared" si="10"/>
        <v>Tercapai</v>
      </c>
      <c r="AK32" s="44">
        <v>12.0</v>
      </c>
      <c r="AL32" s="44">
        <v>721.0</v>
      </c>
      <c r="AM32" s="45" t="str">
        <f t="shared" si="11"/>
        <v>Tidak Tercapai</v>
      </c>
      <c r="AN32" s="44">
        <v>19.0</v>
      </c>
      <c r="AO32" s="44">
        <v>3213.0</v>
      </c>
      <c r="AP32" s="45" t="str">
        <f t="shared" si="12"/>
        <v>Tercapai</v>
      </c>
      <c r="AQ32" s="44">
        <v>17.0</v>
      </c>
      <c r="AR32" s="44">
        <v>2176.0</v>
      </c>
      <c r="AS32" s="45" t="str">
        <f t="shared" si="13"/>
        <v>Tercapai</v>
      </c>
      <c r="AT32" s="44">
        <v>14.0</v>
      </c>
      <c r="AU32" s="44">
        <v>2569.0</v>
      </c>
      <c r="AV32" s="45" t="str">
        <f t="shared" si="14"/>
        <v>Tercapai</v>
      </c>
      <c r="AW32" s="44">
        <v>4.0</v>
      </c>
      <c r="AX32" s="44">
        <v>1958.0</v>
      </c>
      <c r="AY32" s="45" t="str">
        <f t="shared" si="15"/>
        <v>Tercapai</v>
      </c>
      <c r="AZ32" s="44">
        <v>8.0</v>
      </c>
      <c r="BA32" s="48">
        <v>3.0</v>
      </c>
      <c r="BB32" s="45" t="str">
        <f t="shared" si="16"/>
        <v>Tidak Tercapai</v>
      </c>
      <c r="BC32" s="44">
        <v>0.0</v>
      </c>
      <c r="BD32" s="44">
        <v>1762.0</v>
      </c>
      <c r="BE32" s="45" t="str">
        <f t="shared" si="17"/>
        <v>Tercapai</v>
      </c>
      <c r="BF32" s="44">
        <v>3.0</v>
      </c>
      <c r="BG32" s="44">
        <v>2368.0</v>
      </c>
      <c r="BH32" s="45" t="str">
        <f t="shared" si="18"/>
        <v>Tercapai</v>
      </c>
      <c r="BI32" s="44">
        <v>8.0</v>
      </c>
      <c r="BJ32" s="44">
        <v>1345.0</v>
      </c>
      <c r="BK32" s="45" t="str">
        <f t="shared" si="19"/>
        <v>Tidak Tercapai</v>
      </c>
      <c r="BL32" s="44">
        <v>19.0</v>
      </c>
      <c r="BM32" s="44">
        <v>942.0</v>
      </c>
      <c r="BN32" s="45" t="str">
        <f t="shared" si="20"/>
        <v>Tidak Tercapai</v>
      </c>
      <c r="BO32" s="44">
        <v>3.0</v>
      </c>
      <c r="BP32" s="44">
        <v>928.0</v>
      </c>
      <c r="BQ32" s="45" t="str">
        <f t="shared" si="21"/>
        <v>Tidak Tercapai</v>
      </c>
      <c r="BR32" s="44">
        <v>14.0</v>
      </c>
      <c r="BS32" s="44">
        <v>2386.0</v>
      </c>
      <c r="BT32" s="45" t="str">
        <f t="shared" si="22"/>
        <v>Tercapai</v>
      </c>
      <c r="BU32" s="49">
        <v>50.76</v>
      </c>
      <c r="BV32" s="44">
        <v>374.0</v>
      </c>
      <c r="BW32" s="45" t="str">
        <f t="shared" si="23"/>
        <v>Tidak Tercapai</v>
      </c>
      <c r="BX32" s="44">
        <v>0.0</v>
      </c>
      <c r="BY32" s="44">
        <v>1357.0</v>
      </c>
      <c r="BZ32" s="45" t="str">
        <f t="shared" si="24"/>
        <v>Tidak Tercapai</v>
      </c>
      <c r="CA32" s="44">
        <v>1140.0</v>
      </c>
      <c r="CB32" s="44">
        <v>3515.0</v>
      </c>
      <c r="CC32" s="45" t="str">
        <f t="shared" si="25"/>
        <v>Tercapai</v>
      </c>
      <c r="CD32" s="44">
        <v>18.0</v>
      </c>
      <c r="CE32" s="44">
        <v>1360.0</v>
      </c>
      <c r="CF32" s="45" t="str">
        <f t="shared" si="26"/>
        <v>Tidak Tercapai</v>
      </c>
      <c r="CG32" s="44">
        <v>3.0</v>
      </c>
      <c r="CH32" s="44">
        <v>657.0</v>
      </c>
      <c r="CI32" s="45" t="str">
        <f t="shared" si="27"/>
        <v>Tidak Tercapai</v>
      </c>
      <c r="CJ32" s="44">
        <v>21.0</v>
      </c>
      <c r="CK32" s="44">
        <v>422.0</v>
      </c>
      <c r="CL32" s="45" t="str">
        <f t="shared" si="28"/>
        <v>Tidak Tercapai</v>
      </c>
      <c r="CM32" s="44">
        <v>4.0</v>
      </c>
      <c r="CN32" s="44">
        <v>25.0</v>
      </c>
      <c r="CO32" s="45" t="str">
        <f t="shared" si="29"/>
        <v>Tidak Tercapai</v>
      </c>
      <c r="CP32" s="44">
        <v>0.0</v>
      </c>
      <c r="CQ32" s="44">
        <v>11.0</v>
      </c>
      <c r="CR32" s="45" t="str">
        <f t="shared" si="30"/>
        <v>Tidak Tercapai</v>
      </c>
      <c r="CS32" s="44">
        <v>0.0</v>
      </c>
      <c r="CT32" s="44">
        <v>673.0</v>
      </c>
      <c r="CU32" s="45" t="str">
        <f t="shared" si="31"/>
        <v>Tidak Tercapai</v>
      </c>
      <c r="CV32" s="44">
        <v>12.0</v>
      </c>
      <c r="CW32" s="44">
        <v>3782.0</v>
      </c>
      <c r="CX32" s="45" t="str">
        <f t="shared" si="32"/>
        <v>Tercapai</v>
      </c>
      <c r="CY32" s="44">
        <v>96.0</v>
      </c>
      <c r="CZ32" s="44">
        <v>1945.0</v>
      </c>
      <c r="DA32" s="45" t="str">
        <f t="shared" si="33"/>
        <v>Tercapai</v>
      </c>
      <c r="DB32" s="44">
        <v>60.0</v>
      </c>
      <c r="DC32" s="44">
        <v>2084.0</v>
      </c>
      <c r="DD32" s="45" t="str">
        <f t="shared" si="34"/>
        <v>Tercapai</v>
      </c>
      <c r="DE32" s="44">
        <v>32.0</v>
      </c>
      <c r="DF32" s="44">
        <v>761.0</v>
      </c>
      <c r="DG32" s="45" t="str">
        <f t="shared" si="35"/>
        <v>Tidak Tercapai</v>
      </c>
      <c r="DH32" s="44">
        <v>20.0</v>
      </c>
      <c r="DI32" s="44">
        <v>1015.0</v>
      </c>
      <c r="DJ32" s="45" t="str">
        <f t="shared" si="36"/>
        <v>Tidak Tercapai</v>
      </c>
      <c r="DK32" s="44">
        <v>33.0</v>
      </c>
      <c r="DL32" s="44">
        <v>854.0</v>
      </c>
      <c r="DM32" s="45" t="str">
        <f t="shared" si="37"/>
        <v>Tidak Tercapai</v>
      </c>
      <c r="DN32" s="44">
        <v>2.0</v>
      </c>
      <c r="DO32" s="44">
        <v>588.0</v>
      </c>
      <c r="DP32" s="45" t="str">
        <f t="shared" si="38"/>
        <v>Tidak Tercapai</v>
      </c>
      <c r="DQ32" s="44">
        <v>46.0</v>
      </c>
      <c r="DR32" s="44">
        <v>34.0</v>
      </c>
      <c r="DS32" s="45" t="str">
        <f t="shared" si="39"/>
        <v>Tidak Tercapai</v>
      </c>
      <c r="DT32" s="44">
        <v>0.0</v>
      </c>
      <c r="DU32" s="44">
        <v>749.0</v>
      </c>
      <c r="DV32" s="45" t="str">
        <f t="shared" si="40"/>
        <v>Tidak Tercapai</v>
      </c>
      <c r="DW32" s="44">
        <v>21.0</v>
      </c>
      <c r="DX32" s="44">
        <v>870.0</v>
      </c>
      <c r="DY32" s="45" t="str">
        <f t="shared" si="41"/>
        <v>Tidak Tercapai</v>
      </c>
      <c r="DZ32" s="44">
        <v>77.0</v>
      </c>
      <c r="EA32" s="44">
        <v>492.0</v>
      </c>
      <c r="EB32" s="45" t="str">
        <f t="shared" si="42"/>
        <v>Tidak Tercapai</v>
      </c>
      <c r="EC32" s="44">
        <v>36.0</v>
      </c>
      <c r="ED32" s="44">
        <v>947.0</v>
      </c>
      <c r="EE32" s="45" t="str">
        <f t="shared" si="43"/>
        <v>Tidak Tercapai</v>
      </c>
      <c r="EF32" s="44">
        <v>74.0</v>
      </c>
      <c r="EG32" s="44">
        <v>930.0</v>
      </c>
      <c r="EH32" s="45" t="str">
        <f t="shared" si="44"/>
        <v>Tidak Tercapai</v>
      </c>
      <c r="EI32" s="44">
        <v>717.0</v>
      </c>
      <c r="EJ32" s="44">
        <v>820.0</v>
      </c>
      <c r="EK32" s="45" t="str">
        <f t="shared" si="45"/>
        <v>Tidak Tercapai</v>
      </c>
      <c r="EL32" s="44">
        <v>777.0</v>
      </c>
      <c r="EM32" s="44">
        <v>1763.0</v>
      </c>
      <c r="EN32" s="45" t="str">
        <f t="shared" si="46"/>
        <v>Tercapai</v>
      </c>
      <c r="EO32" s="44">
        <v>927.0</v>
      </c>
      <c r="EP32" s="44">
        <v>1806.0</v>
      </c>
      <c r="EQ32" s="45" t="str">
        <f t="shared" si="47"/>
        <v>Tercapai</v>
      </c>
      <c r="ER32" s="44">
        <v>1235.0</v>
      </c>
      <c r="ES32" s="44">
        <v>1183.0</v>
      </c>
      <c r="ET32" s="45" t="str">
        <f t="shared" si="48"/>
        <v>Tidak Tercapai</v>
      </c>
      <c r="EU32" s="44">
        <v>1291.0</v>
      </c>
      <c r="EV32" s="44">
        <v>1230.0</v>
      </c>
      <c r="EW32" s="45" t="str">
        <f t="shared" si="49"/>
        <v>Tidak Tercapai</v>
      </c>
      <c r="EX32" s="44">
        <v>1994.0</v>
      </c>
      <c r="EY32" s="44">
        <v>871.0</v>
      </c>
      <c r="EZ32" s="45" t="str">
        <f t="shared" si="50"/>
        <v>Tidak Tercapai</v>
      </c>
      <c r="FA32" s="44">
        <v>1214.0</v>
      </c>
      <c r="FB32" s="44">
        <v>67.0</v>
      </c>
      <c r="FC32" s="45" t="str">
        <f t="shared" si="51"/>
        <v>Tidak Tercapai</v>
      </c>
      <c r="FD32" s="44">
        <v>1587.0</v>
      </c>
      <c r="FE32" s="44">
        <v>2534.0</v>
      </c>
      <c r="FF32" s="45" t="str">
        <f t="shared" si="52"/>
        <v>Tercapai</v>
      </c>
      <c r="FG32" s="44">
        <v>1962.0</v>
      </c>
      <c r="FH32" s="44">
        <v>680.0</v>
      </c>
      <c r="FI32" s="45" t="str">
        <f t="shared" si="53"/>
        <v>Tidak Tercapai</v>
      </c>
      <c r="FJ32" s="44">
        <v>1617.0</v>
      </c>
      <c r="FK32" s="50">
        <v>0.0</v>
      </c>
      <c r="FL32" s="45" t="str">
        <f t="shared" si="54"/>
        <v>Tidak Tercapai</v>
      </c>
      <c r="FM32" s="44">
        <v>582.0</v>
      </c>
      <c r="FN32" s="44">
        <v>563.0</v>
      </c>
      <c r="FO32" s="45" t="str">
        <f t="shared" si="55"/>
        <v>Tidak Tercapai</v>
      </c>
      <c r="FP32" s="44">
        <v>311.0</v>
      </c>
      <c r="FQ32" s="44">
        <v>374.0</v>
      </c>
      <c r="FR32" s="45" t="str">
        <f t="shared" si="56"/>
        <v>Tidak Tercapai</v>
      </c>
      <c r="FS32" s="44">
        <v>410.0</v>
      </c>
      <c r="FT32" s="44">
        <v>2072.0</v>
      </c>
      <c r="FU32" s="45" t="str">
        <f t="shared" si="57"/>
        <v>Tercapai</v>
      </c>
      <c r="FV32" s="44">
        <v>3775.0</v>
      </c>
      <c r="FW32" s="44">
        <v>1485.0</v>
      </c>
      <c r="FX32" s="45" t="str">
        <f t="shared" si="58"/>
        <v>Tidak Tercapai</v>
      </c>
      <c r="FY32" s="44">
        <v>619.0</v>
      </c>
      <c r="FZ32" s="44">
        <v>934.0</v>
      </c>
      <c r="GA32" s="45" t="str">
        <f t="shared" si="59"/>
        <v>Tidak Tercapai</v>
      </c>
      <c r="GB32" s="44">
        <v>1466.0</v>
      </c>
      <c r="GC32" s="44">
        <v>1535.0</v>
      </c>
      <c r="GD32" s="45" t="str">
        <f t="shared" si="60"/>
        <v>Tercapai</v>
      </c>
      <c r="GE32" s="44">
        <v>1192.0</v>
      </c>
      <c r="GF32" s="44">
        <v>108.0</v>
      </c>
      <c r="GG32" s="45" t="str">
        <f t="shared" si="61"/>
        <v>Tidak Tercapai</v>
      </c>
      <c r="GH32" s="44">
        <v>27.0</v>
      </c>
      <c r="GI32" s="44">
        <v>1190.0</v>
      </c>
      <c r="GJ32" s="45" t="str">
        <f t="shared" si="62"/>
        <v>Tidak Tercapai</v>
      </c>
      <c r="GK32" s="44">
        <v>3012.0</v>
      </c>
      <c r="GL32" s="44">
        <v>580.0</v>
      </c>
      <c r="GM32" s="45" t="str">
        <f t="shared" si="63"/>
        <v>Tidak Tercapai</v>
      </c>
      <c r="GN32" s="44">
        <v>1329.0</v>
      </c>
      <c r="GO32" s="44">
        <v>775.0</v>
      </c>
      <c r="GP32" s="45" t="str">
        <f t="shared" si="64"/>
        <v>Tidak Tercapai</v>
      </c>
      <c r="GQ32" s="44">
        <v>796.0</v>
      </c>
      <c r="GR32" s="44">
        <v>693.0</v>
      </c>
      <c r="GS32" s="45" t="str">
        <f t="shared" si="65"/>
        <v>Tidak Tercapai</v>
      </c>
      <c r="GT32" s="44">
        <v>773.0</v>
      </c>
      <c r="GU32" s="44">
        <v>1218.0</v>
      </c>
      <c r="GV32" s="45" t="str">
        <f t="shared" si="66"/>
        <v>Tidak Tercapai</v>
      </c>
      <c r="GW32" s="44">
        <v>1547.0</v>
      </c>
      <c r="GX32" s="44">
        <v>27.0</v>
      </c>
      <c r="GY32" s="45" t="str">
        <f t="shared" si="67"/>
        <v>Tidak Tercapai</v>
      </c>
      <c r="GZ32" s="44">
        <v>7.0</v>
      </c>
      <c r="HA32" s="44">
        <v>894.0</v>
      </c>
      <c r="HB32" s="45" t="str">
        <f t="shared" si="68"/>
        <v>Tidak Tercapai</v>
      </c>
      <c r="HC32" s="44">
        <v>1852.0</v>
      </c>
      <c r="HD32" s="44">
        <v>825.0</v>
      </c>
      <c r="HE32" s="45" t="str">
        <f t="shared" si="69"/>
        <v>Tidak Tercapai</v>
      </c>
      <c r="HF32" s="44">
        <v>1491.0</v>
      </c>
      <c r="HG32" s="44">
        <v>188.0</v>
      </c>
      <c r="HH32" s="45" t="str">
        <f t="shared" si="70"/>
        <v>Tidak Tercapai</v>
      </c>
      <c r="HI32" s="44">
        <v>94.0</v>
      </c>
      <c r="HJ32" s="44">
        <v>790.0</v>
      </c>
      <c r="HK32" s="45" t="str">
        <f t="shared" si="71"/>
        <v>Tidak Tercapai</v>
      </c>
      <c r="HL32" s="44">
        <v>1739.0</v>
      </c>
      <c r="HM32" s="44">
        <v>63.0</v>
      </c>
      <c r="HN32" s="45" t="str">
        <f t="shared" si="72"/>
        <v>Tidak Tercapai</v>
      </c>
      <c r="HO32" s="44">
        <v>201.0</v>
      </c>
      <c r="HP32" s="44">
        <v>523.0</v>
      </c>
      <c r="HQ32" s="45" t="str">
        <f t="shared" si="73"/>
        <v>Tidak Tercapai</v>
      </c>
      <c r="HR32" s="44">
        <v>1361.0</v>
      </c>
      <c r="HS32" s="40"/>
      <c r="HT32" s="40"/>
      <c r="HU32" s="40"/>
      <c r="HV32" s="40"/>
      <c r="HW32" s="40"/>
      <c r="HX32" s="40"/>
      <c r="HY32" s="40"/>
      <c r="HZ32" s="40"/>
    </row>
    <row r="33">
      <c r="A33" s="41" t="s">
        <v>69</v>
      </c>
      <c r="B33" s="42" t="s">
        <v>43</v>
      </c>
      <c r="C33" s="43">
        <v>128433.0</v>
      </c>
      <c r="D33" s="42">
        <v>1483.0</v>
      </c>
      <c r="E33" s="44">
        <v>28263.0</v>
      </c>
      <c r="F33" s="45" t="s">
        <v>34</v>
      </c>
      <c r="G33" s="44">
        <v>16416.0</v>
      </c>
      <c r="H33" s="44">
        <v>43.0</v>
      </c>
      <c r="I33" s="45" t="str">
        <f t="shared" si="1"/>
        <v>Tidak Tercapai</v>
      </c>
      <c r="J33" s="44">
        <v>6.0</v>
      </c>
      <c r="K33" s="44">
        <v>0.0</v>
      </c>
      <c r="L33" s="45" t="str">
        <f t="shared" si="2"/>
        <v>Tidak Tercapai</v>
      </c>
      <c r="M33" s="44">
        <v>0.0</v>
      </c>
      <c r="N33" s="42">
        <v>860.0</v>
      </c>
      <c r="O33" s="45" t="str">
        <f t="shared" si="3"/>
        <v>Tidak Tercapai</v>
      </c>
      <c r="P33" s="42">
        <v>10.0</v>
      </c>
      <c r="Q33" s="42">
        <v>901.0</v>
      </c>
      <c r="R33" s="46" t="str">
        <f t="shared" si="4"/>
        <v>Tidak Tercapai</v>
      </c>
      <c r="S33" s="42">
        <v>21.0</v>
      </c>
      <c r="T33" s="47">
        <v>1012.0</v>
      </c>
      <c r="U33" s="46" t="str">
        <f t="shared" si="5"/>
        <v>Tercapai</v>
      </c>
      <c r="V33" s="47">
        <v>20.0</v>
      </c>
      <c r="W33" s="47">
        <v>996.0</v>
      </c>
      <c r="X33" s="45" t="str">
        <f t="shared" si="6"/>
        <v>Tidak Tercapai</v>
      </c>
      <c r="Y33" s="47">
        <v>17.0</v>
      </c>
      <c r="Z33" s="44">
        <v>1202.0</v>
      </c>
      <c r="AA33" s="45" t="str">
        <f t="shared" si="7"/>
        <v>Tidak Tercapai</v>
      </c>
      <c r="AB33" s="44">
        <v>17.0</v>
      </c>
      <c r="AC33" s="44">
        <v>51.0</v>
      </c>
      <c r="AD33" s="45" t="str">
        <f t="shared" si="8"/>
        <v>Tidak Tercapai</v>
      </c>
      <c r="AE33" s="44">
        <v>8.0</v>
      </c>
      <c r="AF33" s="44">
        <v>0.0</v>
      </c>
      <c r="AG33" s="45" t="str">
        <f t="shared" si="9"/>
        <v>Tidak Tercapai</v>
      </c>
      <c r="AH33" s="44">
        <v>3.0</v>
      </c>
      <c r="AI33" s="44">
        <v>1239.0</v>
      </c>
      <c r="AJ33" s="45" t="str">
        <f t="shared" si="10"/>
        <v>Tidak Tercapai</v>
      </c>
      <c r="AK33" s="44">
        <v>14.0</v>
      </c>
      <c r="AL33" s="44">
        <v>1435.0</v>
      </c>
      <c r="AM33" s="45" t="str">
        <f t="shared" si="11"/>
        <v>Tidak Tercapai</v>
      </c>
      <c r="AN33" s="44">
        <v>22.0</v>
      </c>
      <c r="AO33" s="44">
        <v>1237.0</v>
      </c>
      <c r="AP33" s="45" t="str">
        <f t="shared" si="12"/>
        <v>Tidak Tercapai</v>
      </c>
      <c r="AQ33" s="44">
        <v>5.0</v>
      </c>
      <c r="AR33" s="44">
        <v>1141.0</v>
      </c>
      <c r="AS33" s="45" t="str">
        <f t="shared" si="13"/>
        <v>Tidak Tercapai</v>
      </c>
      <c r="AT33" s="44">
        <v>34.0</v>
      </c>
      <c r="AU33" s="44">
        <v>1169.0</v>
      </c>
      <c r="AV33" s="45" t="str">
        <f t="shared" si="14"/>
        <v>Tidak Tercapai</v>
      </c>
      <c r="AW33" s="44">
        <v>7.0</v>
      </c>
      <c r="AX33" s="44">
        <v>541.0</v>
      </c>
      <c r="AY33" s="45" t="str">
        <f t="shared" si="15"/>
        <v>Tidak Tercapai</v>
      </c>
      <c r="AZ33" s="44">
        <v>20.0</v>
      </c>
      <c r="BA33" s="48">
        <v>2.0</v>
      </c>
      <c r="BB33" s="45" t="str">
        <f t="shared" si="16"/>
        <v>Tidak Tercapai</v>
      </c>
      <c r="BC33" s="44">
        <v>0.0</v>
      </c>
      <c r="BD33" s="44">
        <v>628.0</v>
      </c>
      <c r="BE33" s="45" t="str">
        <f t="shared" si="17"/>
        <v>Tidak Tercapai</v>
      </c>
      <c r="BF33" s="44">
        <v>11.0</v>
      </c>
      <c r="BG33" s="44">
        <v>1038.0</v>
      </c>
      <c r="BH33" s="45" t="str">
        <f t="shared" si="18"/>
        <v>Tidak Tercapai</v>
      </c>
      <c r="BI33" s="44">
        <v>12.0</v>
      </c>
      <c r="BJ33" s="44">
        <v>981.0</v>
      </c>
      <c r="BK33" s="45" t="str">
        <f t="shared" si="19"/>
        <v>Tidak Tercapai</v>
      </c>
      <c r="BL33" s="44">
        <v>59.0</v>
      </c>
      <c r="BM33" s="44">
        <v>667.0</v>
      </c>
      <c r="BN33" s="45" t="str">
        <f t="shared" si="20"/>
        <v>Tidak Tercapai</v>
      </c>
      <c r="BO33" s="44">
        <v>13.0</v>
      </c>
      <c r="BP33" s="44">
        <v>554.0</v>
      </c>
      <c r="BQ33" s="45" t="str">
        <f t="shared" si="21"/>
        <v>Tidak Tercapai</v>
      </c>
      <c r="BR33" s="44">
        <v>18.0</v>
      </c>
      <c r="BS33" s="44">
        <v>742.0</v>
      </c>
      <c r="BT33" s="45" t="str">
        <f t="shared" si="22"/>
        <v>Tidak Tercapai</v>
      </c>
      <c r="BU33" s="49">
        <v>29.971</v>
      </c>
      <c r="BV33" s="44">
        <v>0.0</v>
      </c>
      <c r="BW33" s="45" t="str">
        <f t="shared" si="23"/>
        <v>Tidak Tercapai</v>
      </c>
      <c r="BX33" s="44">
        <v>1.0</v>
      </c>
      <c r="BY33" s="44">
        <v>977.0</v>
      </c>
      <c r="BZ33" s="45" t="str">
        <f t="shared" si="24"/>
        <v>Tidak Tercapai</v>
      </c>
      <c r="CA33" s="44">
        <v>869.0</v>
      </c>
      <c r="CB33" s="44">
        <v>1685.0</v>
      </c>
      <c r="CC33" s="45" t="str">
        <f t="shared" si="25"/>
        <v>Tercapai</v>
      </c>
      <c r="CD33" s="44">
        <v>21.0</v>
      </c>
      <c r="CE33" s="44">
        <v>1575.0</v>
      </c>
      <c r="CF33" s="45" t="str">
        <f t="shared" si="26"/>
        <v>Tercapai</v>
      </c>
      <c r="CG33" s="44">
        <v>4.0</v>
      </c>
      <c r="CH33" s="44">
        <v>2592.0</v>
      </c>
      <c r="CI33" s="45" t="str">
        <f t="shared" si="27"/>
        <v>Tercapai</v>
      </c>
      <c r="CJ33" s="44">
        <v>22.0</v>
      </c>
      <c r="CK33" s="44">
        <v>659.0</v>
      </c>
      <c r="CL33" s="45" t="str">
        <f t="shared" si="28"/>
        <v>Tidak Tercapai</v>
      </c>
      <c r="CM33" s="44">
        <v>9.0</v>
      </c>
      <c r="CN33" s="44">
        <v>59.0</v>
      </c>
      <c r="CO33" s="45" t="str">
        <f t="shared" si="29"/>
        <v>Tidak Tercapai</v>
      </c>
      <c r="CP33" s="44">
        <v>2.0</v>
      </c>
      <c r="CQ33" s="44">
        <v>5.0</v>
      </c>
      <c r="CR33" s="45" t="str">
        <f t="shared" si="30"/>
        <v>Tidak Tercapai</v>
      </c>
      <c r="CS33" s="44">
        <v>0.0</v>
      </c>
      <c r="CT33" s="44">
        <v>1215.0</v>
      </c>
      <c r="CU33" s="45" t="str">
        <f t="shared" si="31"/>
        <v>Tidak Tercapai</v>
      </c>
      <c r="CV33" s="44">
        <v>13.0</v>
      </c>
      <c r="CW33" s="44">
        <v>6319.0</v>
      </c>
      <c r="CX33" s="45" t="str">
        <f t="shared" si="32"/>
        <v>Tercapai</v>
      </c>
      <c r="CY33" s="44">
        <v>59.0</v>
      </c>
      <c r="CZ33" s="44">
        <v>1951.0</v>
      </c>
      <c r="DA33" s="45" t="str">
        <f t="shared" si="33"/>
        <v>Tercapai</v>
      </c>
      <c r="DB33" s="44">
        <v>11.0</v>
      </c>
      <c r="DC33" s="44">
        <v>2427.0</v>
      </c>
      <c r="DD33" s="45" t="str">
        <f t="shared" si="34"/>
        <v>Tercapai</v>
      </c>
      <c r="DE33" s="44">
        <v>17.0</v>
      </c>
      <c r="DF33" s="44">
        <v>1442.0</v>
      </c>
      <c r="DG33" s="45" t="str">
        <f t="shared" si="35"/>
        <v>Tidak Tercapai</v>
      </c>
      <c r="DH33" s="44">
        <v>29.0</v>
      </c>
      <c r="DI33" s="44">
        <v>1648.0</v>
      </c>
      <c r="DJ33" s="45" t="str">
        <f t="shared" si="36"/>
        <v>Tercapai</v>
      </c>
      <c r="DK33" s="44">
        <v>14.0</v>
      </c>
      <c r="DL33" s="44">
        <v>586.0</v>
      </c>
      <c r="DM33" s="45" t="str">
        <f t="shared" si="37"/>
        <v>Tidak Tercapai</v>
      </c>
      <c r="DN33" s="44">
        <v>3.0</v>
      </c>
      <c r="DO33" s="44">
        <v>1108.0</v>
      </c>
      <c r="DP33" s="45" t="str">
        <f t="shared" si="38"/>
        <v>Tidak Tercapai</v>
      </c>
      <c r="DQ33" s="44">
        <v>586.0</v>
      </c>
      <c r="DR33" s="44">
        <v>0.0</v>
      </c>
      <c r="DS33" s="45" t="str">
        <f t="shared" si="39"/>
        <v>Tidak Tercapai</v>
      </c>
      <c r="DT33" s="44">
        <v>0.0</v>
      </c>
      <c r="DU33" s="44">
        <v>918.0</v>
      </c>
      <c r="DV33" s="45" t="str">
        <f t="shared" si="40"/>
        <v>Tidak Tercapai</v>
      </c>
      <c r="DW33" s="44">
        <v>1557.0</v>
      </c>
      <c r="DX33" s="44">
        <v>1400.0</v>
      </c>
      <c r="DY33" s="45" t="str">
        <f t="shared" si="41"/>
        <v>Tidak Tercapai</v>
      </c>
      <c r="DZ33" s="44">
        <v>840.0</v>
      </c>
      <c r="EA33" s="44">
        <v>1339.0</v>
      </c>
      <c r="EB33" s="45" t="str">
        <f t="shared" si="42"/>
        <v>Tidak Tercapai</v>
      </c>
      <c r="EC33" s="44">
        <v>952.0</v>
      </c>
      <c r="ED33" s="44">
        <v>949.0</v>
      </c>
      <c r="EE33" s="45" t="str">
        <f t="shared" si="43"/>
        <v>Tidak Tercapai</v>
      </c>
      <c r="EF33" s="44">
        <v>639.0</v>
      </c>
      <c r="EG33" s="44">
        <v>231.0</v>
      </c>
      <c r="EH33" s="45" t="str">
        <f t="shared" si="44"/>
        <v>Tidak Tercapai</v>
      </c>
      <c r="EI33" s="44">
        <v>6.0</v>
      </c>
      <c r="EJ33" s="44">
        <v>766.0</v>
      </c>
      <c r="EK33" s="45" t="str">
        <f t="shared" si="45"/>
        <v>Tidak Tercapai</v>
      </c>
      <c r="EL33" s="44">
        <v>1440.0</v>
      </c>
      <c r="EM33" s="44">
        <v>954.0</v>
      </c>
      <c r="EN33" s="45" t="str">
        <f t="shared" si="46"/>
        <v>Tidak Tercapai</v>
      </c>
      <c r="EO33" s="44">
        <v>1797.0</v>
      </c>
      <c r="EP33" s="44">
        <v>831.0</v>
      </c>
      <c r="EQ33" s="45" t="str">
        <f t="shared" si="47"/>
        <v>Tidak Tercapai</v>
      </c>
      <c r="ER33" s="44">
        <v>1659.0</v>
      </c>
      <c r="ES33" s="44">
        <v>894.0</v>
      </c>
      <c r="ET33" s="45" t="str">
        <f t="shared" si="48"/>
        <v>Tidak Tercapai</v>
      </c>
      <c r="EU33" s="44">
        <v>1771.0</v>
      </c>
      <c r="EV33" s="44">
        <v>660.0</v>
      </c>
      <c r="EW33" s="45" t="str">
        <f t="shared" si="49"/>
        <v>Tidak Tercapai</v>
      </c>
      <c r="EX33" s="44">
        <v>930.0</v>
      </c>
      <c r="EY33" s="44">
        <v>270.0</v>
      </c>
      <c r="EZ33" s="45" t="str">
        <f t="shared" si="50"/>
        <v>Tidak Tercapai</v>
      </c>
      <c r="FA33" s="44">
        <v>1129.0</v>
      </c>
      <c r="FB33" s="44">
        <v>254.0</v>
      </c>
      <c r="FC33" s="45" t="str">
        <f t="shared" si="51"/>
        <v>Tidak Tercapai</v>
      </c>
      <c r="FD33" s="44">
        <v>13.0</v>
      </c>
      <c r="FE33" s="44">
        <v>1038.0</v>
      </c>
      <c r="FF33" s="45" t="str">
        <f t="shared" si="52"/>
        <v>Tidak Tercapai</v>
      </c>
      <c r="FG33" s="44">
        <v>1747.0</v>
      </c>
      <c r="FH33" s="44">
        <v>761.0</v>
      </c>
      <c r="FI33" s="45" t="str">
        <f t="shared" si="53"/>
        <v>Tidak Tercapai</v>
      </c>
      <c r="FJ33" s="44">
        <v>1809.0</v>
      </c>
      <c r="FK33" s="50">
        <v>0.0</v>
      </c>
      <c r="FL33" s="45" t="str">
        <f t="shared" si="54"/>
        <v>Tidak Tercapai</v>
      </c>
      <c r="FM33" s="44">
        <v>1701.0</v>
      </c>
      <c r="FN33" s="44">
        <v>377.0</v>
      </c>
      <c r="FO33" s="45" t="str">
        <f t="shared" si="55"/>
        <v>Tidak Tercapai</v>
      </c>
      <c r="FP33" s="44">
        <v>318.0</v>
      </c>
      <c r="FQ33" s="44">
        <v>406.0</v>
      </c>
      <c r="FR33" s="45" t="str">
        <f t="shared" si="56"/>
        <v>Tidak Tercapai</v>
      </c>
      <c r="FS33" s="44">
        <v>1123.0</v>
      </c>
      <c r="FT33" s="44">
        <v>2041.0</v>
      </c>
      <c r="FU33" s="45" t="str">
        <f t="shared" si="57"/>
        <v>Tercapai</v>
      </c>
      <c r="FV33" s="44">
        <v>4988.0</v>
      </c>
      <c r="FW33" s="44">
        <v>498.0</v>
      </c>
      <c r="FX33" s="45" t="str">
        <f t="shared" si="58"/>
        <v>Tidak Tercapai</v>
      </c>
      <c r="FY33" s="44">
        <v>504.0</v>
      </c>
      <c r="FZ33" s="44">
        <v>512.0</v>
      </c>
      <c r="GA33" s="45" t="str">
        <f t="shared" si="59"/>
        <v>Tidak Tercapai</v>
      </c>
      <c r="GB33" s="44">
        <v>2023.0</v>
      </c>
      <c r="GC33" s="44">
        <v>480.0</v>
      </c>
      <c r="GD33" s="45" t="str">
        <f t="shared" si="60"/>
        <v>Tidak Tercapai</v>
      </c>
      <c r="GE33" s="44">
        <v>1685.0</v>
      </c>
      <c r="GF33" s="44">
        <v>135.0</v>
      </c>
      <c r="GG33" s="45" t="str">
        <f t="shared" si="61"/>
        <v>Tidak Tercapai</v>
      </c>
      <c r="GH33" s="44">
        <v>160.0</v>
      </c>
      <c r="GI33" s="44">
        <v>882.0</v>
      </c>
      <c r="GJ33" s="45" t="str">
        <f t="shared" si="62"/>
        <v>Tidak Tercapai</v>
      </c>
      <c r="GK33" s="44">
        <v>2667.0</v>
      </c>
      <c r="GL33" s="44">
        <v>583.0</v>
      </c>
      <c r="GM33" s="45" t="str">
        <f t="shared" si="63"/>
        <v>Tidak Tercapai</v>
      </c>
      <c r="GN33" s="44">
        <v>1696.0</v>
      </c>
      <c r="GO33" s="44">
        <v>701.0</v>
      </c>
      <c r="GP33" s="45" t="str">
        <f t="shared" si="64"/>
        <v>Tidak Tercapai</v>
      </c>
      <c r="GQ33" s="44">
        <v>1790.0</v>
      </c>
      <c r="GR33" s="44">
        <v>843.0</v>
      </c>
      <c r="GS33" s="45" t="str">
        <f t="shared" si="65"/>
        <v>Tidak Tercapai</v>
      </c>
      <c r="GT33" s="44">
        <v>342.0</v>
      </c>
      <c r="GU33" s="44">
        <v>447.0</v>
      </c>
      <c r="GV33" s="45" t="str">
        <f t="shared" si="66"/>
        <v>Tidak Tercapai</v>
      </c>
      <c r="GW33" s="44">
        <v>1391.0</v>
      </c>
      <c r="GX33" s="44">
        <v>101.0</v>
      </c>
      <c r="GY33" s="45" t="str">
        <f t="shared" si="67"/>
        <v>Tidak Tercapai</v>
      </c>
      <c r="GZ33" s="44">
        <v>72.0</v>
      </c>
      <c r="HA33" s="44">
        <v>572.0</v>
      </c>
      <c r="HB33" s="45" t="str">
        <f t="shared" si="68"/>
        <v>Tidak Tercapai</v>
      </c>
      <c r="HC33" s="44">
        <v>1425.0</v>
      </c>
      <c r="HD33" s="44">
        <v>660.0</v>
      </c>
      <c r="HE33" s="45" t="str">
        <f t="shared" si="69"/>
        <v>Tidak Tercapai</v>
      </c>
      <c r="HF33" s="44">
        <v>1358.0</v>
      </c>
      <c r="HG33" s="44">
        <v>366.0</v>
      </c>
      <c r="HH33" s="45" t="str">
        <f t="shared" si="70"/>
        <v>Tidak Tercapai</v>
      </c>
      <c r="HI33" s="44">
        <v>1163.0</v>
      </c>
      <c r="HJ33" s="44">
        <v>884.0</v>
      </c>
      <c r="HK33" s="45" t="str">
        <f t="shared" si="71"/>
        <v>Tidak Tercapai</v>
      </c>
      <c r="HL33" s="44">
        <v>995.0</v>
      </c>
      <c r="HM33" s="44">
        <v>256.0</v>
      </c>
      <c r="HN33" s="45" t="str">
        <f t="shared" si="72"/>
        <v>Tidak Tercapai</v>
      </c>
      <c r="HO33" s="44">
        <v>299.0</v>
      </c>
      <c r="HP33" s="44">
        <v>468.0</v>
      </c>
      <c r="HQ33" s="45" t="str">
        <f t="shared" si="73"/>
        <v>Tidak Tercapai</v>
      </c>
      <c r="HR33" s="44">
        <v>1308.0</v>
      </c>
      <c r="HS33" s="40"/>
      <c r="HT33" s="40"/>
      <c r="HU33" s="40"/>
      <c r="HV33" s="40"/>
      <c r="HW33" s="40"/>
      <c r="HX33" s="40"/>
      <c r="HY33" s="40"/>
      <c r="HZ33" s="40"/>
    </row>
    <row r="34">
      <c r="A34" s="41" t="s">
        <v>70</v>
      </c>
      <c r="B34" s="42" t="s">
        <v>43</v>
      </c>
      <c r="C34" s="43">
        <v>129072.0</v>
      </c>
      <c r="D34" s="42">
        <v>1342.0</v>
      </c>
      <c r="E34" s="44">
        <v>114730.0</v>
      </c>
      <c r="F34" s="45" t="s">
        <v>34</v>
      </c>
      <c r="G34" s="44">
        <v>215545.0</v>
      </c>
      <c r="H34" s="44">
        <v>2296.0</v>
      </c>
      <c r="I34" s="45" t="str">
        <f t="shared" si="1"/>
        <v>Tercapai</v>
      </c>
      <c r="J34" s="44">
        <v>287.0</v>
      </c>
      <c r="K34" s="44">
        <v>6.0</v>
      </c>
      <c r="L34" s="45" t="str">
        <f t="shared" si="2"/>
        <v>Tidak Tercapai</v>
      </c>
      <c r="M34" s="44">
        <v>3.0</v>
      </c>
      <c r="N34" s="42">
        <v>9102.0</v>
      </c>
      <c r="O34" s="45" t="str">
        <f t="shared" si="3"/>
        <v>Tercapai</v>
      </c>
      <c r="P34" s="42">
        <v>738.0</v>
      </c>
      <c r="Q34" s="42">
        <v>3668.0</v>
      </c>
      <c r="R34" s="46" t="str">
        <f t="shared" si="4"/>
        <v>Tercapai</v>
      </c>
      <c r="S34" s="42">
        <v>282.0</v>
      </c>
      <c r="T34" s="47">
        <v>4142.0</v>
      </c>
      <c r="U34" s="46" t="str">
        <f t="shared" si="5"/>
        <v>Tercapai</v>
      </c>
      <c r="V34" s="47">
        <v>322.0</v>
      </c>
      <c r="W34" s="47">
        <v>5543.0</v>
      </c>
      <c r="X34" s="45" t="str">
        <f t="shared" si="6"/>
        <v>Tercapai</v>
      </c>
      <c r="Y34" s="47">
        <v>268.0</v>
      </c>
      <c r="Z34" s="44">
        <v>5538.0</v>
      </c>
      <c r="AA34" s="45" t="str">
        <f t="shared" si="7"/>
        <v>Tercapai</v>
      </c>
      <c r="AB34" s="44">
        <v>493.0</v>
      </c>
      <c r="AC34" s="44">
        <v>2739.0</v>
      </c>
      <c r="AD34" s="45" t="str">
        <f t="shared" si="8"/>
        <v>Tercapai</v>
      </c>
      <c r="AE34" s="44">
        <v>67.0</v>
      </c>
      <c r="AF34" s="44">
        <v>1294.0</v>
      </c>
      <c r="AG34" s="45" t="str">
        <f t="shared" si="9"/>
        <v>Tidak Tercapai</v>
      </c>
      <c r="AH34" s="44">
        <v>7.0</v>
      </c>
      <c r="AI34" s="44">
        <v>5594.0</v>
      </c>
      <c r="AJ34" s="45" t="str">
        <f t="shared" si="10"/>
        <v>Tercapai</v>
      </c>
      <c r="AK34" s="44">
        <v>287.0</v>
      </c>
      <c r="AL34" s="44">
        <v>5847.0</v>
      </c>
      <c r="AM34" s="45" t="str">
        <f t="shared" si="11"/>
        <v>Tercapai</v>
      </c>
      <c r="AN34" s="44">
        <v>344.0</v>
      </c>
      <c r="AO34" s="44">
        <v>6855.0</v>
      </c>
      <c r="AP34" s="45" t="str">
        <f t="shared" si="12"/>
        <v>Tercapai</v>
      </c>
      <c r="AQ34" s="44">
        <v>284.0</v>
      </c>
      <c r="AR34" s="44">
        <v>9679.0</v>
      </c>
      <c r="AS34" s="45" t="str">
        <f t="shared" si="13"/>
        <v>Tercapai</v>
      </c>
      <c r="AT34" s="44">
        <v>34.0</v>
      </c>
      <c r="AU34" s="44">
        <v>7222.0</v>
      </c>
      <c r="AV34" s="45" t="str">
        <f t="shared" si="14"/>
        <v>Tercapai</v>
      </c>
      <c r="AW34" s="44">
        <v>241.0</v>
      </c>
      <c r="AX34" s="44">
        <v>8250.0</v>
      </c>
      <c r="AY34" s="45" t="str">
        <f t="shared" si="15"/>
        <v>Tercapai</v>
      </c>
      <c r="AZ34" s="44">
        <v>294.0</v>
      </c>
      <c r="BA34" s="48">
        <v>730.0</v>
      </c>
      <c r="BB34" s="45" t="str">
        <f t="shared" si="16"/>
        <v>Tidak Tercapai</v>
      </c>
      <c r="BC34" s="44">
        <v>32.0</v>
      </c>
      <c r="BD34" s="44">
        <v>4074.0</v>
      </c>
      <c r="BE34" s="45" t="str">
        <f t="shared" si="17"/>
        <v>Tercapai</v>
      </c>
      <c r="BF34" s="44">
        <v>1338.0</v>
      </c>
      <c r="BG34" s="44">
        <v>7230.0</v>
      </c>
      <c r="BH34" s="45" t="str">
        <f t="shared" si="18"/>
        <v>Tercapai</v>
      </c>
      <c r="BI34" s="44">
        <v>235.0</v>
      </c>
      <c r="BJ34" s="44">
        <v>7685.0</v>
      </c>
      <c r="BK34" s="45" t="str">
        <f t="shared" si="19"/>
        <v>Tercapai</v>
      </c>
      <c r="BL34" s="44">
        <v>252.0</v>
      </c>
      <c r="BM34" s="44">
        <v>7243.0</v>
      </c>
      <c r="BN34" s="45" t="str">
        <f t="shared" si="20"/>
        <v>Tercapai</v>
      </c>
      <c r="BO34" s="44">
        <v>303.0</v>
      </c>
      <c r="BP34" s="44">
        <v>4573.0</v>
      </c>
      <c r="BQ34" s="45" t="str">
        <f t="shared" si="21"/>
        <v>Tercapai</v>
      </c>
      <c r="BR34" s="44">
        <v>240.0</v>
      </c>
      <c r="BS34" s="44">
        <v>7939.0</v>
      </c>
      <c r="BT34" s="45" t="str">
        <f t="shared" si="22"/>
        <v>Tercapai</v>
      </c>
      <c r="BU34" s="49">
        <v>220.952</v>
      </c>
      <c r="BV34" s="44">
        <v>1612.0</v>
      </c>
      <c r="BW34" s="45" t="str">
        <f t="shared" si="23"/>
        <v>Tercapai</v>
      </c>
      <c r="BX34" s="44">
        <v>60.0</v>
      </c>
      <c r="BY34" s="44">
        <v>7022.0</v>
      </c>
      <c r="BZ34" s="45" t="str">
        <f t="shared" si="24"/>
        <v>Tercapai</v>
      </c>
      <c r="CA34" s="44">
        <v>17855.0</v>
      </c>
      <c r="CB34" s="44">
        <v>12653.0</v>
      </c>
      <c r="CC34" s="45" t="str">
        <f t="shared" si="25"/>
        <v>Tercapai</v>
      </c>
      <c r="CD34" s="44">
        <v>704.0</v>
      </c>
      <c r="CE34" s="44">
        <v>9627.0</v>
      </c>
      <c r="CF34" s="45" t="str">
        <f t="shared" si="26"/>
        <v>Tercapai</v>
      </c>
      <c r="CG34" s="44">
        <v>372.0</v>
      </c>
      <c r="CH34" s="44">
        <v>16664.0</v>
      </c>
      <c r="CI34" s="45" t="str">
        <f t="shared" si="27"/>
        <v>Tercapai</v>
      </c>
      <c r="CJ34" s="44">
        <v>785.0</v>
      </c>
      <c r="CK34" s="44">
        <v>6176.0</v>
      </c>
      <c r="CL34" s="45" t="str">
        <f t="shared" si="28"/>
        <v>Tercapai</v>
      </c>
      <c r="CM34" s="44">
        <v>193.0</v>
      </c>
      <c r="CN34" s="44">
        <v>89.0</v>
      </c>
      <c r="CO34" s="45" t="str">
        <f t="shared" si="29"/>
        <v>Tidak Tercapai</v>
      </c>
      <c r="CP34" s="44">
        <v>6.0</v>
      </c>
      <c r="CQ34" s="44">
        <v>1198.0</v>
      </c>
      <c r="CR34" s="45" t="str">
        <f t="shared" si="30"/>
        <v>Tidak Tercapai</v>
      </c>
      <c r="CS34" s="44">
        <v>0.0</v>
      </c>
      <c r="CT34" s="44">
        <v>13258.0</v>
      </c>
      <c r="CU34" s="45" t="str">
        <f t="shared" si="31"/>
        <v>Tercapai</v>
      </c>
      <c r="CV34" s="44">
        <v>76.0</v>
      </c>
      <c r="CW34" s="44">
        <v>26282.0</v>
      </c>
      <c r="CX34" s="45" t="str">
        <f t="shared" si="32"/>
        <v>Tercapai</v>
      </c>
      <c r="CY34" s="44">
        <v>2016.0</v>
      </c>
      <c r="CZ34" s="44">
        <v>13618.0</v>
      </c>
      <c r="DA34" s="45" t="str">
        <f t="shared" si="33"/>
        <v>Tercapai</v>
      </c>
      <c r="DB34" s="44">
        <v>583.0</v>
      </c>
      <c r="DC34" s="44">
        <v>15292.0</v>
      </c>
      <c r="DD34" s="45" t="str">
        <f t="shared" si="34"/>
        <v>Tercapai</v>
      </c>
      <c r="DE34" s="44">
        <v>470.0</v>
      </c>
      <c r="DF34" s="44">
        <v>18829.0</v>
      </c>
      <c r="DG34" s="45" t="str">
        <f t="shared" si="35"/>
        <v>Tercapai</v>
      </c>
      <c r="DH34" s="44">
        <v>361.0</v>
      </c>
      <c r="DI34" s="44">
        <v>14115.0</v>
      </c>
      <c r="DJ34" s="45" t="str">
        <f t="shared" si="36"/>
        <v>Tercapai</v>
      </c>
      <c r="DK34" s="44">
        <v>789.0</v>
      </c>
      <c r="DL34" s="44">
        <v>3880.0</v>
      </c>
      <c r="DM34" s="45" t="str">
        <f t="shared" si="37"/>
        <v>Tercapai</v>
      </c>
      <c r="DN34" s="44">
        <v>626.0</v>
      </c>
      <c r="DO34" s="44">
        <v>14568.0</v>
      </c>
      <c r="DP34" s="45" t="str">
        <f t="shared" si="38"/>
        <v>Tercapai</v>
      </c>
      <c r="DQ34" s="44">
        <v>685.0</v>
      </c>
      <c r="DR34" s="44">
        <v>1267.0</v>
      </c>
      <c r="DS34" s="45" t="str">
        <f t="shared" si="39"/>
        <v>Tidak Tercapai</v>
      </c>
      <c r="DT34" s="44">
        <v>53.0</v>
      </c>
      <c r="DU34" s="44">
        <v>12825.0</v>
      </c>
      <c r="DV34" s="45" t="str">
        <f t="shared" si="40"/>
        <v>Tercapai</v>
      </c>
      <c r="DW34" s="44">
        <v>2697.0</v>
      </c>
      <c r="DX34" s="44">
        <v>16336.0</v>
      </c>
      <c r="DY34" s="45" t="str">
        <f t="shared" si="41"/>
        <v>Tercapai</v>
      </c>
      <c r="DZ34" s="44">
        <v>4675.0</v>
      </c>
      <c r="EA34" s="44">
        <v>14873.0</v>
      </c>
      <c r="EB34" s="45" t="str">
        <f t="shared" si="42"/>
        <v>Tercapai</v>
      </c>
      <c r="EC34" s="44">
        <v>5107.0</v>
      </c>
      <c r="ED34" s="44">
        <v>12924.0</v>
      </c>
      <c r="EE34" s="45" t="str">
        <f t="shared" si="43"/>
        <v>Tercapai</v>
      </c>
      <c r="EF34" s="44">
        <v>8359.0</v>
      </c>
      <c r="EG34" s="44">
        <v>7762.0</v>
      </c>
      <c r="EH34" s="45" t="str">
        <f t="shared" si="44"/>
        <v>Tercapai</v>
      </c>
      <c r="EI34" s="44">
        <v>6987.0</v>
      </c>
      <c r="EJ34" s="44">
        <v>12800.0</v>
      </c>
      <c r="EK34" s="45" t="str">
        <f t="shared" si="45"/>
        <v>Tercapai</v>
      </c>
      <c r="EL34" s="44">
        <v>6742.0</v>
      </c>
      <c r="EM34" s="44">
        <v>13803.0</v>
      </c>
      <c r="EN34" s="45" t="str">
        <f t="shared" si="46"/>
        <v>Tercapai</v>
      </c>
      <c r="EO34" s="44">
        <v>4947.0</v>
      </c>
      <c r="EP34" s="44">
        <v>14057.0</v>
      </c>
      <c r="EQ34" s="45" t="str">
        <f t="shared" si="47"/>
        <v>Tercapai</v>
      </c>
      <c r="ER34" s="44">
        <v>7121.0</v>
      </c>
      <c r="ES34" s="44">
        <v>19069.0</v>
      </c>
      <c r="ET34" s="45" t="str">
        <f t="shared" si="48"/>
        <v>Tercapai</v>
      </c>
      <c r="EU34" s="44">
        <v>9102.0</v>
      </c>
      <c r="EV34" s="44">
        <v>13517.0</v>
      </c>
      <c r="EW34" s="45" t="str">
        <f t="shared" si="49"/>
        <v>Tercapai</v>
      </c>
      <c r="EX34" s="44">
        <v>8321.0</v>
      </c>
      <c r="EY34" s="44">
        <v>30147.0</v>
      </c>
      <c r="EZ34" s="45" t="str">
        <f t="shared" si="50"/>
        <v>Tercapai</v>
      </c>
      <c r="FA34" s="44">
        <v>5414.0</v>
      </c>
      <c r="FB34" s="44">
        <v>17645.0</v>
      </c>
      <c r="FC34" s="45" t="str">
        <f t="shared" si="51"/>
        <v>Tercapai</v>
      </c>
      <c r="FD34" s="44">
        <v>3981.0</v>
      </c>
      <c r="FE34" s="44">
        <v>23143.0</v>
      </c>
      <c r="FF34" s="45" t="str">
        <f t="shared" si="52"/>
        <v>Tercapai</v>
      </c>
      <c r="FG34" s="44">
        <v>9372.0</v>
      </c>
      <c r="FH34" s="44">
        <v>23897.0</v>
      </c>
      <c r="FI34" s="45" t="str">
        <f t="shared" si="53"/>
        <v>Tercapai</v>
      </c>
      <c r="FJ34" s="44">
        <v>10685.0</v>
      </c>
      <c r="FK34" s="50">
        <v>3785.0</v>
      </c>
      <c r="FL34" s="45" t="str">
        <f t="shared" si="54"/>
        <v>Tercapai</v>
      </c>
      <c r="FM34" s="44">
        <v>6107.0</v>
      </c>
      <c r="FN34" s="44">
        <v>23138.0</v>
      </c>
      <c r="FO34" s="45" t="str">
        <f t="shared" si="55"/>
        <v>Tercapai</v>
      </c>
      <c r="FP34" s="44">
        <v>2002.0</v>
      </c>
      <c r="FQ34" s="44">
        <v>25334.0</v>
      </c>
      <c r="FR34" s="45" t="str">
        <f t="shared" si="56"/>
        <v>Tercapai</v>
      </c>
      <c r="FS34" s="44">
        <v>5457.0</v>
      </c>
      <c r="FT34" s="44">
        <v>52526.0</v>
      </c>
      <c r="FU34" s="45" t="str">
        <f t="shared" si="57"/>
        <v>Tercapai</v>
      </c>
      <c r="FV34" s="44">
        <v>31494.0</v>
      </c>
      <c r="FW34" s="44">
        <v>30498.0</v>
      </c>
      <c r="FX34" s="45" t="str">
        <f t="shared" si="58"/>
        <v>Tercapai</v>
      </c>
      <c r="FY34" s="44">
        <v>10963.0</v>
      </c>
      <c r="FZ34" s="44">
        <v>30775.0</v>
      </c>
      <c r="GA34" s="45" t="str">
        <f t="shared" si="59"/>
        <v>Tercapai</v>
      </c>
      <c r="GB34" s="44">
        <v>13580.0</v>
      </c>
      <c r="GC34" s="44">
        <v>27098.0</v>
      </c>
      <c r="GD34" s="45" t="str">
        <f t="shared" si="60"/>
        <v>Tercapai</v>
      </c>
      <c r="GE34" s="44">
        <v>10179.0</v>
      </c>
      <c r="GF34" s="44">
        <v>13837.0</v>
      </c>
      <c r="GG34" s="45" t="str">
        <f t="shared" si="61"/>
        <v>Tercapai</v>
      </c>
      <c r="GH34" s="44">
        <v>5202.0</v>
      </c>
      <c r="GI34" s="44">
        <v>10874.0</v>
      </c>
      <c r="GJ34" s="45" t="str">
        <f t="shared" si="62"/>
        <v>Tercapai</v>
      </c>
      <c r="GK34" s="44">
        <v>9515.0</v>
      </c>
      <c r="GL34" s="44">
        <v>11679.0</v>
      </c>
      <c r="GM34" s="45" t="str">
        <f t="shared" si="63"/>
        <v>Tercapai</v>
      </c>
      <c r="GN34" s="44">
        <v>10070.0</v>
      </c>
      <c r="GO34" s="44">
        <v>9442.0</v>
      </c>
      <c r="GP34" s="45" t="str">
        <f t="shared" si="64"/>
        <v>Tercapai</v>
      </c>
      <c r="GQ34" s="44">
        <v>6842.0</v>
      </c>
      <c r="GR34" s="44">
        <v>8323.0</v>
      </c>
      <c r="GS34" s="45" t="str">
        <f t="shared" si="65"/>
        <v>Tercapai</v>
      </c>
      <c r="GT34" s="44">
        <v>2610.0</v>
      </c>
      <c r="GU34" s="44">
        <v>11031.0</v>
      </c>
      <c r="GV34" s="45" t="str">
        <f t="shared" si="66"/>
        <v>Tercapai</v>
      </c>
      <c r="GW34" s="44">
        <v>6729.0</v>
      </c>
      <c r="GX34" s="44">
        <v>7211.0</v>
      </c>
      <c r="GY34" s="45" t="str">
        <f t="shared" si="67"/>
        <v>Tercapai</v>
      </c>
      <c r="GZ34" s="44">
        <v>1111.0</v>
      </c>
      <c r="HA34" s="44">
        <v>5369.0</v>
      </c>
      <c r="HB34" s="45" t="str">
        <f t="shared" si="68"/>
        <v>Tercapai</v>
      </c>
      <c r="HC34" s="44">
        <v>7175.0</v>
      </c>
      <c r="HD34" s="44">
        <v>3624.0</v>
      </c>
      <c r="HE34" s="45" t="str">
        <f t="shared" si="69"/>
        <v>Tercapai</v>
      </c>
      <c r="HF34" s="44">
        <v>6879.0</v>
      </c>
      <c r="HG34" s="44">
        <v>3007.0</v>
      </c>
      <c r="HH34" s="45" t="str">
        <f t="shared" si="70"/>
        <v>Tercapai</v>
      </c>
      <c r="HI34" s="44">
        <v>6061.0</v>
      </c>
      <c r="HJ34" s="44">
        <v>4178.0</v>
      </c>
      <c r="HK34" s="45" t="str">
        <f t="shared" si="71"/>
        <v>Tercapai</v>
      </c>
      <c r="HL34" s="44">
        <v>6857.0</v>
      </c>
      <c r="HM34" s="44">
        <v>2197.0</v>
      </c>
      <c r="HN34" s="45" t="str">
        <f t="shared" si="72"/>
        <v>Tercapai</v>
      </c>
      <c r="HO34" s="44">
        <v>4373.0</v>
      </c>
      <c r="HP34" s="44">
        <v>5504.0</v>
      </c>
      <c r="HQ34" s="45" t="str">
        <f t="shared" si="73"/>
        <v>Tercapai</v>
      </c>
      <c r="HR34" s="44">
        <v>7410.0</v>
      </c>
      <c r="HS34" s="40"/>
      <c r="HT34" s="40"/>
      <c r="HU34" s="40"/>
      <c r="HV34" s="40"/>
      <c r="HW34" s="40"/>
      <c r="HX34" s="40"/>
      <c r="HY34" s="40"/>
      <c r="HZ34" s="40"/>
    </row>
    <row r="35">
      <c r="A35" s="41" t="s">
        <v>71</v>
      </c>
      <c r="B35" s="42" t="s">
        <v>36</v>
      </c>
      <c r="C35" s="43">
        <v>107037.0</v>
      </c>
      <c r="D35" s="42">
        <v>1149.0</v>
      </c>
      <c r="E35" s="44">
        <v>25199.0</v>
      </c>
      <c r="F35" s="45" t="s">
        <v>34</v>
      </c>
      <c r="G35" s="44">
        <v>16819.0</v>
      </c>
      <c r="H35" s="44">
        <v>0.0</v>
      </c>
      <c r="I35" s="45" t="str">
        <f t="shared" si="1"/>
        <v>Tidak Tercapai</v>
      </c>
      <c r="J35" s="44">
        <v>0.0</v>
      </c>
      <c r="K35" s="44">
        <v>0.0</v>
      </c>
      <c r="L35" s="45" t="str">
        <f t="shared" si="2"/>
        <v>Tidak Tercapai</v>
      </c>
      <c r="M35" s="44">
        <v>0.0</v>
      </c>
      <c r="N35" s="42">
        <v>1174.0</v>
      </c>
      <c r="O35" s="45" t="str">
        <f t="shared" si="3"/>
        <v>Tercapai</v>
      </c>
      <c r="P35" s="42">
        <v>52.0</v>
      </c>
      <c r="Q35" s="42">
        <v>1161.0</v>
      </c>
      <c r="R35" s="46" t="str">
        <f t="shared" si="4"/>
        <v>Tercapai</v>
      </c>
      <c r="S35" s="42">
        <v>0.0</v>
      </c>
      <c r="T35" s="47">
        <v>3151.0</v>
      </c>
      <c r="U35" s="46" t="str">
        <f t="shared" si="5"/>
        <v>Tercapai</v>
      </c>
      <c r="V35" s="47">
        <v>0.0</v>
      </c>
      <c r="W35" s="47">
        <v>3216.0</v>
      </c>
      <c r="X35" s="45" t="str">
        <f t="shared" si="6"/>
        <v>Tercapai</v>
      </c>
      <c r="Y35" s="47">
        <v>1.0</v>
      </c>
      <c r="Z35" s="44">
        <v>3096.0</v>
      </c>
      <c r="AA35" s="45" t="str">
        <f t="shared" si="7"/>
        <v>Tercapai</v>
      </c>
      <c r="AB35" s="44">
        <v>1.0</v>
      </c>
      <c r="AC35" s="44">
        <v>347.0</v>
      </c>
      <c r="AD35" s="45" t="str">
        <f t="shared" si="8"/>
        <v>Tidak Tercapai</v>
      </c>
      <c r="AE35" s="44">
        <v>5.0</v>
      </c>
      <c r="AF35" s="44">
        <v>0.0</v>
      </c>
      <c r="AG35" s="45" t="str">
        <f t="shared" si="9"/>
        <v>Tidak Tercapai</v>
      </c>
      <c r="AH35" s="44">
        <v>1.0</v>
      </c>
      <c r="AI35" s="44">
        <v>1037.0</v>
      </c>
      <c r="AJ35" s="45" t="str">
        <f t="shared" si="10"/>
        <v>Tidak Tercapai</v>
      </c>
      <c r="AK35" s="44">
        <v>0.0</v>
      </c>
      <c r="AL35" s="44">
        <v>735.0</v>
      </c>
      <c r="AM35" s="45" t="str">
        <f t="shared" si="11"/>
        <v>Tidak Tercapai</v>
      </c>
      <c r="AN35" s="44">
        <v>2.0</v>
      </c>
      <c r="AO35" s="44">
        <v>1681.0</v>
      </c>
      <c r="AP35" s="45" t="str">
        <f t="shared" si="12"/>
        <v>Tercapai</v>
      </c>
      <c r="AQ35" s="44">
        <v>4.0</v>
      </c>
      <c r="AR35" s="44">
        <v>1300.0</v>
      </c>
      <c r="AS35" s="45" t="str">
        <f t="shared" si="13"/>
        <v>Tercapai</v>
      </c>
      <c r="AT35" s="44">
        <v>20.0</v>
      </c>
      <c r="AU35" s="44">
        <v>1428.0</v>
      </c>
      <c r="AV35" s="45" t="str">
        <f t="shared" si="14"/>
        <v>Tercapai</v>
      </c>
      <c r="AW35" s="44">
        <v>3.0</v>
      </c>
      <c r="AX35" s="44">
        <v>3.0</v>
      </c>
      <c r="AY35" s="45" t="str">
        <f t="shared" si="15"/>
        <v>Tidak Tercapai</v>
      </c>
      <c r="AZ35" s="44">
        <v>0.0</v>
      </c>
      <c r="BA35" s="48">
        <v>0.0</v>
      </c>
      <c r="BB35" s="45" t="str">
        <f t="shared" si="16"/>
        <v>Tidak Tercapai</v>
      </c>
      <c r="BC35" s="44">
        <v>0.0</v>
      </c>
      <c r="BD35" s="44">
        <v>1134.0</v>
      </c>
      <c r="BE35" s="45" t="str">
        <f t="shared" si="17"/>
        <v>Tidak Tercapai</v>
      </c>
      <c r="BF35" s="44">
        <v>10.0</v>
      </c>
      <c r="BG35" s="44">
        <v>1039.0</v>
      </c>
      <c r="BH35" s="45" t="str">
        <f t="shared" si="18"/>
        <v>Tidak Tercapai</v>
      </c>
      <c r="BI35" s="44">
        <v>3.0</v>
      </c>
      <c r="BJ35" s="44">
        <v>1544.0</v>
      </c>
      <c r="BK35" s="45" t="str">
        <f t="shared" si="19"/>
        <v>Tercapai</v>
      </c>
      <c r="BL35" s="44">
        <v>22.0</v>
      </c>
      <c r="BM35" s="44">
        <v>1986.0</v>
      </c>
      <c r="BN35" s="45" t="str">
        <f t="shared" si="20"/>
        <v>Tercapai</v>
      </c>
      <c r="BO35" s="44">
        <v>5.0</v>
      </c>
      <c r="BP35" s="44">
        <v>1307.0</v>
      </c>
      <c r="BQ35" s="45" t="str">
        <f t="shared" si="21"/>
        <v>Tercapai</v>
      </c>
      <c r="BR35" s="44">
        <v>4.0</v>
      </c>
      <c r="BS35" s="44">
        <v>704.0</v>
      </c>
      <c r="BT35" s="45" t="str">
        <f t="shared" si="22"/>
        <v>Tidak Tercapai</v>
      </c>
      <c r="BU35" s="49">
        <v>16.937</v>
      </c>
      <c r="BV35" s="44">
        <v>0.0</v>
      </c>
      <c r="BW35" s="45" t="str">
        <f t="shared" si="23"/>
        <v>Tidak Tercapai</v>
      </c>
      <c r="BX35" s="44">
        <v>2.0</v>
      </c>
      <c r="BY35" s="44">
        <v>472.0</v>
      </c>
      <c r="BZ35" s="45" t="str">
        <f t="shared" si="24"/>
        <v>Tidak Tercapai</v>
      </c>
      <c r="CA35" s="44">
        <v>651.0</v>
      </c>
      <c r="CB35" s="44">
        <v>813.0</v>
      </c>
      <c r="CC35" s="45" t="str">
        <f t="shared" si="25"/>
        <v>Tidak Tercapai</v>
      </c>
      <c r="CD35" s="44">
        <v>4.0</v>
      </c>
      <c r="CE35" s="44">
        <v>327.0</v>
      </c>
      <c r="CF35" s="45" t="str">
        <f t="shared" si="26"/>
        <v>Tidak Tercapai</v>
      </c>
      <c r="CG35" s="44">
        <v>1.0</v>
      </c>
      <c r="CH35" s="44">
        <v>194.0</v>
      </c>
      <c r="CI35" s="45" t="str">
        <f t="shared" si="27"/>
        <v>Tidak Tercapai</v>
      </c>
      <c r="CJ35" s="44">
        <v>3.0</v>
      </c>
      <c r="CK35" s="44">
        <v>51.0</v>
      </c>
      <c r="CL35" s="45" t="str">
        <f t="shared" si="28"/>
        <v>Tidak Tercapai</v>
      </c>
      <c r="CM35" s="44">
        <v>0.0</v>
      </c>
      <c r="CN35" s="44">
        <v>0.0</v>
      </c>
      <c r="CO35" s="45" t="str">
        <f t="shared" si="29"/>
        <v>Tidak Tercapai</v>
      </c>
      <c r="CP35" s="44">
        <v>0.0</v>
      </c>
      <c r="CQ35" s="44">
        <v>0.0</v>
      </c>
      <c r="CR35" s="45" t="str">
        <f t="shared" si="30"/>
        <v>Tidak Tercapai</v>
      </c>
      <c r="CS35" s="44">
        <v>0.0</v>
      </c>
      <c r="CT35" s="44">
        <v>19.0</v>
      </c>
      <c r="CU35" s="45" t="str">
        <f t="shared" si="31"/>
        <v>Tidak Tercapai</v>
      </c>
      <c r="CV35" s="44">
        <v>1.0</v>
      </c>
      <c r="CW35" s="44">
        <v>3293.0</v>
      </c>
      <c r="CX35" s="45" t="str">
        <f t="shared" si="32"/>
        <v>Tercapai</v>
      </c>
      <c r="CY35" s="44">
        <v>36.0</v>
      </c>
      <c r="CZ35" s="44">
        <v>1328.0</v>
      </c>
      <c r="DA35" s="45" t="str">
        <f t="shared" si="33"/>
        <v>Tercapai</v>
      </c>
      <c r="DB35" s="44">
        <v>9.0</v>
      </c>
      <c r="DC35" s="44">
        <v>1715.0</v>
      </c>
      <c r="DD35" s="45" t="str">
        <f t="shared" si="34"/>
        <v>Tercapai</v>
      </c>
      <c r="DE35" s="44">
        <v>15.0</v>
      </c>
      <c r="DF35" s="44">
        <v>729.0</v>
      </c>
      <c r="DG35" s="45" t="str">
        <f t="shared" si="35"/>
        <v>Tidak Tercapai</v>
      </c>
      <c r="DH35" s="44">
        <v>7.0</v>
      </c>
      <c r="DI35" s="44">
        <v>0.0</v>
      </c>
      <c r="DJ35" s="45" t="str">
        <f t="shared" si="36"/>
        <v>Tidak Tercapai</v>
      </c>
      <c r="DK35" s="44">
        <v>5.0</v>
      </c>
      <c r="DL35" s="44">
        <v>0.0</v>
      </c>
      <c r="DM35" s="45" t="str">
        <f t="shared" si="37"/>
        <v>Tidak Tercapai</v>
      </c>
      <c r="DN35" s="44">
        <v>0.0</v>
      </c>
      <c r="DO35" s="44">
        <v>1132.0</v>
      </c>
      <c r="DP35" s="45" t="str">
        <f t="shared" si="38"/>
        <v>Tidak Tercapai</v>
      </c>
      <c r="DQ35" s="44">
        <v>8.0</v>
      </c>
      <c r="DR35" s="44">
        <v>0.0</v>
      </c>
      <c r="DS35" s="45" t="str">
        <f t="shared" si="39"/>
        <v>Tidak Tercapai</v>
      </c>
      <c r="DT35" s="44">
        <v>0.0</v>
      </c>
      <c r="DU35" s="44">
        <v>478.0</v>
      </c>
      <c r="DV35" s="45" t="str">
        <f t="shared" si="40"/>
        <v>Tidak Tercapai</v>
      </c>
      <c r="DW35" s="44">
        <v>4.0</v>
      </c>
      <c r="DX35" s="44">
        <v>422.0</v>
      </c>
      <c r="DY35" s="45" t="str">
        <f t="shared" si="41"/>
        <v>Tidak Tercapai</v>
      </c>
      <c r="DZ35" s="44">
        <v>327.0</v>
      </c>
      <c r="EA35" s="44">
        <v>854.0</v>
      </c>
      <c r="EB35" s="45" t="str">
        <f t="shared" si="42"/>
        <v>Tidak Tercapai</v>
      </c>
      <c r="EC35" s="44">
        <v>312.0</v>
      </c>
      <c r="ED35" s="44">
        <v>768.0</v>
      </c>
      <c r="EE35" s="45" t="str">
        <f t="shared" si="43"/>
        <v>Tidak Tercapai</v>
      </c>
      <c r="EF35" s="44">
        <v>11.0</v>
      </c>
      <c r="EG35" s="44">
        <v>220.0</v>
      </c>
      <c r="EH35" s="45" t="str">
        <f t="shared" si="44"/>
        <v>Tidak Tercapai</v>
      </c>
      <c r="EI35" s="44">
        <v>7.0</v>
      </c>
      <c r="EJ35" s="44">
        <v>538.0</v>
      </c>
      <c r="EK35" s="45" t="str">
        <f t="shared" si="45"/>
        <v>Tidak Tercapai</v>
      </c>
      <c r="EL35" s="44">
        <v>1059.0</v>
      </c>
      <c r="EM35" s="44">
        <v>495.0</v>
      </c>
      <c r="EN35" s="45" t="str">
        <f t="shared" si="46"/>
        <v>Tidak Tercapai</v>
      </c>
      <c r="EO35" s="44">
        <v>976.0</v>
      </c>
      <c r="EP35" s="44">
        <v>224.0</v>
      </c>
      <c r="EQ35" s="45" t="str">
        <f t="shared" si="47"/>
        <v>Tidak Tercapai</v>
      </c>
      <c r="ER35" s="44">
        <v>1387.0</v>
      </c>
      <c r="ES35" s="44">
        <v>197.0</v>
      </c>
      <c r="ET35" s="45" t="str">
        <f t="shared" si="48"/>
        <v>Tidak Tercapai</v>
      </c>
      <c r="EU35" s="44">
        <v>1892.0</v>
      </c>
      <c r="EV35" s="44">
        <v>214.0</v>
      </c>
      <c r="EW35" s="45" t="str">
        <f t="shared" si="49"/>
        <v>Tidak Tercapai</v>
      </c>
      <c r="EX35" s="44">
        <v>1770.0</v>
      </c>
      <c r="EY35" s="44">
        <v>0.0</v>
      </c>
      <c r="EZ35" s="45" t="str">
        <f t="shared" si="50"/>
        <v>Tidak Tercapai</v>
      </c>
      <c r="FA35" s="44">
        <v>0.0</v>
      </c>
      <c r="FB35" s="44">
        <v>0.0</v>
      </c>
      <c r="FC35" s="45" t="str">
        <f t="shared" si="51"/>
        <v>Tidak Tercapai</v>
      </c>
      <c r="FD35" s="44">
        <v>1.0</v>
      </c>
      <c r="FE35" s="51">
        <v>12046.0</v>
      </c>
      <c r="FF35" s="45" t="str">
        <f t="shared" si="52"/>
        <v>Tercapai</v>
      </c>
      <c r="FG35" s="51">
        <v>2555.0</v>
      </c>
      <c r="FH35" s="51">
        <v>1301.0</v>
      </c>
      <c r="FI35" s="45" t="str">
        <f t="shared" si="53"/>
        <v>Tercapai</v>
      </c>
      <c r="FJ35" s="51">
        <v>1090.0</v>
      </c>
      <c r="FK35" s="50">
        <v>16.0</v>
      </c>
      <c r="FL35" s="45" t="str">
        <f t="shared" si="54"/>
        <v>Tidak Tercapai</v>
      </c>
      <c r="FM35" s="44">
        <v>678.0</v>
      </c>
      <c r="FN35" s="44">
        <v>421.0</v>
      </c>
      <c r="FO35" s="45" t="str">
        <f t="shared" si="55"/>
        <v>Tidak Tercapai</v>
      </c>
      <c r="FP35" s="44">
        <v>132.0</v>
      </c>
      <c r="FQ35" s="44">
        <v>320.0</v>
      </c>
      <c r="FR35" s="45" t="str">
        <f t="shared" si="56"/>
        <v>Tidak Tercapai</v>
      </c>
      <c r="FS35" s="44">
        <v>434.0</v>
      </c>
      <c r="FT35" s="44">
        <v>773.0</v>
      </c>
      <c r="FU35" s="45" t="str">
        <f t="shared" si="57"/>
        <v>Tidak Tercapai</v>
      </c>
      <c r="FV35" s="44">
        <v>868.0</v>
      </c>
      <c r="FW35" s="44">
        <v>2139.0</v>
      </c>
      <c r="FX35" s="45" t="str">
        <f t="shared" si="58"/>
        <v>Tercapai</v>
      </c>
      <c r="FY35" s="44">
        <v>1860.0</v>
      </c>
      <c r="FZ35" s="44">
        <v>1369.0</v>
      </c>
      <c r="GA35" s="45" t="str">
        <f t="shared" si="59"/>
        <v>Tercapai</v>
      </c>
      <c r="GB35" s="44">
        <v>1385.0</v>
      </c>
      <c r="GC35" s="44">
        <v>708.0</v>
      </c>
      <c r="GD35" s="45" t="str">
        <f t="shared" si="60"/>
        <v>Tidak Tercapai</v>
      </c>
      <c r="GE35" s="44">
        <v>985.0</v>
      </c>
      <c r="GF35" s="44">
        <v>525.0</v>
      </c>
      <c r="GG35" s="45" t="str">
        <f t="shared" si="61"/>
        <v>Tidak Tercapai</v>
      </c>
      <c r="GH35" s="44">
        <v>1941.0</v>
      </c>
      <c r="GI35" s="44">
        <v>607.0</v>
      </c>
      <c r="GJ35" s="45" t="str">
        <f t="shared" si="62"/>
        <v>Tidak Tercapai</v>
      </c>
      <c r="GK35" s="44">
        <v>1776.0</v>
      </c>
      <c r="GL35" s="44">
        <v>759.0</v>
      </c>
      <c r="GM35" s="45" t="str">
        <f t="shared" si="63"/>
        <v>Tidak Tercapai</v>
      </c>
      <c r="GN35" s="44">
        <v>2073.0</v>
      </c>
      <c r="GO35" s="44">
        <v>731.0</v>
      </c>
      <c r="GP35" s="45" t="str">
        <f t="shared" si="64"/>
        <v>Tidak Tercapai</v>
      </c>
      <c r="GQ35" s="44">
        <v>598.0</v>
      </c>
      <c r="GR35" s="44">
        <v>379.0</v>
      </c>
      <c r="GS35" s="45" t="str">
        <f t="shared" si="65"/>
        <v>Tidak Tercapai</v>
      </c>
      <c r="GT35" s="44">
        <v>122.0</v>
      </c>
      <c r="GU35" s="44">
        <v>774.0</v>
      </c>
      <c r="GV35" s="45" t="str">
        <f t="shared" si="66"/>
        <v>Tidak Tercapai</v>
      </c>
      <c r="GW35" s="44">
        <v>1189.0</v>
      </c>
      <c r="GX35" s="44">
        <v>341.0</v>
      </c>
      <c r="GY35" s="45" t="str">
        <f t="shared" si="67"/>
        <v>Tidak Tercapai</v>
      </c>
      <c r="GZ35" s="44">
        <v>70.0</v>
      </c>
      <c r="HA35" s="44">
        <v>325.0</v>
      </c>
      <c r="HB35" s="45" t="str">
        <f t="shared" si="68"/>
        <v>Tidak Tercapai</v>
      </c>
      <c r="HC35" s="44">
        <v>1345.0</v>
      </c>
      <c r="HD35" s="44">
        <v>270.0</v>
      </c>
      <c r="HE35" s="45" t="str">
        <f t="shared" si="69"/>
        <v>Tidak Tercapai</v>
      </c>
      <c r="HF35" s="44">
        <v>744.0</v>
      </c>
      <c r="HG35" s="44">
        <v>179.0</v>
      </c>
      <c r="HH35" s="45" t="str">
        <f t="shared" si="70"/>
        <v>Tidak Tercapai</v>
      </c>
      <c r="HI35" s="44">
        <v>119.0</v>
      </c>
      <c r="HJ35" s="44">
        <v>98.0</v>
      </c>
      <c r="HK35" s="45" t="str">
        <f t="shared" si="71"/>
        <v>Tidak Tercapai</v>
      </c>
      <c r="HL35" s="44">
        <v>642.0</v>
      </c>
      <c r="HM35" s="44">
        <v>17.0</v>
      </c>
      <c r="HN35" s="45" t="str">
        <f t="shared" si="72"/>
        <v>Tidak Tercapai</v>
      </c>
      <c r="HO35" s="44">
        <v>89.0</v>
      </c>
      <c r="HP35" s="44">
        <v>364.0</v>
      </c>
      <c r="HQ35" s="45" t="str">
        <f t="shared" si="73"/>
        <v>Tidak Tercapai</v>
      </c>
      <c r="HR35" s="44">
        <v>666.0</v>
      </c>
      <c r="HS35" s="40"/>
      <c r="HT35" s="40"/>
      <c r="HU35" s="40"/>
      <c r="HV35" s="40"/>
      <c r="HW35" s="40"/>
      <c r="HX35" s="40"/>
      <c r="HY35" s="40"/>
      <c r="HZ35" s="40"/>
    </row>
    <row r="36">
      <c r="A36" s="41" t="s">
        <v>72</v>
      </c>
      <c r="B36" s="42" t="s">
        <v>58</v>
      </c>
      <c r="C36" s="43">
        <v>102381.0</v>
      </c>
      <c r="D36" s="42">
        <v>1120.0</v>
      </c>
      <c r="E36" s="44">
        <v>39451.0</v>
      </c>
      <c r="F36" s="45" t="s">
        <v>34</v>
      </c>
      <c r="G36" s="44">
        <v>22174.0</v>
      </c>
      <c r="H36" s="44">
        <v>9.0</v>
      </c>
      <c r="I36" s="45" t="str">
        <f t="shared" si="1"/>
        <v>Tidak Tercapai</v>
      </c>
      <c r="J36" s="44">
        <v>3.0</v>
      </c>
      <c r="K36" s="44">
        <v>1.0</v>
      </c>
      <c r="L36" s="45" t="str">
        <f t="shared" si="2"/>
        <v>Tidak Tercapai</v>
      </c>
      <c r="M36" s="44">
        <v>4.0</v>
      </c>
      <c r="N36" s="42">
        <v>1786.0</v>
      </c>
      <c r="O36" s="45" t="str">
        <f t="shared" si="3"/>
        <v>Tercapai</v>
      </c>
      <c r="P36" s="42">
        <v>13.0</v>
      </c>
      <c r="Q36" s="47">
        <v>1567.0</v>
      </c>
      <c r="R36" s="46" t="str">
        <f t="shared" si="4"/>
        <v>Tercapai</v>
      </c>
      <c r="S36" s="42">
        <v>43.0</v>
      </c>
      <c r="T36" s="47">
        <v>1624.0</v>
      </c>
      <c r="U36" s="46" t="str">
        <f t="shared" si="5"/>
        <v>Tercapai</v>
      </c>
      <c r="V36" s="47">
        <v>25.0</v>
      </c>
      <c r="W36" s="47">
        <v>1567.0</v>
      </c>
      <c r="X36" s="45" t="str">
        <f t="shared" si="6"/>
        <v>Tercapai</v>
      </c>
      <c r="Y36" s="47">
        <v>37.0</v>
      </c>
      <c r="Z36" s="44">
        <v>1719.0</v>
      </c>
      <c r="AA36" s="45" t="str">
        <f t="shared" si="7"/>
        <v>Tercapai</v>
      </c>
      <c r="AB36" s="44">
        <v>32.0</v>
      </c>
      <c r="AC36" s="44">
        <v>155.0</v>
      </c>
      <c r="AD36" s="45" t="str">
        <f t="shared" si="8"/>
        <v>Tidak Tercapai</v>
      </c>
      <c r="AE36" s="44">
        <v>1.0</v>
      </c>
      <c r="AF36" s="44">
        <v>0.0</v>
      </c>
      <c r="AG36" s="45" t="str">
        <f t="shared" si="9"/>
        <v>Tidak Tercapai</v>
      </c>
      <c r="AH36" s="44">
        <v>0.0</v>
      </c>
      <c r="AI36" s="44">
        <v>1797.0</v>
      </c>
      <c r="AJ36" s="45" t="str">
        <f t="shared" si="10"/>
        <v>Tercapai</v>
      </c>
      <c r="AK36" s="44">
        <v>47.0</v>
      </c>
      <c r="AL36" s="44">
        <v>1158.0</v>
      </c>
      <c r="AM36" s="45" t="str">
        <f t="shared" si="11"/>
        <v>Tercapai</v>
      </c>
      <c r="AN36" s="44">
        <v>16.0</v>
      </c>
      <c r="AO36" s="44">
        <v>2207.0</v>
      </c>
      <c r="AP36" s="45" t="str">
        <f t="shared" si="12"/>
        <v>Tercapai</v>
      </c>
      <c r="AQ36" s="44">
        <v>13.0</v>
      </c>
      <c r="AR36" s="44">
        <v>2345.0</v>
      </c>
      <c r="AS36" s="45" t="str">
        <f t="shared" si="13"/>
        <v>Tercapai</v>
      </c>
      <c r="AT36" s="44">
        <v>21.0</v>
      </c>
      <c r="AU36" s="44">
        <v>2654.0</v>
      </c>
      <c r="AV36" s="45" t="str">
        <f t="shared" si="14"/>
        <v>Tercapai</v>
      </c>
      <c r="AW36" s="44">
        <v>38.0</v>
      </c>
      <c r="AX36" s="44">
        <v>175.0</v>
      </c>
      <c r="AY36" s="45" t="str">
        <f t="shared" si="15"/>
        <v>Tidak Tercapai</v>
      </c>
      <c r="AZ36" s="44">
        <v>2.0</v>
      </c>
      <c r="BA36" s="48">
        <v>0.0</v>
      </c>
      <c r="BB36" s="45" t="str">
        <f t="shared" si="16"/>
        <v>Tidak Tercapai</v>
      </c>
      <c r="BC36" s="44">
        <v>0.0</v>
      </c>
      <c r="BD36" s="44">
        <v>2354.0</v>
      </c>
      <c r="BE36" s="45" t="str">
        <f t="shared" si="17"/>
        <v>Tercapai</v>
      </c>
      <c r="BF36" s="44">
        <v>35.0</v>
      </c>
      <c r="BG36" s="44">
        <v>2338.0</v>
      </c>
      <c r="BH36" s="45" t="str">
        <f t="shared" si="18"/>
        <v>Tercapai</v>
      </c>
      <c r="BI36" s="44">
        <v>22.0</v>
      </c>
      <c r="BJ36" s="44">
        <v>2602.0</v>
      </c>
      <c r="BK36" s="45" t="str">
        <f t="shared" si="19"/>
        <v>Tercapai</v>
      </c>
      <c r="BL36" s="44">
        <v>41.0</v>
      </c>
      <c r="BM36" s="44">
        <v>2228.0</v>
      </c>
      <c r="BN36" s="45" t="str">
        <f t="shared" si="20"/>
        <v>Tercapai</v>
      </c>
      <c r="BO36" s="44">
        <v>26.0</v>
      </c>
      <c r="BP36" s="44">
        <v>1832.0</v>
      </c>
      <c r="BQ36" s="45" t="str">
        <f t="shared" si="21"/>
        <v>Tercapai</v>
      </c>
      <c r="BR36" s="44">
        <v>39.0</v>
      </c>
      <c r="BS36" s="44">
        <v>2673.0</v>
      </c>
      <c r="BT36" s="45" t="str">
        <f t="shared" si="22"/>
        <v>Tercapai</v>
      </c>
      <c r="BU36" s="49">
        <v>23.416</v>
      </c>
      <c r="BV36" s="44">
        <v>79.0</v>
      </c>
      <c r="BW36" s="45" t="str">
        <f t="shared" si="23"/>
        <v>Tidak Tercapai</v>
      </c>
      <c r="BX36" s="44">
        <v>0.0</v>
      </c>
      <c r="BY36" s="44">
        <v>1889.0</v>
      </c>
      <c r="BZ36" s="45" t="str">
        <f t="shared" si="24"/>
        <v>Tercapai</v>
      </c>
      <c r="CA36" s="44">
        <v>1212.0</v>
      </c>
      <c r="CB36" s="44">
        <v>2864.0</v>
      </c>
      <c r="CC36" s="45" t="str">
        <f t="shared" si="25"/>
        <v>Tercapai</v>
      </c>
      <c r="CD36" s="44">
        <v>65.0</v>
      </c>
      <c r="CE36" s="44">
        <v>1612.0</v>
      </c>
      <c r="CF36" s="45" t="str">
        <f t="shared" si="26"/>
        <v>Tercapai</v>
      </c>
      <c r="CG36" s="44">
        <v>18.0</v>
      </c>
      <c r="CH36" s="44">
        <v>2213.0</v>
      </c>
      <c r="CI36" s="45" t="str">
        <f t="shared" si="27"/>
        <v>Tercapai</v>
      </c>
      <c r="CJ36" s="44">
        <v>61.0</v>
      </c>
      <c r="CK36" s="44">
        <v>2096.0</v>
      </c>
      <c r="CL36" s="45" t="str">
        <f t="shared" si="28"/>
        <v>Tercapai</v>
      </c>
      <c r="CM36" s="44">
        <v>21.0</v>
      </c>
      <c r="CN36" s="44">
        <v>1888.0</v>
      </c>
      <c r="CO36" s="45" t="str">
        <f t="shared" si="29"/>
        <v>Tercapai</v>
      </c>
      <c r="CP36" s="44">
        <v>7.0</v>
      </c>
      <c r="CQ36" s="44">
        <v>1132.0</v>
      </c>
      <c r="CR36" s="45" t="str">
        <f t="shared" si="30"/>
        <v>Tercapai</v>
      </c>
      <c r="CS36" s="44">
        <v>13.0</v>
      </c>
      <c r="CT36" s="44">
        <v>1622.0</v>
      </c>
      <c r="CU36" s="45" t="str">
        <f t="shared" si="31"/>
        <v>Tercapai</v>
      </c>
      <c r="CV36" s="44">
        <v>1.0</v>
      </c>
      <c r="CW36" s="44">
        <v>5120.0</v>
      </c>
      <c r="CX36" s="45" t="str">
        <f t="shared" si="32"/>
        <v>Tercapai</v>
      </c>
      <c r="CY36" s="44">
        <v>75.0</v>
      </c>
      <c r="CZ36" s="44">
        <v>3148.0</v>
      </c>
      <c r="DA36" s="45" t="str">
        <f t="shared" si="33"/>
        <v>Tercapai</v>
      </c>
      <c r="DB36" s="44">
        <v>52.0</v>
      </c>
      <c r="DC36" s="44">
        <v>3369.0</v>
      </c>
      <c r="DD36" s="45" t="str">
        <f t="shared" si="34"/>
        <v>Tercapai</v>
      </c>
      <c r="DE36" s="44">
        <v>54.0</v>
      </c>
      <c r="DF36" s="44">
        <v>3493.0</v>
      </c>
      <c r="DG36" s="45" t="str">
        <f t="shared" si="35"/>
        <v>Tercapai</v>
      </c>
      <c r="DH36" s="44">
        <v>43.0</v>
      </c>
      <c r="DI36" s="44">
        <v>1113.0</v>
      </c>
      <c r="DJ36" s="45" t="str">
        <f t="shared" si="36"/>
        <v>Tidak Tercapai</v>
      </c>
      <c r="DK36" s="44">
        <v>127.0</v>
      </c>
      <c r="DL36" s="44">
        <v>958.0</v>
      </c>
      <c r="DM36" s="45" t="str">
        <f t="shared" si="37"/>
        <v>Tidak Tercapai</v>
      </c>
      <c r="DN36" s="44">
        <v>4.0</v>
      </c>
      <c r="DO36" s="44">
        <v>2879.0</v>
      </c>
      <c r="DP36" s="45" t="str">
        <f t="shared" si="38"/>
        <v>Tercapai</v>
      </c>
      <c r="DQ36" s="44">
        <v>71.0</v>
      </c>
      <c r="DR36" s="44">
        <v>466.0</v>
      </c>
      <c r="DS36" s="45" t="str">
        <f t="shared" si="39"/>
        <v>Tidak Tercapai</v>
      </c>
      <c r="DT36" s="44">
        <v>1.0</v>
      </c>
      <c r="DU36" s="44">
        <v>2314.0</v>
      </c>
      <c r="DV36" s="45" t="str">
        <f t="shared" si="40"/>
        <v>Tercapai</v>
      </c>
      <c r="DW36" s="44">
        <v>435.0</v>
      </c>
      <c r="DX36" s="44">
        <v>2450.0</v>
      </c>
      <c r="DY36" s="45" t="str">
        <f t="shared" si="41"/>
        <v>Tercapai</v>
      </c>
      <c r="DZ36" s="44">
        <v>905.0</v>
      </c>
      <c r="EA36" s="44">
        <v>2514.0</v>
      </c>
      <c r="EB36" s="45" t="str">
        <f t="shared" si="42"/>
        <v>Tercapai</v>
      </c>
      <c r="EC36" s="44">
        <v>1362.0</v>
      </c>
      <c r="ED36" s="44">
        <v>646.0</v>
      </c>
      <c r="EE36" s="45" t="str">
        <f t="shared" si="43"/>
        <v>Tidak Tercapai</v>
      </c>
      <c r="EF36" s="44">
        <v>247.0</v>
      </c>
      <c r="EG36" s="44">
        <v>533.0</v>
      </c>
      <c r="EH36" s="45" t="str">
        <f t="shared" si="44"/>
        <v>Tidak Tercapai</v>
      </c>
      <c r="EI36" s="44">
        <v>38.0</v>
      </c>
      <c r="EJ36" s="44">
        <v>2599.0</v>
      </c>
      <c r="EK36" s="45" t="str">
        <f t="shared" si="45"/>
        <v>Tercapai</v>
      </c>
      <c r="EL36" s="44">
        <v>1799.0</v>
      </c>
      <c r="EM36" s="44">
        <v>2628.0</v>
      </c>
      <c r="EN36" s="45" t="str">
        <f t="shared" si="46"/>
        <v>Tercapai</v>
      </c>
      <c r="EO36" s="44">
        <v>2003.0</v>
      </c>
      <c r="EP36" s="44">
        <v>3356.0</v>
      </c>
      <c r="EQ36" s="45" t="str">
        <f t="shared" si="47"/>
        <v>Tercapai</v>
      </c>
      <c r="ER36" s="44">
        <v>2406.0</v>
      </c>
      <c r="ES36" s="44">
        <v>3228.0</v>
      </c>
      <c r="ET36" s="45" t="str">
        <f t="shared" si="48"/>
        <v>Tercapai</v>
      </c>
      <c r="EU36" s="44">
        <v>2835.0</v>
      </c>
      <c r="EV36" s="44">
        <v>3085.0</v>
      </c>
      <c r="EW36" s="45" t="str">
        <f t="shared" si="49"/>
        <v>Tercapai</v>
      </c>
      <c r="EX36" s="44">
        <v>2838.0</v>
      </c>
      <c r="EY36" s="44">
        <v>1478.0</v>
      </c>
      <c r="EZ36" s="45" t="str">
        <f t="shared" si="50"/>
        <v>Tercapai</v>
      </c>
      <c r="FA36" s="44">
        <v>626.0</v>
      </c>
      <c r="FB36" s="44">
        <v>1502.0</v>
      </c>
      <c r="FC36" s="45" t="str">
        <f t="shared" si="51"/>
        <v>Tercapai</v>
      </c>
      <c r="FD36" s="44">
        <v>20.0</v>
      </c>
      <c r="FE36" s="44">
        <v>3268.0</v>
      </c>
      <c r="FF36" s="45" t="str">
        <f t="shared" si="52"/>
        <v>Tercapai</v>
      </c>
      <c r="FG36" s="44">
        <v>1927.0</v>
      </c>
      <c r="FH36" s="44">
        <v>3946.0</v>
      </c>
      <c r="FI36" s="45" t="str">
        <f t="shared" si="53"/>
        <v>Tercapai</v>
      </c>
      <c r="FJ36" s="44">
        <v>2849.0</v>
      </c>
      <c r="FK36" s="50">
        <v>937.0</v>
      </c>
      <c r="FL36" s="45" t="str">
        <f t="shared" si="54"/>
        <v>Tidak Tercapai</v>
      </c>
      <c r="FM36" s="44">
        <v>1934.0</v>
      </c>
      <c r="FN36" s="44">
        <v>0.0</v>
      </c>
      <c r="FO36" s="45" t="str">
        <f t="shared" si="55"/>
        <v>Tidak Tercapai</v>
      </c>
      <c r="FP36" s="44">
        <v>0.0</v>
      </c>
      <c r="FQ36" s="44">
        <v>14306.0</v>
      </c>
      <c r="FR36" s="45" t="str">
        <f t="shared" si="56"/>
        <v>Tercapai</v>
      </c>
      <c r="FS36" s="44">
        <v>7456.0</v>
      </c>
      <c r="FT36" s="44">
        <v>8177.0</v>
      </c>
      <c r="FU36" s="45" t="str">
        <f t="shared" si="57"/>
        <v>Tercapai</v>
      </c>
      <c r="FV36" s="44">
        <v>6922.0</v>
      </c>
      <c r="FW36" s="44">
        <v>3244.0</v>
      </c>
      <c r="FX36" s="45" t="str">
        <f t="shared" si="58"/>
        <v>Tercapai</v>
      </c>
      <c r="FY36" s="44">
        <v>2049.0</v>
      </c>
      <c r="FZ36" s="44">
        <v>3965.0</v>
      </c>
      <c r="GA36" s="45" t="str">
        <f t="shared" si="59"/>
        <v>Tercapai</v>
      </c>
      <c r="GB36" s="44">
        <v>3330.0</v>
      </c>
      <c r="GC36" s="44">
        <v>3606.0</v>
      </c>
      <c r="GD36" s="45" t="str">
        <f t="shared" si="60"/>
        <v>Tercapai</v>
      </c>
      <c r="GE36" s="44">
        <v>3416.0</v>
      </c>
      <c r="GF36" s="44">
        <v>2703.0</v>
      </c>
      <c r="GG36" s="45" t="str">
        <f t="shared" si="61"/>
        <v>Tercapai</v>
      </c>
      <c r="GH36" s="44">
        <v>1090.0</v>
      </c>
      <c r="GI36" s="44">
        <v>7903.0</v>
      </c>
      <c r="GJ36" s="45" t="str">
        <f t="shared" si="62"/>
        <v>Tercapai</v>
      </c>
      <c r="GK36" s="44">
        <v>4690.0</v>
      </c>
      <c r="GL36" s="44">
        <v>4436.0</v>
      </c>
      <c r="GM36" s="45" t="str">
        <f t="shared" si="63"/>
        <v>Tercapai</v>
      </c>
      <c r="GN36" s="44">
        <v>4116.0</v>
      </c>
      <c r="GO36" s="44">
        <v>3174.0</v>
      </c>
      <c r="GP36" s="45" t="str">
        <f t="shared" si="64"/>
        <v>Tercapai</v>
      </c>
      <c r="GQ36" s="44">
        <v>2311.0</v>
      </c>
      <c r="GR36" s="44">
        <v>2998.0</v>
      </c>
      <c r="GS36" s="45" t="str">
        <f t="shared" si="65"/>
        <v>Tercapai</v>
      </c>
      <c r="GT36" s="44">
        <v>1446.0</v>
      </c>
      <c r="GU36" s="44">
        <v>3342.0</v>
      </c>
      <c r="GV36" s="45" t="str">
        <f t="shared" si="66"/>
        <v>Tercapai</v>
      </c>
      <c r="GW36" s="44">
        <v>3481.0</v>
      </c>
      <c r="GX36" s="44">
        <v>2255.0</v>
      </c>
      <c r="GY36" s="45" t="str">
        <f t="shared" si="67"/>
        <v>Tercapai</v>
      </c>
      <c r="GZ36" s="44">
        <v>857.0</v>
      </c>
      <c r="HA36" s="44">
        <v>1413.0</v>
      </c>
      <c r="HB36" s="45" t="str">
        <f t="shared" si="68"/>
        <v>Tercapai</v>
      </c>
      <c r="HC36" s="44">
        <v>2490.0</v>
      </c>
      <c r="HD36" s="44">
        <v>1420.0</v>
      </c>
      <c r="HE36" s="45" t="str">
        <f t="shared" si="69"/>
        <v>Tercapai</v>
      </c>
      <c r="HF36" s="44">
        <v>2379.0</v>
      </c>
      <c r="HG36" s="44">
        <v>910.0</v>
      </c>
      <c r="HH36" s="45" t="str">
        <f t="shared" si="70"/>
        <v>Tidak Tercapai</v>
      </c>
      <c r="HI36" s="44">
        <v>1849.0</v>
      </c>
      <c r="HJ36" s="44">
        <v>411.0</v>
      </c>
      <c r="HK36" s="45" t="str">
        <f t="shared" si="71"/>
        <v>Tidak Tercapai</v>
      </c>
      <c r="HL36" s="44">
        <v>610.0</v>
      </c>
      <c r="HM36" s="44">
        <v>50.0</v>
      </c>
      <c r="HN36" s="45" t="str">
        <f t="shared" si="72"/>
        <v>Tidak Tercapai</v>
      </c>
      <c r="HO36" s="44">
        <v>345.0</v>
      </c>
      <c r="HP36" s="44">
        <v>997.0</v>
      </c>
      <c r="HQ36" s="45" t="str">
        <f t="shared" si="73"/>
        <v>Tidak Tercapai</v>
      </c>
      <c r="HR36" s="44">
        <v>1988.0</v>
      </c>
      <c r="HS36" s="40"/>
      <c r="HT36" s="40"/>
      <c r="HU36" s="40"/>
      <c r="HV36" s="40"/>
      <c r="HW36" s="40"/>
      <c r="HX36" s="40"/>
      <c r="HY36" s="40"/>
      <c r="HZ36" s="40"/>
    </row>
    <row r="37">
      <c r="A37" s="41" t="s">
        <v>73</v>
      </c>
      <c r="B37" s="42" t="s">
        <v>39</v>
      </c>
      <c r="C37" s="43">
        <v>119285.0</v>
      </c>
      <c r="D37" s="42">
        <v>1114.0</v>
      </c>
      <c r="E37" s="44">
        <v>76263.0</v>
      </c>
      <c r="F37" s="45" t="s">
        <v>34</v>
      </c>
      <c r="G37" s="44">
        <v>42103.0</v>
      </c>
      <c r="H37" s="44">
        <v>1237.0</v>
      </c>
      <c r="I37" s="45" t="str">
        <f t="shared" si="1"/>
        <v>Tercapai</v>
      </c>
      <c r="J37" s="44">
        <v>30.0</v>
      </c>
      <c r="K37" s="44">
        <v>14.0</v>
      </c>
      <c r="L37" s="45" t="str">
        <f t="shared" si="2"/>
        <v>Tidak Tercapai</v>
      </c>
      <c r="M37" s="44">
        <v>0.0</v>
      </c>
      <c r="N37" s="42">
        <v>2855.0</v>
      </c>
      <c r="O37" s="45" t="str">
        <f t="shared" si="3"/>
        <v>Tercapai</v>
      </c>
      <c r="P37" s="42">
        <v>52.0</v>
      </c>
      <c r="Q37" s="42">
        <v>2502.0</v>
      </c>
      <c r="R37" s="46" t="str">
        <f t="shared" si="4"/>
        <v>Tercapai</v>
      </c>
      <c r="S37" s="42">
        <v>12.0</v>
      </c>
      <c r="T37" s="47">
        <v>2716.0</v>
      </c>
      <c r="U37" s="46" t="str">
        <f t="shared" si="5"/>
        <v>Tercapai</v>
      </c>
      <c r="V37" s="47">
        <v>18.0</v>
      </c>
      <c r="W37" s="47">
        <v>2585.0</v>
      </c>
      <c r="X37" s="45" t="str">
        <f t="shared" si="6"/>
        <v>Tercapai</v>
      </c>
      <c r="Y37" s="47">
        <v>20.0</v>
      </c>
      <c r="Z37" s="44">
        <v>3660.0</v>
      </c>
      <c r="AA37" s="45" t="str">
        <f t="shared" si="7"/>
        <v>Tercapai</v>
      </c>
      <c r="AB37" s="44">
        <v>61.0</v>
      </c>
      <c r="AC37" s="44">
        <v>1256.0</v>
      </c>
      <c r="AD37" s="45" t="str">
        <f t="shared" si="8"/>
        <v>Tercapai</v>
      </c>
      <c r="AE37" s="44">
        <v>30.0</v>
      </c>
      <c r="AF37" s="44">
        <v>110.0</v>
      </c>
      <c r="AG37" s="45" t="str">
        <f t="shared" si="9"/>
        <v>Tidak Tercapai</v>
      </c>
      <c r="AH37" s="44">
        <v>1.0</v>
      </c>
      <c r="AI37" s="44">
        <v>3496.0</v>
      </c>
      <c r="AJ37" s="45" t="str">
        <f t="shared" si="10"/>
        <v>Tercapai</v>
      </c>
      <c r="AK37" s="44">
        <v>24.0</v>
      </c>
      <c r="AL37" s="44">
        <v>2068.0</v>
      </c>
      <c r="AM37" s="45" t="str">
        <f t="shared" si="11"/>
        <v>Tercapai</v>
      </c>
      <c r="AN37" s="44">
        <v>45.0</v>
      </c>
      <c r="AO37" s="44">
        <v>4708.0</v>
      </c>
      <c r="AP37" s="45" t="str">
        <f t="shared" si="12"/>
        <v>Tercapai</v>
      </c>
      <c r="AQ37" s="44">
        <v>4.0</v>
      </c>
      <c r="AR37" s="44">
        <v>3617.0</v>
      </c>
      <c r="AS37" s="45" t="str">
        <f t="shared" si="13"/>
        <v>Tercapai</v>
      </c>
      <c r="AT37" s="44">
        <v>62.0</v>
      </c>
      <c r="AU37" s="44">
        <v>3815.0</v>
      </c>
      <c r="AV37" s="45" t="str">
        <f t="shared" si="14"/>
        <v>Tercapai</v>
      </c>
      <c r="AW37" s="44">
        <v>41.0</v>
      </c>
      <c r="AX37" s="44">
        <v>1421.0</v>
      </c>
      <c r="AY37" s="45" t="str">
        <f t="shared" si="15"/>
        <v>Tercapai</v>
      </c>
      <c r="AZ37" s="44">
        <v>13.0</v>
      </c>
      <c r="BA37" s="48">
        <v>298.0</v>
      </c>
      <c r="BB37" s="45" t="str">
        <f t="shared" si="16"/>
        <v>Tidak Tercapai</v>
      </c>
      <c r="BC37" s="44">
        <v>0.0</v>
      </c>
      <c r="BD37" s="44">
        <v>2896.0</v>
      </c>
      <c r="BE37" s="45" t="str">
        <f t="shared" si="17"/>
        <v>Tercapai</v>
      </c>
      <c r="BF37" s="44">
        <v>31.0</v>
      </c>
      <c r="BG37" s="44">
        <v>3332.0</v>
      </c>
      <c r="BH37" s="45" t="str">
        <f t="shared" si="18"/>
        <v>Tercapai</v>
      </c>
      <c r="BI37" s="44">
        <v>17.0</v>
      </c>
      <c r="BJ37" s="44">
        <v>2807.0</v>
      </c>
      <c r="BK37" s="45" t="str">
        <f t="shared" si="19"/>
        <v>Tercapai</v>
      </c>
      <c r="BL37" s="44">
        <v>30.0</v>
      </c>
      <c r="BM37" s="44">
        <v>2390.0</v>
      </c>
      <c r="BN37" s="45" t="str">
        <f t="shared" si="20"/>
        <v>Tercapai</v>
      </c>
      <c r="BO37" s="44">
        <v>19.0</v>
      </c>
      <c r="BP37" s="44">
        <v>1684.0</v>
      </c>
      <c r="BQ37" s="45" t="str">
        <f t="shared" si="21"/>
        <v>Tercapai</v>
      </c>
      <c r="BR37" s="44">
        <v>19.0</v>
      </c>
      <c r="BS37" s="44">
        <v>2774.0</v>
      </c>
      <c r="BT37" s="45" t="str">
        <f t="shared" si="22"/>
        <v>Tercapai</v>
      </c>
      <c r="BU37" s="49">
        <v>42.612</v>
      </c>
      <c r="BV37" s="44">
        <v>44.0</v>
      </c>
      <c r="BW37" s="45" t="str">
        <f t="shared" si="23"/>
        <v>Tidak Tercapai</v>
      </c>
      <c r="BX37" s="44">
        <v>3.0</v>
      </c>
      <c r="BY37" s="44">
        <v>1732.0</v>
      </c>
      <c r="BZ37" s="45" t="str">
        <f t="shared" si="24"/>
        <v>Tercapai</v>
      </c>
      <c r="CA37" s="44">
        <v>868.0</v>
      </c>
      <c r="CB37" s="44">
        <v>4313.0</v>
      </c>
      <c r="CC37" s="45" t="str">
        <f t="shared" si="25"/>
        <v>Tercapai</v>
      </c>
      <c r="CD37" s="44">
        <v>33.0</v>
      </c>
      <c r="CE37" s="44">
        <v>2591.0</v>
      </c>
      <c r="CF37" s="45" t="str">
        <f t="shared" si="26"/>
        <v>Tercapai</v>
      </c>
      <c r="CG37" s="44">
        <v>13.0</v>
      </c>
      <c r="CH37" s="44">
        <v>516.0</v>
      </c>
      <c r="CI37" s="45" t="str">
        <f t="shared" si="27"/>
        <v>Tidak Tercapai</v>
      </c>
      <c r="CJ37" s="44">
        <v>36.0</v>
      </c>
      <c r="CK37" s="44">
        <v>1111.0</v>
      </c>
      <c r="CL37" s="45" t="str">
        <f t="shared" si="28"/>
        <v>Tidak Tercapai</v>
      </c>
      <c r="CM37" s="44">
        <v>14.0</v>
      </c>
      <c r="CN37" s="44">
        <v>104.0</v>
      </c>
      <c r="CO37" s="45" t="str">
        <f t="shared" si="29"/>
        <v>Tidak Tercapai</v>
      </c>
      <c r="CP37" s="44">
        <v>0.0</v>
      </c>
      <c r="CQ37" s="44">
        <v>100.0</v>
      </c>
      <c r="CR37" s="45" t="str">
        <f t="shared" si="30"/>
        <v>Tidak Tercapai</v>
      </c>
      <c r="CS37" s="44">
        <v>0.0</v>
      </c>
      <c r="CT37" s="44">
        <v>1228.0</v>
      </c>
      <c r="CU37" s="45" t="str">
        <f t="shared" si="31"/>
        <v>Tercapai</v>
      </c>
      <c r="CV37" s="44">
        <v>9.0</v>
      </c>
      <c r="CW37" s="44">
        <v>6224.0</v>
      </c>
      <c r="CX37" s="45" t="str">
        <f t="shared" si="32"/>
        <v>Tercapai</v>
      </c>
      <c r="CY37" s="44">
        <v>105.0</v>
      </c>
      <c r="CZ37" s="44">
        <v>1878.0</v>
      </c>
      <c r="DA37" s="45" t="str">
        <f t="shared" si="33"/>
        <v>Tercapai</v>
      </c>
      <c r="DB37" s="44">
        <v>43.0</v>
      </c>
      <c r="DC37" s="44">
        <v>2302.0</v>
      </c>
      <c r="DD37" s="45" t="str">
        <f t="shared" si="34"/>
        <v>Tercapai</v>
      </c>
      <c r="DE37" s="44">
        <v>70.0</v>
      </c>
      <c r="DF37" s="44">
        <v>2007.0</v>
      </c>
      <c r="DG37" s="45" t="str">
        <f t="shared" si="35"/>
        <v>Tercapai</v>
      </c>
      <c r="DH37" s="44">
        <v>42.0</v>
      </c>
      <c r="DI37" s="44">
        <v>1001.0</v>
      </c>
      <c r="DJ37" s="45" t="str">
        <f t="shared" si="36"/>
        <v>Tidak Tercapai</v>
      </c>
      <c r="DK37" s="44">
        <v>22.0</v>
      </c>
      <c r="DL37" s="44">
        <v>605.0</v>
      </c>
      <c r="DM37" s="45" t="str">
        <f t="shared" si="37"/>
        <v>Tidak Tercapai</v>
      </c>
      <c r="DN37" s="44">
        <v>13.0</v>
      </c>
      <c r="DO37" s="44">
        <v>1208.0</v>
      </c>
      <c r="DP37" s="45" t="str">
        <f t="shared" si="38"/>
        <v>Tercapai</v>
      </c>
      <c r="DQ37" s="44">
        <v>80.0</v>
      </c>
      <c r="DR37" s="44">
        <v>0.0</v>
      </c>
      <c r="DS37" s="45" t="str">
        <f t="shared" si="39"/>
        <v>Tidak Tercapai</v>
      </c>
      <c r="DT37" s="44">
        <v>0.0</v>
      </c>
      <c r="DU37" s="44">
        <v>1537.0</v>
      </c>
      <c r="DV37" s="45" t="str">
        <f t="shared" si="40"/>
        <v>Tercapai</v>
      </c>
      <c r="DW37" s="44">
        <v>89.0</v>
      </c>
      <c r="DX37" s="44">
        <v>1243.0</v>
      </c>
      <c r="DY37" s="45" t="str">
        <f t="shared" si="41"/>
        <v>Tercapai</v>
      </c>
      <c r="DZ37" s="44">
        <v>122.0</v>
      </c>
      <c r="EA37" s="44">
        <v>952.0</v>
      </c>
      <c r="EB37" s="45" t="str">
        <f t="shared" si="42"/>
        <v>Tidak Tercapai</v>
      </c>
      <c r="EC37" s="44">
        <v>411.0</v>
      </c>
      <c r="ED37" s="44">
        <v>481.0</v>
      </c>
      <c r="EE37" s="45" t="str">
        <f t="shared" si="43"/>
        <v>Tidak Tercapai</v>
      </c>
      <c r="EF37" s="44">
        <v>61.0</v>
      </c>
      <c r="EG37" s="44">
        <v>167.0</v>
      </c>
      <c r="EH37" s="45" t="str">
        <f t="shared" si="44"/>
        <v>Tidak Tercapai</v>
      </c>
      <c r="EI37" s="44">
        <v>27.0</v>
      </c>
      <c r="EJ37" s="44">
        <v>824.0</v>
      </c>
      <c r="EK37" s="45" t="str">
        <f t="shared" si="45"/>
        <v>Tidak Tercapai</v>
      </c>
      <c r="EL37" s="44">
        <v>1857.0</v>
      </c>
      <c r="EM37" s="44">
        <v>929.0</v>
      </c>
      <c r="EN37" s="45" t="str">
        <f t="shared" si="46"/>
        <v>Tidak Tercapai</v>
      </c>
      <c r="EO37" s="44">
        <v>2468.0</v>
      </c>
      <c r="EP37" s="44">
        <v>1112.0</v>
      </c>
      <c r="EQ37" s="45" t="str">
        <f t="shared" si="47"/>
        <v>Tidak Tercapai</v>
      </c>
      <c r="ER37" s="44">
        <v>3071.0</v>
      </c>
      <c r="ES37" s="44">
        <v>1325.0</v>
      </c>
      <c r="ET37" s="45" t="str">
        <f t="shared" si="48"/>
        <v>Tercapai</v>
      </c>
      <c r="EU37" s="44">
        <v>3465.0</v>
      </c>
      <c r="EV37" s="44">
        <v>1665.0</v>
      </c>
      <c r="EW37" s="45" t="str">
        <f t="shared" si="49"/>
        <v>Tercapai</v>
      </c>
      <c r="EX37" s="44">
        <v>3711.0</v>
      </c>
      <c r="EY37" s="44">
        <v>2295.0</v>
      </c>
      <c r="EZ37" s="45" t="str">
        <f t="shared" si="50"/>
        <v>Tercapai</v>
      </c>
      <c r="FA37" s="44">
        <v>1668.0</v>
      </c>
      <c r="FB37" s="44">
        <v>372.0</v>
      </c>
      <c r="FC37" s="45" t="str">
        <f t="shared" si="51"/>
        <v>Tidak Tercapai</v>
      </c>
      <c r="FD37" s="44">
        <v>941.0</v>
      </c>
      <c r="FE37" s="44">
        <v>740.0</v>
      </c>
      <c r="FF37" s="45" t="str">
        <f t="shared" si="52"/>
        <v>Tidak Tercapai</v>
      </c>
      <c r="FG37" s="44">
        <v>3840.0</v>
      </c>
      <c r="FH37" s="44">
        <v>588.0</v>
      </c>
      <c r="FI37" s="45" t="str">
        <f t="shared" si="53"/>
        <v>Tidak Tercapai</v>
      </c>
      <c r="FJ37" s="44">
        <v>3456.0</v>
      </c>
      <c r="FK37" s="50">
        <v>0.0</v>
      </c>
      <c r="FL37" s="45" t="str">
        <f t="shared" si="54"/>
        <v>Tidak Tercapai</v>
      </c>
      <c r="FM37" s="44">
        <v>2113.0</v>
      </c>
      <c r="FN37" s="44">
        <v>0.0</v>
      </c>
      <c r="FO37" s="45" t="str">
        <f t="shared" si="55"/>
        <v>Tidak Tercapai</v>
      </c>
      <c r="FP37" s="44">
        <v>0.0</v>
      </c>
      <c r="FQ37" s="44">
        <v>6893.0</v>
      </c>
      <c r="FR37" s="45" t="str">
        <f t="shared" si="56"/>
        <v>Tercapai</v>
      </c>
      <c r="FS37" s="44">
        <v>4382.0</v>
      </c>
      <c r="FT37" s="44">
        <v>3489.0</v>
      </c>
      <c r="FU37" s="45" t="str">
        <f t="shared" si="57"/>
        <v>Tercapai</v>
      </c>
      <c r="FV37" s="44">
        <v>7791.0</v>
      </c>
      <c r="FW37" s="44">
        <v>1621.0</v>
      </c>
      <c r="FX37" s="45" t="str">
        <f t="shared" si="58"/>
        <v>Tercapai</v>
      </c>
      <c r="FY37" s="44">
        <v>558.0</v>
      </c>
      <c r="FZ37" s="44">
        <v>1118.0</v>
      </c>
      <c r="GA37" s="45" t="str">
        <f t="shared" si="59"/>
        <v>Tercapai</v>
      </c>
      <c r="GB37" s="44">
        <v>2742.0</v>
      </c>
      <c r="GC37" s="44">
        <v>609.0</v>
      </c>
      <c r="GD37" s="45" t="str">
        <f t="shared" si="60"/>
        <v>Tidak Tercapai</v>
      </c>
      <c r="GE37" s="44">
        <v>1837.0</v>
      </c>
      <c r="GF37" s="44">
        <v>112.0</v>
      </c>
      <c r="GG37" s="45" t="str">
        <f t="shared" si="61"/>
        <v>Tidak Tercapai</v>
      </c>
      <c r="GH37" s="44">
        <v>322.0</v>
      </c>
      <c r="GI37" s="44">
        <v>785.0</v>
      </c>
      <c r="GJ37" s="45" t="str">
        <f t="shared" si="62"/>
        <v>Tidak Tercapai</v>
      </c>
      <c r="GK37" s="44">
        <v>2545.0</v>
      </c>
      <c r="GL37" s="44">
        <v>815.0</v>
      </c>
      <c r="GM37" s="45" t="str">
        <f t="shared" si="63"/>
        <v>Tidak Tercapai</v>
      </c>
      <c r="GN37" s="44">
        <v>2706.0</v>
      </c>
      <c r="GO37" s="44">
        <v>543.0</v>
      </c>
      <c r="GP37" s="45" t="str">
        <f t="shared" si="64"/>
        <v>Tidak Tercapai</v>
      </c>
      <c r="GQ37" s="44">
        <v>1322.0</v>
      </c>
      <c r="GR37" s="44">
        <v>245.0</v>
      </c>
      <c r="GS37" s="45" t="str">
        <f t="shared" si="65"/>
        <v>Tidak Tercapai</v>
      </c>
      <c r="GT37" s="44">
        <v>453.0</v>
      </c>
      <c r="GU37" s="44">
        <v>1215.0</v>
      </c>
      <c r="GV37" s="45" t="str">
        <f t="shared" si="66"/>
        <v>Tercapai</v>
      </c>
      <c r="GW37" s="44">
        <v>2328.0</v>
      </c>
      <c r="GX37" s="44">
        <v>76.0</v>
      </c>
      <c r="GY37" s="45" t="str">
        <f t="shared" si="67"/>
        <v>Tidak Tercapai</v>
      </c>
      <c r="GZ37" s="44">
        <v>120.0</v>
      </c>
      <c r="HA37" s="44">
        <v>1078.0</v>
      </c>
      <c r="HB37" s="45" t="str">
        <f t="shared" si="68"/>
        <v>Tidak Tercapai</v>
      </c>
      <c r="HC37" s="44">
        <v>2360.0</v>
      </c>
      <c r="HD37" s="44">
        <v>823.0</v>
      </c>
      <c r="HE37" s="45" t="str">
        <f t="shared" si="69"/>
        <v>Tidak Tercapai</v>
      </c>
      <c r="HF37" s="44">
        <v>1498.0</v>
      </c>
      <c r="HG37" s="44">
        <v>432.0</v>
      </c>
      <c r="HH37" s="45" t="str">
        <f t="shared" si="70"/>
        <v>Tidak Tercapai</v>
      </c>
      <c r="HI37" s="44">
        <v>109.0</v>
      </c>
      <c r="HJ37" s="44">
        <v>801.0</v>
      </c>
      <c r="HK37" s="45" t="str">
        <f t="shared" si="71"/>
        <v>Tidak Tercapai</v>
      </c>
      <c r="HL37" s="44">
        <v>2035.0</v>
      </c>
      <c r="HM37" s="44">
        <v>316.0</v>
      </c>
      <c r="HN37" s="45" t="str">
        <f t="shared" si="72"/>
        <v>Tidak Tercapai</v>
      </c>
      <c r="HO37" s="44">
        <v>205.0</v>
      </c>
      <c r="HP37" s="44">
        <v>897.0</v>
      </c>
      <c r="HQ37" s="45" t="str">
        <f t="shared" si="73"/>
        <v>Tidak Tercapai</v>
      </c>
      <c r="HR37" s="44">
        <v>1598.0</v>
      </c>
      <c r="HS37" s="40"/>
      <c r="HT37" s="40"/>
      <c r="HU37" s="40"/>
      <c r="HV37" s="40"/>
      <c r="HW37" s="40"/>
      <c r="HX37" s="40"/>
      <c r="HY37" s="40"/>
      <c r="HZ37" s="40"/>
    </row>
    <row r="38">
      <c r="A38" s="41" t="s">
        <v>74</v>
      </c>
      <c r="B38" s="42" t="s">
        <v>58</v>
      </c>
      <c r="C38" s="43">
        <v>114661.0</v>
      </c>
      <c r="D38" s="42">
        <v>1102.0</v>
      </c>
      <c r="E38" s="44">
        <v>45816.0</v>
      </c>
      <c r="F38" s="45" t="s">
        <v>34</v>
      </c>
      <c r="G38" s="44">
        <v>15372.0</v>
      </c>
      <c r="H38" s="44">
        <v>248.0</v>
      </c>
      <c r="I38" s="45" t="str">
        <f t="shared" si="1"/>
        <v>Tidak Tercapai</v>
      </c>
      <c r="J38" s="44">
        <v>0.0</v>
      </c>
      <c r="K38" s="44">
        <v>0.0</v>
      </c>
      <c r="L38" s="45" t="str">
        <f t="shared" si="2"/>
        <v>Tidak Tercapai</v>
      </c>
      <c r="M38" s="44">
        <v>0.0</v>
      </c>
      <c r="N38" s="42">
        <v>897.0</v>
      </c>
      <c r="O38" s="45" t="str">
        <f t="shared" si="3"/>
        <v>Tidak Tercapai</v>
      </c>
      <c r="P38" s="42">
        <v>43.0</v>
      </c>
      <c r="Q38" s="47">
        <v>871.0</v>
      </c>
      <c r="R38" s="46" t="str">
        <f t="shared" si="4"/>
        <v>Tidak Tercapai</v>
      </c>
      <c r="S38" s="42">
        <v>43.0</v>
      </c>
      <c r="T38" s="47">
        <v>773.0</v>
      </c>
      <c r="U38" s="46" t="str">
        <f t="shared" si="5"/>
        <v>Tidak Tercapai</v>
      </c>
      <c r="V38" s="47">
        <v>17.0</v>
      </c>
      <c r="W38" s="47">
        <v>871.0</v>
      </c>
      <c r="X38" s="45" t="str">
        <f t="shared" si="6"/>
        <v>Tidak Tercapai</v>
      </c>
      <c r="Y38" s="47">
        <v>12.0</v>
      </c>
      <c r="Z38" s="44">
        <v>1376.0</v>
      </c>
      <c r="AA38" s="45" t="str">
        <f t="shared" si="7"/>
        <v>Tercapai</v>
      </c>
      <c r="AB38" s="44">
        <v>16.0</v>
      </c>
      <c r="AC38" s="44">
        <v>725.0</v>
      </c>
      <c r="AD38" s="45" t="str">
        <f t="shared" si="8"/>
        <v>Tidak Tercapai</v>
      </c>
      <c r="AE38" s="44">
        <v>0.0</v>
      </c>
      <c r="AF38" s="44">
        <v>0.0</v>
      </c>
      <c r="AG38" s="45" t="str">
        <f t="shared" si="9"/>
        <v>Tidak Tercapai</v>
      </c>
      <c r="AH38" s="44">
        <v>0.0</v>
      </c>
      <c r="AI38" s="44">
        <v>1412.0</v>
      </c>
      <c r="AJ38" s="45" t="str">
        <f t="shared" si="10"/>
        <v>Tercapai</v>
      </c>
      <c r="AK38" s="44">
        <v>9.0</v>
      </c>
      <c r="AL38" s="44">
        <v>1271.0</v>
      </c>
      <c r="AM38" s="45" t="str">
        <f t="shared" si="11"/>
        <v>Tercapai</v>
      </c>
      <c r="AN38" s="44">
        <v>13.0</v>
      </c>
      <c r="AO38" s="44">
        <v>1419.0</v>
      </c>
      <c r="AP38" s="45" t="str">
        <f t="shared" si="12"/>
        <v>Tercapai</v>
      </c>
      <c r="AQ38" s="44">
        <v>4.0</v>
      </c>
      <c r="AR38" s="44">
        <v>1462.0</v>
      </c>
      <c r="AS38" s="45" t="str">
        <f t="shared" si="13"/>
        <v>Tercapai</v>
      </c>
      <c r="AT38" s="44">
        <v>13.0</v>
      </c>
      <c r="AU38" s="44">
        <v>2185.0</v>
      </c>
      <c r="AV38" s="45" t="str">
        <f t="shared" si="14"/>
        <v>Tercapai</v>
      </c>
      <c r="AW38" s="44">
        <v>19.0</v>
      </c>
      <c r="AX38" s="44">
        <v>761.0</v>
      </c>
      <c r="AY38" s="45" t="str">
        <f t="shared" si="15"/>
        <v>Tidak Tercapai</v>
      </c>
      <c r="AZ38" s="44">
        <v>2.0</v>
      </c>
      <c r="BA38" s="48">
        <v>21.0</v>
      </c>
      <c r="BB38" s="45" t="str">
        <f t="shared" si="16"/>
        <v>Tidak Tercapai</v>
      </c>
      <c r="BC38" s="44">
        <v>0.0</v>
      </c>
      <c r="BD38" s="44">
        <v>1228.0</v>
      </c>
      <c r="BE38" s="45" t="str">
        <f t="shared" si="17"/>
        <v>Tercapai</v>
      </c>
      <c r="BF38" s="44">
        <v>11.0</v>
      </c>
      <c r="BG38" s="44">
        <v>1282.0</v>
      </c>
      <c r="BH38" s="45" t="str">
        <f t="shared" si="18"/>
        <v>Tercapai</v>
      </c>
      <c r="BI38" s="44">
        <v>3.0</v>
      </c>
      <c r="BJ38" s="44">
        <v>1592.0</v>
      </c>
      <c r="BK38" s="45" t="str">
        <f t="shared" si="19"/>
        <v>Tercapai</v>
      </c>
      <c r="BL38" s="44">
        <v>15.0</v>
      </c>
      <c r="BM38" s="44">
        <v>1795.0</v>
      </c>
      <c r="BN38" s="45" t="str">
        <f t="shared" si="20"/>
        <v>Tercapai</v>
      </c>
      <c r="BO38" s="44">
        <v>30.0</v>
      </c>
      <c r="BP38" s="44">
        <v>1803.0</v>
      </c>
      <c r="BQ38" s="45" t="str">
        <f t="shared" si="21"/>
        <v>Tercapai</v>
      </c>
      <c r="BR38" s="44">
        <v>8.0</v>
      </c>
      <c r="BS38" s="44">
        <v>3615.0</v>
      </c>
      <c r="BT38" s="45" t="str">
        <f t="shared" si="22"/>
        <v>Tercapai</v>
      </c>
      <c r="BU38" s="49">
        <v>15.649</v>
      </c>
      <c r="BV38" s="44">
        <v>781.0</v>
      </c>
      <c r="BW38" s="45" t="str">
        <f t="shared" si="23"/>
        <v>Tidak Tercapai</v>
      </c>
      <c r="BX38" s="44">
        <v>2.0</v>
      </c>
      <c r="BY38" s="44">
        <v>1260.0</v>
      </c>
      <c r="BZ38" s="45" t="str">
        <f t="shared" si="24"/>
        <v>Tercapai</v>
      </c>
      <c r="CA38" s="44">
        <v>901.0</v>
      </c>
      <c r="CB38" s="44">
        <v>3568.0</v>
      </c>
      <c r="CC38" s="45" t="str">
        <f t="shared" si="25"/>
        <v>Tercapai</v>
      </c>
      <c r="CD38" s="44">
        <v>29.0</v>
      </c>
      <c r="CE38" s="44">
        <v>1424.0</v>
      </c>
      <c r="CF38" s="45" t="str">
        <f t="shared" si="26"/>
        <v>Tercapai</v>
      </c>
      <c r="CG38" s="44">
        <v>17.0</v>
      </c>
      <c r="CH38" s="44">
        <v>2587.0</v>
      </c>
      <c r="CI38" s="45" t="str">
        <f t="shared" si="27"/>
        <v>Tercapai</v>
      </c>
      <c r="CJ38" s="44">
        <v>34.0</v>
      </c>
      <c r="CK38" s="44">
        <v>441.0</v>
      </c>
      <c r="CL38" s="45" t="str">
        <f t="shared" si="28"/>
        <v>Tidak Tercapai</v>
      </c>
      <c r="CM38" s="44">
        <v>13.0</v>
      </c>
      <c r="CN38" s="44">
        <v>876.0</v>
      </c>
      <c r="CO38" s="45" t="str">
        <f t="shared" si="29"/>
        <v>Tidak Tercapai</v>
      </c>
      <c r="CP38" s="44">
        <v>4.0</v>
      </c>
      <c r="CQ38" s="44">
        <v>109.0</v>
      </c>
      <c r="CR38" s="45" t="str">
        <f t="shared" si="30"/>
        <v>Tidak Tercapai</v>
      </c>
      <c r="CS38" s="44">
        <v>5.0</v>
      </c>
      <c r="CT38" s="44">
        <v>48.0</v>
      </c>
      <c r="CU38" s="45" t="str">
        <f t="shared" si="31"/>
        <v>Tidak Tercapai</v>
      </c>
      <c r="CV38" s="44">
        <v>0.0</v>
      </c>
      <c r="CW38" s="44">
        <v>7576.0</v>
      </c>
      <c r="CX38" s="45" t="str">
        <f t="shared" si="32"/>
        <v>Tercapai</v>
      </c>
      <c r="CY38" s="44">
        <v>72.0</v>
      </c>
      <c r="CZ38" s="44">
        <v>2218.0</v>
      </c>
      <c r="DA38" s="45" t="str">
        <f t="shared" si="33"/>
        <v>Tercapai</v>
      </c>
      <c r="DB38" s="44">
        <v>38.0</v>
      </c>
      <c r="DC38" s="44">
        <v>2099.0</v>
      </c>
      <c r="DD38" s="45" t="str">
        <f t="shared" si="34"/>
        <v>Tercapai</v>
      </c>
      <c r="DE38" s="44">
        <v>25.0</v>
      </c>
      <c r="DF38" s="44">
        <v>3720.0</v>
      </c>
      <c r="DG38" s="45" t="str">
        <f t="shared" si="35"/>
        <v>Tercapai</v>
      </c>
      <c r="DH38" s="44">
        <v>14.0</v>
      </c>
      <c r="DI38" s="44">
        <v>1352.0</v>
      </c>
      <c r="DJ38" s="45" t="str">
        <f t="shared" si="36"/>
        <v>Tercapai</v>
      </c>
      <c r="DK38" s="44">
        <v>8.0</v>
      </c>
      <c r="DL38" s="44">
        <v>2297.0</v>
      </c>
      <c r="DM38" s="45" t="str">
        <f t="shared" si="37"/>
        <v>Tercapai</v>
      </c>
      <c r="DN38" s="44">
        <v>7.0</v>
      </c>
      <c r="DO38" s="44">
        <v>1654.0</v>
      </c>
      <c r="DP38" s="45" t="str">
        <f t="shared" si="38"/>
        <v>Tercapai</v>
      </c>
      <c r="DQ38" s="44">
        <v>110.0</v>
      </c>
      <c r="DR38" s="44">
        <v>179.0</v>
      </c>
      <c r="DS38" s="45" t="str">
        <f t="shared" si="39"/>
        <v>Tidak Tercapai</v>
      </c>
      <c r="DT38" s="44">
        <v>0.0</v>
      </c>
      <c r="DU38" s="44">
        <v>1116.0</v>
      </c>
      <c r="DV38" s="45" t="str">
        <f t="shared" si="40"/>
        <v>Tercapai</v>
      </c>
      <c r="DW38" s="44">
        <v>83.0</v>
      </c>
      <c r="DX38" s="44">
        <v>1174.0</v>
      </c>
      <c r="DY38" s="45" t="str">
        <f t="shared" si="41"/>
        <v>Tercapai</v>
      </c>
      <c r="DZ38" s="44">
        <v>874.0</v>
      </c>
      <c r="EA38" s="44">
        <v>1176.0</v>
      </c>
      <c r="EB38" s="45" t="str">
        <f t="shared" si="42"/>
        <v>Tercapai</v>
      </c>
      <c r="EC38" s="44">
        <v>1419.0</v>
      </c>
      <c r="ED38" s="44">
        <v>631.0</v>
      </c>
      <c r="EE38" s="45" t="str">
        <f t="shared" si="43"/>
        <v>Tidak Tercapai</v>
      </c>
      <c r="EF38" s="44">
        <v>295.0</v>
      </c>
      <c r="EG38" s="44">
        <v>206.0</v>
      </c>
      <c r="EH38" s="45" t="str">
        <f t="shared" si="44"/>
        <v>Tidak Tercapai</v>
      </c>
      <c r="EI38" s="44">
        <v>274.0</v>
      </c>
      <c r="EJ38" s="44">
        <v>735.0</v>
      </c>
      <c r="EK38" s="45" t="str">
        <f t="shared" si="45"/>
        <v>Tidak Tercapai</v>
      </c>
      <c r="EL38" s="44">
        <v>1497.0</v>
      </c>
      <c r="EM38" s="44">
        <v>795.0</v>
      </c>
      <c r="EN38" s="45" t="str">
        <f t="shared" si="46"/>
        <v>Tidak Tercapai</v>
      </c>
      <c r="EO38" s="44">
        <v>949.0</v>
      </c>
      <c r="EP38" s="44">
        <v>822.0</v>
      </c>
      <c r="EQ38" s="45" t="str">
        <f t="shared" si="47"/>
        <v>Tidak Tercapai</v>
      </c>
      <c r="ER38" s="44">
        <v>3281.0</v>
      </c>
      <c r="ES38" s="44">
        <v>936.0</v>
      </c>
      <c r="ET38" s="45" t="str">
        <f t="shared" si="48"/>
        <v>Tidak Tercapai</v>
      </c>
      <c r="EU38" s="44">
        <v>3230.0</v>
      </c>
      <c r="EV38" s="44">
        <v>716.0</v>
      </c>
      <c r="EW38" s="45" t="str">
        <f t="shared" si="49"/>
        <v>Tidak Tercapai</v>
      </c>
      <c r="EX38" s="44">
        <v>3515.0</v>
      </c>
      <c r="EY38" s="44">
        <v>876.0</v>
      </c>
      <c r="EZ38" s="45" t="str">
        <f t="shared" si="50"/>
        <v>Tidak Tercapai</v>
      </c>
      <c r="FA38" s="44">
        <v>1632.0</v>
      </c>
      <c r="FB38" s="44">
        <v>801.0</v>
      </c>
      <c r="FC38" s="45" t="str">
        <f t="shared" si="51"/>
        <v>Tidak Tercapai</v>
      </c>
      <c r="FD38" s="44">
        <v>2214.0</v>
      </c>
      <c r="FE38" s="44">
        <v>858.0</v>
      </c>
      <c r="FF38" s="45" t="str">
        <f t="shared" si="52"/>
        <v>Tidak Tercapai</v>
      </c>
      <c r="FG38" s="44">
        <v>2536.0</v>
      </c>
      <c r="FH38" s="44">
        <v>920.0</v>
      </c>
      <c r="FI38" s="45" t="str">
        <f t="shared" si="53"/>
        <v>Tidak Tercapai</v>
      </c>
      <c r="FJ38" s="44">
        <v>1948.0</v>
      </c>
      <c r="FK38" s="50">
        <v>0.0</v>
      </c>
      <c r="FL38" s="45" t="str">
        <f t="shared" si="54"/>
        <v>Tidak Tercapai</v>
      </c>
      <c r="FM38" s="44">
        <v>1182.0</v>
      </c>
      <c r="FN38" s="44">
        <v>372.0</v>
      </c>
      <c r="FO38" s="45" t="str">
        <f t="shared" si="55"/>
        <v>Tidak Tercapai</v>
      </c>
      <c r="FP38" s="44">
        <v>395.0</v>
      </c>
      <c r="FQ38" s="44">
        <v>686.0</v>
      </c>
      <c r="FR38" s="45" t="str">
        <f t="shared" si="56"/>
        <v>Tidak Tercapai</v>
      </c>
      <c r="FS38" s="44">
        <v>1888.0</v>
      </c>
      <c r="FT38" s="44">
        <v>2872.0</v>
      </c>
      <c r="FU38" s="45" t="str">
        <f t="shared" si="57"/>
        <v>Tercapai</v>
      </c>
      <c r="FV38" s="44">
        <v>2468.0</v>
      </c>
      <c r="FW38" s="44">
        <v>2562.0</v>
      </c>
      <c r="FX38" s="45" t="str">
        <f t="shared" si="58"/>
        <v>Tercapai</v>
      </c>
      <c r="FY38" s="44">
        <v>14942.0</v>
      </c>
      <c r="FZ38" s="44">
        <v>705.0</v>
      </c>
      <c r="GA38" s="45" t="str">
        <f t="shared" si="59"/>
        <v>Tidak Tercapai</v>
      </c>
      <c r="GB38" s="44">
        <v>1994.0</v>
      </c>
      <c r="GC38" s="44">
        <v>396.0</v>
      </c>
      <c r="GD38" s="45" t="str">
        <f t="shared" si="60"/>
        <v>Tidak Tercapai</v>
      </c>
      <c r="GE38" s="44">
        <v>1037.0</v>
      </c>
      <c r="GF38" s="44">
        <v>64.0</v>
      </c>
      <c r="GG38" s="45" t="str">
        <f t="shared" si="61"/>
        <v>Tidak Tercapai</v>
      </c>
      <c r="GH38" s="44">
        <v>228.0</v>
      </c>
      <c r="GI38" s="44">
        <v>536.0</v>
      </c>
      <c r="GJ38" s="45" t="str">
        <f t="shared" si="62"/>
        <v>Tidak Tercapai</v>
      </c>
      <c r="GK38" s="44">
        <v>1796.0</v>
      </c>
      <c r="GL38" s="44">
        <v>774.0</v>
      </c>
      <c r="GM38" s="45" t="str">
        <f t="shared" si="63"/>
        <v>Tidak Tercapai</v>
      </c>
      <c r="GN38" s="44">
        <v>2035.0</v>
      </c>
      <c r="GO38" s="44">
        <v>1072.0</v>
      </c>
      <c r="GP38" s="45" t="str">
        <f t="shared" si="64"/>
        <v>Tidak Tercapai</v>
      </c>
      <c r="GQ38" s="44">
        <v>1080.0</v>
      </c>
      <c r="GR38" s="44">
        <v>1343.0</v>
      </c>
      <c r="GS38" s="45" t="str">
        <f t="shared" si="65"/>
        <v>Tercapai</v>
      </c>
      <c r="GT38" s="44">
        <v>829.0</v>
      </c>
      <c r="GU38" s="44">
        <v>780.0</v>
      </c>
      <c r="GV38" s="45" t="str">
        <f t="shared" si="66"/>
        <v>Tidak Tercapai</v>
      </c>
      <c r="GW38" s="44">
        <v>1186.0</v>
      </c>
      <c r="GX38" s="44">
        <v>212.0</v>
      </c>
      <c r="GY38" s="45" t="str">
        <f t="shared" si="67"/>
        <v>Tidak Tercapai</v>
      </c>
      <c r="GZ38" s="44">
        <v>49.0</v>
      </c>
      <c r="HA38" s="44">
        <v>814.0</v>
      </c>
      <c r="HB38" s="45" t="str">
        <f t="shared" si="68"/>
        <v>Tidak Tercapai</v>
      </c>
      <c r="HC38" s="44">
        <v>1067.0</v>
      </c>
      <c r="HD38" s="44">
        <v>629.0</v>
      </c>
      <c r="HE38" s="45" t="str">
        <f t="shared" si="69"/>
        <v>Tidak Tercapai</v>
      </c>
      <c r="HF38" s="44">
        <v>1299.0</v>
      </c>
      <c r="HG38" s="44">
        <v>711.0</v>
      </c>
      <c r="HH38" s="45" t="str">
        <f t="shared" si="70"/>
        <v>Tidak Tercapai</v>
      </c>
      <c r="HI38" s="44">
        <v>1375.0</v>
      </c>
      <c r="HJ38" s="44">
        <v>703.0</v>
      </c>
      <c r="HK38" s="45" t="str">
        <f t="shared" si="71"/>
        <v>Tidak Tercapai</v>
      </c>
      <c r="HL38" s="44">
        <v>1157.0</v>
      </c>
      <c r="HM38" s="44">
        <v>181.0</v>
      </c>
      <c r="HN38" s="45" t="str">
        <f t="shared" si="72"/>
        <v>Tidak Tercapai</v>
      </c>
      <c r="HO38" s="44">
        <v>630.0</v>
      </c>
      <c r="HP38" s="44">
        <v>443.0</v>
      </c>
      <c r="HQ38" s="45" t="str">
        <f t="shared" si="73"/>
        <v>Tidak Tercapai</v>
      </c>
      <c r="HR38" s="44">
        <v>1101.0</v>
      </c>
      <c r="HS38" s="40"/>
      <c r="HT38" s="40"/>
      <c r="HU38" s="40"/>
      <c r="HV38" s="40"/>
      <c r="HW38" s="40"/>
      <c r="HX38" s="40"/>
      <c r="HY38" s="40"/>
      <c r="HZ38" s="40"/>
    </row>
    <row r="39">
      <c r="A39" s="41" t="s">
        <v>75</v>
      </c>
      <c r="B39" s="42" t="s">
        <v>58</v>
      </c>
      <c r="C39" s="43">
        <v>104180.0</v>
      </c>
      <c r="D39" s="42">
        <v>1099.0</v>
      </c>
      <c r="E39" s="44">
        <v>77377.0</v>
      </c>
      <c r="F39" s="45" t="s">
        <v>34</v>
      </c>
      <c r="G39" s="44">
        <v>57501.0</v>
      </c>
      <c r="H39" s="44">
        <v>427.0</v>
      </c>
      <c r="I39" s="45" t="str">
        <f t="shared" si="1"/>
        <v>Tidak Tercapai</v>
      </c>
      <c r="J39" s="44">
        <v>34.0</v>
      </c>
      <c r="K39" s="44">
        <v>0.0</v>
      </c>
      <c r="L39" s="45" t="str">
        <f t="shared" si="2"/>
        <v>Tidak Tercapai</v>
      </c>
      <c r="M39" s="44">
        <v>0.0</v>
      </c>
      <c r="N39" s="42">
        <v>1084.0</v>
      </c>
      <c r="O39" s="45" t="str">
        <f t="shared" si="3"/>
        <v>Tidak Tercapai</v>
      </c>
      <c r="P39" s="42">
        <v>131.0</v>
      </c>
      <c r="Q39" s="47">
        <v>1932.0</v>
      </c>
      <c r="R39" s="46" t="str">
        <f t="shared" si="4"/>
        <v>Tercapai</v>
      </c>
      <c r="S39" s="42">
        <v>67.0</v>
      </c>
      <c r="T39" s="47">
        <v>1419.0</v>
      </c>
      <c r="U39" s="46" t="str">
        <f t="shared" si="5"/>
        <v>Tidak Tercapai</v>
      </c>
      <c r="V39" s="47">
        <v>167.0</v>
      </c>
      <c r="W39" s="47">
        <v>1932.0</v>
      </c>
      <c r="X39" s="45" t="str">
        <f t="shared" si="6"/>
        <v>Tercapai</v>
      </c>
      <c r="Y39" s="47">
        <v>281.0</v>
      </c>
      <c r="Z39" s="44">
        <v>1949.0</v>
      </c>
      <c r="AA39" s="45" t="str">
        <f t="shared" si="7"/>
        <v>Tercapai</v>
      </c>
      <c r="AB39" s="44">
        <v>113.0</v>
      </c>
      <c r="AC39" s="44">
        <v>496.0</v>
      </c>
      <c r="AD39" s="45" t="str">
        <f t="shared" si="8"/>
        <v>Tidak Tercapai</v>
      </c>
      <c r="AE39" s="44">
        <v>3.0</v>
      </c>
      <c r="AF39" s="44">
        <v>484.0</v>
      </c>
      <c r="AG39" s="45" t="str">
        <f t="shared" si="9"/>
        <v>Tidak Tercapai</v>
      </c>
      <c r="AH39" s="44">
        <v>3.0</v>
      </c>
      <c r="AI39" s="44">
        <v>2018.0</v>
      </c>
      <c r="AJ39" s="45" t="str">
        <f t="shared" si="10"/>
        <v>Tercapai</v>
      </c>
      <c r="AK39" s="44">
        <v>127.0</v>
      </c>
      <c r="AL39" s="44">
        <v>1640.0</v>
      </c>
      <c r="AM39" s="45" t="str">
        <f t="shared" si="11"/>
        <v>Tercapai</v>
      </c>
      <c r="AN39" s="44">
        <v>84.0</v>
      </c>
      <c r="AO39" s="44">
        <v>1992.0</v>
      </c>
      <c r="AP39" s="45" t="str">
        <f t="shared" si="12"/>
        <v>Tercapai</v>
      </c>
      <c r="AQ39" s="44">
        <v>38.0</v>
      </c>
      <c r="AR39" s="44">
        <v>1360.0</v>
      </c>
      <c r="AS39" s="45" t="str">
        <f t="shared" si="13"/>
        <v>Tercapai</v>
      </c>
      <c r="AT39" s="44">
        <v>15.0</v>
      </c>
      <c r="AU39" s="44">
        <v>1423.0</v>
      </c>
      <c r="AV39" s="45" t="str">
        <f t="shared" si="14"/>
        <v>Tercapai</v>
      </c>
      <c r="AW39" s="44">
        <v>238.0</v>
      </c>
      <c r="AX39" s="44">
        <v>195.0</v>
      </c>
      <c r="AY39" s="45" t="str">
        <f t="shared" si="15"/>
        <v>Tidak Tercapai</v>
      </c>
      <c r="AZ39" s="44">
        <v>5.0</v>
      </c>
      <c r="BA39" s="48">
        <v>0.0</v>
      </c>
      <c r="BB39" s="45" t="str">
        <f t="shared" si="16"/>
        <v>Tidak Tercapai</v>
      </c>
      <c r="BC39" s="44">
        <v>4.0</v>
      </c>
      <c r="BD39" s="44">
        <v>1980.0</v>
      </c>
      <c r="BE39" s="45" t="str">
        <f t="shared" si="17"/>
        <v>Tercapai</v>
      </c>
      <c r="BF39" s="44">
        <v>60.0</v>
      </c>
      <c r="BG39" s="44">
        <v>1802.0</v>
      </c>
      <c r="BH39" s="45" t="str">
        <f t="shared" si="18"/>
        <v>Tercapai</v>
      </c>
      <c r="BI39" s="44">
        <v>29.0</v>
      </c>
      <c r="BJ39" s="44">
        <v>2019.0</v>
      </c>
      <c r="BK39" s="45" t="str">
        <f t="shared" si="19"/>
        <v>Tercapai</v>
      </c>
      <c r="BL39" s="44">
        <v>76.0</v>
      </c>
      <c r="BM39" s="44">
        <v>1671.0</v>
      </c>
      <c r="BN39" s="45" t="str">
        <f t="shared" si="20"/>
        <v>Tercapai</v>
      </c>
      <c r="BO39" s="44">
        <v>44.0</v>
      </c>
      <c r="BP39" s="44">
        <v>1227.0</v>
      </c>
      <c r="BQ39" s="45" t="str">
        <f t="shared" si="21"/>
        <v>Tercapai</v>
      </c>
      <c r="BR39" s="44">
        <v>23.0</v>
      </c>
      <c r="BS39" s="44">
        <v>2264.0</v>
      </c>
      <c r="BT39" s="45" t="str">
        <f t="shared" si="22"/>
        <v>Tercapai</v>
      </c>
      <c r="BU39" s="49">
        <v>58.434</v>
      </c>
      <c r="BV39" s="44">
        <v>144.0</v>
      </c>
      <c r="BW39" s="45" t="str">
        <f t="shared" si="23"/>
        <v>Tidak Tercapai</v>
      </c>
      <c r="BX39" s="44">
        <v>0.0</v>
      </c>
      <c r="BY39" s="44">
        <v>1750.0</v>
      </c>
      <c r="BZ39" s="45" t="str">
        <f t="shared" si="24"/>
        <v>Tercapai</v>
      </c>
      <c r="CA39" s="44">
        <v>6263.0</v>
      </c>
      <c r="CB39" s="44">
        <v>2450.0</v>
      </c>
      <c r="CC39" s="45" t="str">
        <f t="shared" si="25"/>
        <v>Tercapai</v>
      </c>
      <c r="CD39" s="44">
        <v>92.0</v>
      </c>
      <c r="CE39" s="44">
        <v>1427.0</v>
      </c>
      <c r="CF39" s="45" t="str">
        <f t="shared" si="26"/>
        <v>Tercapai</v>
      </c>
      <c r="CG39" s="44">
        <v>52.0</v>
      </c>
      <c r="CH39" s="44">
        <v>309.0</v>
      </c>
      <c r="CI39" s="45" t="str">
        <f t="shared" si="27"/>
        <v>Tidak Tercapai</v>
      </c>
      <c r="CJ39" s="44">
        <v>101.0</v>
      </c>
      <c r="CK39" s="44">
        <v>785.0</v>
      </c>
      <c r="CL39" s="45" t="str">
        <f t="shared" si="28"/>
        <v>Tidak Tercapai</v>
      </c>
      <c r="CM39" s="44">
        <v>13.0</v>
      </c>
      <c r="CN39" s="44">
        <v>306.0</v>
      </c>
      <c r="CO39" s="45" t="str">
        <f t="shared" si="29"/>
        <v>Tidak Tercapai</v>
      </c>
      <c r="CP39" s="44">
        <v>208.0</v>
      </c>
      <c r="CQ39" s="44">
        <v>3.0</v>
      </c>
      <c r="CR39" s="45" t="str">
        <f t="shared" si="30"/>
        <v>Tidak Tercapai</v>
      </c>
      <c r="CS39" s="44">
        <v>35.0</v>
      </c>
      <c r="CT39" s="44">
        <v>114.0</v>
      </c>
      <c r="CU39" s="45" t="str">
        <f t="shared" si="31"/>
        <v>Tidak Tercapai</v>
      </c>
      <c r="CV39" s="44">
        <v>3.0</v>
      </c>
      <c r="CW39" s="44">
        <v>2913.0</v>
      </c>
      <c r="CX39" s="45" t="str">
        <f t="shared" si="32"/>
        <v>Tercapai</v>
      </c>
      <c r="CY39" s="44">
        <v>490.0</v>
      </c>
      <c r="CZ39" s="44">
        <v>1512.0</v>
      </c>
      <c r="DA39" s="45" t="str">
        <f t="shared" si="33"/>
        <v>Tercapai</v>
      </c>
      <c r="DB39" s="44">
        <v>210.0</v>
      </c>
      <c r="DC39" s="44">
        <v>1116.0</v>
      </c>
      <c r="DD39" s="45" t="str">
        <f t="shared" si="34"/>
        <v>Tercapai</v>
      </c>
      <c r="DE39" s="44">
        <v>104.0</v>
      </c>
      <c r="DF39" s="44">
        <v>814.0</v>
      </c>
      <c r="DG39" s="45" t="str">
        <f t="shared" si="35"/>
        <v>Tidak Tercapai</v>
      </c>
      <c r="DH39" s="44">
        <v>257.0</v>
      </c>
      <c r="DI39" s="44">
        <v>755.0</v>
      </c>
      <c r="DJ39" s="45" t="str">
        <f t="shared" si="36"/>
        <v>Tidak Tercapai</v>
      </c>
      <c r="DK39" s="44">
        <v>14.0</v>
      </c>
      <c r="DL39" s="44">
        <v>695.0</v>
      </c>
      <c r="DM39" s="45" t="str">
        <f t="shared" si="37"/>
        <v>Tidak Tercapai</v>
      </c>
      <c r="DN39" s="44">
        <v>404.0</v>
      </c>
      <c r="DO39" s="44">
        <v>1012.0</v>
      </c>
      <c r="DP39" s="45" t="str">
        <f t="shared" si="38"/>
        <v>Tidak Tercapai</v>
      </c>
      <c r="DQ39" s="44">
        <v>348.0</v>
      </c>
      <c r="DR39" s="44">
        <v>45.0</v>
      </c>
      <c r="DS39" s="45" t="str">
        <f t="shared" si="39"/>
        <v>Tidak Tercapai</v>
      </c>
      <c r="DT39" s="44">
        <v>1.0</v>
      </c>
      <c r="DU39" s="44">
        <v>740.0</v>
      </c>
      <c r="DV39" s="45" t="str">
        <f t="shared" si="40"/>
        <v>Tidak Tercapai</v>
      </c>
      <c r="DW39" s="44">
        <v>613.0</v>
      </c>
      <c r="DX39" s="44">
        <v>1766.0</v>
      </c>
      <c r="DY39" s="45" t="str">
        <f t="shared" si="41"/>
        <v>Tercapai</v>
      </c>
      <c r="DZ39" s="44">
        <v>819.0</v>
      </c>
      <c r="EA39" s="44">
        <v>1716.0</v>
      </c>
      <c r="EB39" s="45" t="str">
        <f t="shared" si="42"/>
        <v>Tercapai</v>
      </c>
      <c r="EC39" s="44">
        <v>1060.0</v>
      </c>
      <c r="ED39" s="44">
        <v>594.0</v>
      </c>
      <c r="EE39" s="45" t="str">
        <f t="shared" si="43"/>
        <v>Tidak Tercapai</v>
      </c>
      <c r="EF39" s="44">
        <v>67.0</v>
      </c>
      <c r="EG39" s="44">
        <v>192.0</v>
      </c>
      <c r="EH39" s="45" t="str">
        <f t="shared" si="44"/>
        <v>Tidak Tercapai</v>
      </c>
      <c r="EI39" s="44">
        <v>6.0</v>
      </c>
      <c r="EJ39" s="44">
        <v>850.0</v>
      </c>
      <c r="EK39" s="45" t="str">
        <f t="shared" si="45"/>
        <v>Tidak Tercapai</v>
      </c>
      <c r="EL39" s="44">
        <v>1306.0</v>
      </c>
      <c r="EM39" s="44">
        <v>627.0</v>
      </c>
      <c r="EN39" s="45" t="str">
        <f t="shared" si="46"/>
        <v>Tidak Tercapai</v>
      </c>
      <c r="EO39" s="44">
        <v>1112.0</v>
      </c>
      <c r="EP39" s="44">
        <v>848.0</v>
      </c>
      <c r="EQ39" s="45" t="str">
        <f t="shared" si="47"/>
        <v>Tidak Tercapai</v>
      </c>
      <c r="ER39" s="44">
        <v>1444.0</v>
      </c>
      <c r="ES39" s="44">
        <v>787.0</v>
      </c>
      <c r="ET39" s="45" t="str">
        <f t="shared" si="48"/>
        <v>Tidak Tercapai</v>
      </c>
      <c r="EU39" s="44">
        <v>1606.0</v>
      </c>
      <c r="EV39" s="44">
        <v>1040.0</v>
      </c>
      <c r="EW39" s="45" t="str">
        <f t="shared" si="49"/>
        <v>Tidak Tercapai</v>
      </c>
      <c r="EX39" s="44">
        <v>1645.0</v>
      </c>
      <c r="EY39" s="44">
        <v>913.0</v>
      </c>
      <c r="EZ39" s="45" t="str">
        <f t="shared" si="50"/>
        <v>Tidak Tercapai</v>
      </c>
      <c r="FA39" s="44">
        <v>939.0</v>
      </c>
      <c r="FB39" s="44">
        <v>460.0</v>
      </c>
      <c r="FC39" s="45" t="str">
        <f t="shared" si="51"/>
        <v>Tidak Tercapai</v>
      </c>
      <c r="FD39" s="44">
        <v>158.0</v>
      </c>
      <c r="FE39" s="44">
        <v>752.0</v>
      </c>
      <c r="FF39" s="45" t="str">
        <f t="shared" si="52"/>
        <v>Tidak Tercapai</v>
      </c>
      <c r="FG39" s="44">
        <v>1649.0</v>
      </c>
      <c r="FH39" s="44">
        <v>604.0</v>
      </c>
      <c r="FI39" s="45" t="str">
        <f t="shared" si="53"/>
        <v>Tidak Tercapai</v>
      </c>
      <c r="FJ39" s="44">
        <v>1162.0</v>
      </c>
      <c r="FK39" s="50">
        <v>0.0</v>
      </c>
      <c r="FL39" s="45" t="str">
        <f t="shared" si="54"/>
        <v>Tidak Tercapai</v>
      </c>
      <c r="FM39" s="44">
        <v>1290.0</v>
      </c>
      <c r="FN39" s="44">
        <v>335.0</v>
      </c>
      <c r="FO39" s="45" t="str">
        <f t="shared" si="55"/>
        <v>Tidak Tercapai</v>
      </c>
      <c r="FP39" s="44">
        <v>211.0</v>
      </c>
      <c r="FQ39" s="44">
        <v>567.0</v>
      </c>
      <c r="FR39" s="45" t="str">
        <f t="shared" si="56"/>
        <v>Tidak Tercapai</v>
      </c>
      <c r="FS39" s="44">
        <v>626.0</v>
      </c>
      <c r="FT39" s="44">
        <v>1690.0</v>
      </c>
      <c r="FU39" s="45" t="str">
        <f t="shared" si="57"/>
        <v>Tercapai</v>
      </c>
      <c r="FV39" s="44">
        <v>1812.0</v>
      </c>
      <c r="FW39" s="44">
        <v>499.0</v>
      </c>
      <c r="FX39" s="45" t="str">
        <f t="shared" si="58"/>
        <v>Tidak Tercapai</v>
      </c>
      <c r="FY39" s="44">
        <v>1715.0</v>
      </c>
      <c r="FZ39" s="44">
        <v>1229.0</v>
      </c>
      <c r="GA39" s="45" t="str">
        <f t="shared" si="59"/>
        <v>Tercapai</v>
      </c>
      <c r="GB39" s="44">
        <v>969.0</v>
      </c>
      <c r="GC39" s="44">
        <v>675.0</v>
      </c>
      <c r="GD39" s="45" t="str">
        <f t="shared" si="60"/>
        <v>Tidak Tercapai</v>
      </c>
      <c r="GE39" s="44">
        <v>637.0</v>
      </c>
      <c r="GF39" s="44">
        <v>199.0</v>
      </c>
      <c r="GG39" s="45" t="str">
        <f t="shared" si="61"/>
        <v>Tidak Tercapai</v>
      </c>
      <c r="GH39" s="44">
        <v>149.0</v>
      </c>
      <c r="GI39" s="44">
        <v>1840.0</v>
      </c>
      <c r="GJ39" s="45" t="str">
        <f t="shared" si="62"/>
        <v>Tercapai</v>
      </c>
      <c r="GK39" s="44">
        <v>1269.0</v>
      </c>
      <c r="GL39" s="44">
        <v>2131.0</v>
      </c>
      <c r="GM39" s="45" t="str">
        <f t="shared" si="63"/>
        <v>Tercapai</v>
      </c>
      <c r="GN39" s="44">
        <v>952.0</v>
      </c>
      <c r="GO39" s="44">
        <v>629.0</v>
      </c>
      <c r="GP39" s="45" t="str">
        <f t="shared" si="64"/>
        <v>Tidak Tercapai</v>
      </c>
      <c r="GQ39" s="44">
        <v>280.0</v>
      </c>
      <c r="GR39" s="44">
        <v>390.0</v>
      </c>
      <c r="GS39" s="45" t="str">
        <f t="shared" si="65"/>
        <v>Tidak Tercapai</v>
      </c>
      <c r="GT39" s="44">
        <v>180.0</v>
      </c>
      <c r="GU39" s="44">
        <v>939.0</v>
      </c>
      <c r="GV39" s="45" t="str">
        <f t="shared" si="66"/>
        <v>Tidak Tercapai</v>
      </c>
      <c r="GW39" s="44">
        <v>945.0</v>
      </c>
      <c r="GX39" s="44">
        <v>46.0</v>
      </c>
      <c r="GY39" s="45" t="str">
        <f t="shared" si="67"/>
        <v>Tidak Tercapai</v>
      </c>
      <c r="GZ39" s="44">
        <v>59.0</v>
      </c>
      <c r="HA39" s="44">
        <v>1709.0</v>
      </c>
      <c r="HB39" s="45" t="str">
        <f t="shared" si="68"/>
        <v>Tercapai</v>
      </c>
      <c r="HC39" s="44">
        <v>1243.0</v>
      </c>
      <c r="HD39" s="44">
        <v>641.0</v>
      </c>
      <c r="HE39" s="45" t="str">
        <f t="shared" si="69"/>
        <v>Tidak Tercapai</v>
      </c>
      <c r="HF39" s="44">
        <v>1605.0</v>
      </c>
      <c r="HG39" s="44">
        <v>583.0</v>
      </c>
      <c r="HH39" s="45" t="str">
        <f t="shared" si="70"/>
        <v>Tidak Tercapai</v>
      </c>
      <c r="HI39" s="44">
        <v>1727.0</v>
      </c>
      <c r="HJ39" s="44">
        <v>483.0</v>
      </c>
      <c r="HK39" s="45" t="str">
        <f t="shared" si="71"/>
        <v>Tidak Tercapai</v>
      </c>
      <c r="HL39" s="44">
        <v>900.0</v>
      </c>
      <c r="HM39" s="44">
        <v>386.0</v>
      </c>
      <c r="HN39" s="45" t="str">
        <f t="shared" si="72"/>
        <v>Tidak Tercapai</v>
      </c>
      <c r="HO39" s="44">
        <v>914.0</v>
      </c>
      <c r="HP39" s="44">
        <v>652.0</v>
      </c>
      <c r="HQ39" s="45" t="str">
        <f t="shared" si="73"/>
        <v>Tidak Tercapai</v>
      </c>
      <c r="HR39" s="44">
        <v>724.0</v>
      </c>
      <c r="HS39" s="40"/>
      <c r="HT39" s="40"/>
      <c r="HU39" s="40"/>
      <c r="HV39" s="40"/>
      <c r="HW39" s="40"/>
      <c r="HX39" s="40"/>
      <c r="HY39" s="40"/>
      <c r="HZ39" s="40"/>
    </row>
    <row r="40">
      <c r="A40" s="41" t="s">
        <v>76</v>
      </c>
      <c r="B40" s="42" t="s">
        <v>43</v>
      </c>
      <c r="C40" s="43">
        <v>96032.0</v>
      </c>
      <c r="D40" s="42">
        <v>1019.0</v>
      </c>
      <c r="E40" s="44">
        <v>93862.0</v>
      </c>
      <c r="F40" s="45" t="s">
        <v>34</v>
      </c>
      <c r="G40" s="44">
        <v>67141.0</v>
      </c>
      <c r="H40" s="44">
        <v>1073.0</v>
      </c>
      <c r="I40" s="45" t="str">
        <f t="shared" si="1"/>
        <v>Tercapai</v>
      </c>
      <c r="J40" s="44">
        <v>61.0</v>
      </c>
      <c r="K40" s="44">
        <v>4.0</v>
      </c>
      <c r="L40" s="45" t="str">
        <f t="shared" si="2"/>
        <v>Tidak Tercapai</v>
      </c>
      <c r="M40" s="44">
        <v>0.0</v>
      </c>
      <c r="N40" s="42">
        <v>1240.0</v>
      </c>
      <c r="O40" s="45" t="str">
        <f t="shared" si="3"/>
        <v>Tercapai</v>
      </c>
      <c r="P40" s="42">
        <v>4.0</v>
      </c>
      <c r="Q40" s="42">
        <v>1685.0</v>
      </c>
      <c r="R40" s="46" t="str">
        <f t="shared" si="4"/>
        <v>Tercapai</v>
      </c>
      <c r="S40" s="42">
        <v>24.0</v>
      </c>
      <c r="T40" s="47">
        <v>2063.0</v>
      </c>
      <c r="U40" s="46" t="str">
        <f t="shared" si="5"/>
        <v>Tercapai</v>
      </c>
      <c r="V40" s="47">
        <v>6.0</v>
      </c>
      <c r="W40" s="47">
        <v>2075.0</v>
      </c>
      <c r="X40" s="45" t="str">
        <f t="shared" si="6"/>
        <v>Tercapai</v>
      </c>
      <c r="Y40" s="47">
        <v>21.0</v>
      </c>
      <c r="Z40" s="44">
        <v>2447.0</v>
      </c>
      <c r="AA40" s="45" t="str">
        <f t="shared" si="7"/>
        <v>Tercapai</v>
      </c>
      <c r="AB40" s="44">
        <v>27.0</v>
      </c>
      <c r="AC40" s="44">
        <v>226.0</v>
      </c>
      <c r="AD40" s="45" t="str">
        <f t="shared" si="8"/>
        <v>Tidak Tercapai</v>
      </c>
      <c r="AE40" s="44">
        <v>0.0</v>
      </c>
      <c r="AF40" s="44">
        <v>0.0</v>
      </c>
      <c r="AG40" s="45" t="str">
        <f t="shared" si="9"/>
        <v>Tidak Tercapai</v>
      </c>
      <c r="AH40" s="44">
        <v>0.0</v>
      </c>
      <c r="AI40" s="44">
        <v>2518.0</v>
      </c>
      <c r="AJ40" s="45" t="str">
        <f t="shared" si="10"/>
        <v>Tercapai</v>
      </c>
      <c r="AK40" s="44">
        <v>13.0</v>
      </c>
      <c r="AL40" s="44">
        <v>2762.0</v>
      </c>
      <c r="AM40" s="45" t="str">
        <f t="shared" si="11"/>
        <v>Tercapai</v>
      </c>
      <c r="AN40" s="44">
        <v>22.0</v>
      </c>
      <c r="AO40" s="44">
        <v>3268.0</v>
      </c>
      <c r="AP40" s="45" t="str">
        <f t="shared" si="12"/>
        <v>Tercapai</v>
      </c>
      <c r="AQ40" s="44">
        <v>19.0</v>
      </c>
      <c r="AR40" s="44">
        <v>3360.0</v>
      </c>
      <c r="AS40" s="45" t="str">
        <f t="shared" si="13"/>
        <v>Tercapai</v>
      </c>
      <c r="AT40" s="44">
        <v>38.0</v>
      </c>
      <c r="AU40" s="44">
        <v>3318.0</v>
      </c>
      <c r="AV40" s="45" t="str">
        <f t="shared" si="14"/>
        <v>Tercapai</v>
      </c>
      <c r="AW40" s="44">
        <v>10.0</v>
      </c>
      <c r="AX40" s="44">
        <v>404.0</v>
      </c>
      <c r="AY40" s="45" t="str">
        <f t="shared" si="15"/>
        <v>Tidak Tercapai</v>
      </c>
      <c r="AZ40" s="44">
        <v>1.0</v>
      </c>
      <c r="BA40" s="48">
        <v>0.0</v>
      </c>
      <c r="BB40" s="45" t="str">
        <f t="shared" si="16"/>
        <v>Tidak Tercapai</v>
      </c>
      <c r="BC40" s="44">
        <v>0.0</v>
      </c>
      <c r="BD40" s="44">
        <v>2330.0</v>
      </c>
      <c r="BE40" s="45" t="str">
        <f t="shared" si="17"/>
        <v>Tercapai</v>
      </c>
      <c r="BF40" s="44">
        <v>9.0</v>
      </c>
      <c r="BG40" s="44">
        <v>2504.0</v>
      </c>
      <c r="BH40" s="45" t="str">
        <f t="shared" si="18"/>
        <v>Tercapai</v>
      </c>
      <c r="BI40" s="44">
        <v>10.0</v>
      </c>
      <c r="BJ40" s="44">
        <v>2341.0</v>
      </c>
      <c r="BK40" s="45" t="str">
        <f t="shared" si="19"/>
        <v>Tercapai</v>
      </c>
      <c r="BL40" s="44">
        <v>7.0</v>
      </c>
      <c r="BM40" s="44">
        <v>2063.0</v>
      </c>
      <c r="BN40" s="45" t="str">
        <f t="shared" si="20"/>
        <v>Tercapai</v>
      </c>
      <c r="BO40" s="44">
        <v>43.0</v>
      </c>
      <c r="BP40" s="44">
        <v>1463.0</v>
      </c>
      <c r="BQ40" s="45" t="str">
        <f t="shared" si="21"/>
        <v>Tercapai</v>
      </c>
      <c r="BR40" s="44">
        <v>6.0</v>
      </c>
      <c r="BS40" s="44">
        <v>1685.0</v>
      </c>
      <c r="BT40" s="45" t="str">
        <f t="shared" si="22"/>
        <v>Tercapai</v>
      </c>
      <c r="BU40" s="49">
        <v>67.465</v>
      </c>
      <c r="BV40" s="44">
        <v>13.0</v>
      </c>
      <c r="BW40" s="45" t="str">
        <f t="shared" si="23"/>
        <v>Tidak Tercapai</v>
      </c>
      <c r="BX40" s="44">
        <v>0.0</v>
      </c>
      <c r="BY40" s="44">
        <v>1067.0</v>
      </c>
      <c r="BZ40" s="45" t="str">
        <f t="shared" si="24"/>
        <v>Tercapai</v>
      </c>
      <c r="CA40" s="44">
        <v>6357.0</v>
      </c>
      <c r="CB40" s="44">
        <v>1507.0</v>
      </c>
      <c r="CC40" s="45" t="str">
        <f t="shared" si="25"/>
        <v>Tercapai</v>
      </c>
      <c r="CD40" s="44">
        <v>49.0</v>
      </c>
      <c r="CE40" s="44">
        <v>1324.0</v>
      </c>
      <c r="CF40" s="45" t="str">
        <f t="shared" si="26"/>
        <v>Tercapai</v>
      </c>
      <c r="CG40" s="44">
        <v>15.0</v>
      </c>
      <c r="CH40" s="44">
        <v>1322.0</v>
      </c>
      <c r="CI40" s="45" t="str">
        <f t="shared" si="27"/>
        <v>Tercapai</v>
      </c>
      <c r="CJ40" s="44">
        <v>2.0</v>
      </c>
      <c r="CK40" s="44">
        <v>503.0</v>
      </c>
      <c r="CL40" s="45" t="str">
        <f t="shared" si="28"/>
        <v>Tidak Tercapai</v>
      </c>
      <c r="CM40" s="44">
        <v>11.0</v>
      </c>
      <c r="CN40" s="44">
        <v>229.0</v>
      </c>
      <c r="CO40" s="45" t="str">
        <f t="shared" si="29"/>
        <v>Tidak Tercapai</v>
      </c>
      <c r="CP40" s="44">
        <v>7.0</v>
      </c>
      <c r="CQ40" s="44">
        <v>1.0</v>
      </c>
      <c r="CR40" s="45" t="str">
        <f t="shared" si="30"/>
        <v>Tidak Tercapai</v>
      </c>
      <c r="CS40" s="44">
        <v>2.0</v>
      </c>
      <c r="CT40" s="44">
        <v>996.0</v>
      </c>
      <c r="CU40" s="45" t="str">
        <f t="shared" si="31"/>
        <v>Tidak Tercapai</v>
      </c>
      <c r="CV40" s="44">
        <v>6.0</v>
      </c>
      <c r="CW40" s="44">
        <v>6344.0</v>
      </c>
      <c r="CX40" s="45" t="str">
        <f t="shared" si="32"/>
        <v>Tercapai</v>
      </c>
      <c r="CY40" s="44">
        <v>61.0</v>
      </c>
      <c r="CZ40" s="44">
        <v>2359.0</v>
      </c>
      <c r="DA40" s="45" t="str">
        <f t="shared" si="33"/>
        <v>Tercapai</v>
      </c>
      <c r="DB40" s="44">
        <v>35.0</v>
      </c>
      <c r="DC40" s="44">
        <v>2233.0</v>
      </c>
      <c r="DD40" s="45" t="str">
        <f t="shared" si="34"/>
        <v>Tercapai</v>
      </c>
      <c r="DE40" s="44">
        <v>18.0</v>
      </c>
      <c r="DF40" s="44">
        <v>1812.0</v>
      </c>
      <c r="DG40" s="45" t="str">
        <f t="shared" si="35"/>
        <v>Tercapai</v>
      </c>
      <c r="DH40" s="44">
        <v>22.0</v>
      </c>
      <c r="DI40" s="44">
        <v>1444.0</v>
      </c>
      <c r="DJ40" s="45" t="str">
        <f t="shared" si="36"/>
        <v>Tercapai</v>
      </c>
      <c r="DK40" s="44">
        <v>4.0</v>
      </c>
      <c r="DL40" s="44">
        <v>641.0</v>
      </c>
      <c r="DM40" s="45" t="str">
        <f t="shared" si="37"/>
        <v>Tidak Tercapai</v>
      </c>
      <c r="DN40" s="44">
        <v>6.0</v>
      </c>
      <c r="DO40" s="44">
        <v>589.0</v>
      </c>
      <c r="DP40" s="45" t="str">
        <f t="shared" si="38"/>
        <v>Tidak Tercapai</v>
      </c>
      <c r="DQ40" s="44">
        <v>81.0</v>
      </c>
      <c r="DR40" s="44">
        <v>81.0</v>
      </c>
      <c r="DS40" s="45" t="str">
        <f t="shared" si="39"/>
        <v>Tidak Tercapai</v>
      </c>
      <c r="DT40" s="44">
        <v>2.0</v>
      </c>
      <c r="DU40" s="44">
        <v>1166.0</v>
      </c>
      <c r="DV40" s="45" t="str">
        <f t="shared" si="40"/>
        <v>Tercapai</v>
      </c>
      <c r="DW40" s="44">
        <v>624.0</v>
      </c>
      <c r="DX40" s="44">
        <v>1084.0</v>
      </c>
      <c r="DY40" s="45" t="str">
        <f t="shared" si="41"/>
        <v>Tercapai</v>
      </c>
      <c r="DZ40" s="44">
        <v>1966.0</v>
      </c>
      <c r="EA40" s="44">
        <v>1008.0</v>
      </c>
      <c r="EB40" s="45" t="str">
        <f t="shared" si="42"/>
        <v>Tidak Tercapai</v>
      </c>
      <c r="EC40" s="44">
        <v>2210.0</v>
      </c>
      <c r="ED40" s="44">
        <v>921.0</v>
      </c>
      <c r="EE40" s="45" t="str">
        <f t="shared" si="43"/>
        <v>Tidak Tercapai</v>
      </c>
      <c r="EF40" s="44">
        <v>37.0</v>
      </c>
      <c r="EG40" s="44">
        <v>2.0</v>
      </c>
      <c r="EH40" s="45" t="str">
        <f t="shared" si="44"/>
        <v>Tidak Tercapai</v>
      </c>
      <c r="EI40" s="44">
        <v>2.0</v>
      </c>
      <c r="EJ40" s="44">
        <v>933.0</v>
      </c>
      <c r="EK40" s="45" t="str">
        <f t="shared" si="45"/>
        <v>Tidak Tercapai</v>
      </c>
      <c r="EL40" s="44">
        <v>2654.0</v>
      </c>
      <c r="EM40" s="44">
        <v>1075.0</v>
      </c>
      <c r="EN40" s="45" t="str">
        <f t="shared" si="46"/>
        <v>Tercapai</v>
      </c>
      <c r="EO40" s="44">
        <v>2605.0</v>
      </c>
      <c r="EP40" s="44">
        <v>1036.0</v>
      </c>
      <c r="EQ40" s="45" t="str">
        <f t="shared" si="47"/>
        <v>Tercapai</v>
      </c>
      <c r="ER40" s="44">
        <v>2481.0</v>
      </c>
      <c r="ES40" s="44">
        <v>2210.0</v>
      </c>
      <c r="ET40" s="45" t="str">
        <f t="shared" si="48"/>
        <v>Tercapai</v>
      </c>
      <c r="EU40" s="44">
        <v>2020.0</v>
      </c>
      <c r="EV40" s="44">
        <v>900.0</v>
      </c>
      <c r="EW40" s="45" t="str">
        <f t="shared" si="49"/>
        <v>Tidak Tercapai</v>
      </c>
      <c r="EX40" s="44">
        <v>2666.0</v>
      </c>
      <c r="EY40" s="44">
        <v>75.0</v>
      </c>
      <c r="EZ40" s="45" t="str">
        <f t="shared" si="50"/>
        <v>Tidak Tercapai</v>
      </c>
      <c r="FA40" s="44">
        <v>516.0</v>
      </c>
      <c r="FB40" s="44">
        <v>205.0</v>
      </c>
      <c r="FC40" s="45" t="str">
        <f t="shared" si="51"/>
        <v>Tidak Tercapai</v>
      </c>
      <c r="FD40" s="44">
        <v>121.0</v>
      </c>
      <c r="FE40" s="44">
        <v>987.0</v>
      </c>
      <c r="FF40" s="45" t="str">
        <f t="shared" si="52"/>
        <v>Tidak Tercapai</v>
      </c>
      <c r="FG40" s="44">
        <v>1990.0</v>
      </c>
      <c r="FH40" s="44">
        <v>918.0</v>
      </c>
      <c r="FI40" s="45" t="str">
        <f t="shared" si="53"/>
        <v>Tidak Tercapai</v>
      </c>
      <c r="FJ40" s="44">
        <v>1756.0</v>
      </c>
      <c r="FK40" s="50">
        <v>0.0</v>
      </c>
      <c r="FL40" s="45" t="str">
        <f t="shared" si="54"/>
        <v>Tidak Tercapai</v>
      </c>
      <c r="FM40" s="44">
        <v>402.0</v>
      </c>
      <c r="FN40" s="44">
        <v>403.0</v>
      </c>
      <c r="FO40" s="45" t="str">
        <f t="shared" si="55"/>
        <v>Tidak Tercapai</v>
      </c>
      <c r="FP40" s="44">
        <v>116.0</v>
      </c>
      <c r="FQ40" s="44">
        <v>738.0</v>
      </c>
      <c r="FR40" s="45" t="str">
        <f t="shared" si="56"/>
        <v>Tidak Tercapai</v>
      </c>
      <c r="FS40" s="44">
        <v>602.0</v>
      </c>
      <c r="FT40" s="44">
        <v>2518.0</v>
      </c>
      <c r="FU40" s="45" t="str">
        <f t="shared" si="57"/>
        <v>Tercapai</v>
      </c>
      <c r="FV40" s="44">
        <v>3518.0</v>
      </c>
      <c r="FW40" s="44">
        <v>640.0</v>
      </c>
      <c r="FX40" s="45" t="str">
        <f t="shared" si="58"/>
        <v>Tidak Tercapai</v>
      </c>
      <c r="FY40" s="44">
        <v>591.0</v>
      </c>
      <c r="FZ40" s="44">
        <v>1027.0</v>
      </c>
      <c r="GA40" s="45" t="str">
        <f t="shared" si="59"/>
        <v>Tercapai</v>
      </c>
      <c r="GB40" s="44">
        <v>1559.0</v>
      </c>
      <c r="GC40" s="44">
        <v>646.0</v>
      </c>
      <c r="GD40" s="45" t="str">
        <f t="shared" si="60"/>
        <v>Tidak Tercapai</v>
      </c>
      <c r="GE40" s="44">
        <v>598.0</v>
      </c>
      <c r="GF40" s="44">
        <v>269.0</v>
      </c>
      <c r="GG40" s="45" t="str">
        <f t="shared" si="61"/>
        <v>Tidak Tercapai</v>
      </c>
      <c r="GH40" s="44">
        <v>207.0</v>
      </c>
      <c r="GI40" s="44">
        <v>1507.0</v>
      </c>
      <c r="GJ40" s="45" t="str">
        <f t="shared" si="62"/>
        <v>Tercapai</v>
      </c>
      <c r="GK40" s="44">
        <v>2357.0</v>
      </c>
      <c r="GL40" s="44">
        <v>1433.0</v>
      </c>
      <c r="GM40" s="45" t="str">
        <f t="shared" si="63"/>
        <v>Tercapai</v>
      </c>
      <c r="GN40" s="44">
        <v>3453.0</v>
      </c>
      <c r="GO40" s="44">
        <v>904.0</v>
      </c>
      <c r="GP40" s="45" t="str">
        <f t="shared" si="64"/>
        <v>Tidak Tercapai</v>
      </c>
      <c r="GQ40" s="44">
        <v>2562.0</v>
      </c>
      <c r="GR40" s="44">
        <v>674.0</v>
      </c>
      <c r="GS40" s="45" t="str">
        <f t="shared" si="65"/>
        <v>Tidak Tercapai</v>
      </c>
      <c r="GT40" s="44">
        <v>884.0</v>
      </c>
      <c r="GU40" s="44">
        <v>1122.0</v>
      </c>
      <c r="GV40" s="45" t="str">
        <f t="shared" si="66"/>
        <v>Tercapai</v>
      </c>
      <c r="GW40" s="44">
        <v>961.0</v>
      </c>
      <c r="GX40" s="44">
        <v>65.0</v>
      </c>
      <c r="GY40" s="45" t="str">
        <f t="shared" si="67"/>
        <v>Tidak Tercapai</v>
      </c>
      <c r="GZ40" s="44">
        <v>23.0</v>
      </c>
      <c r="HA40" s="44">
        <v>677.0</v>
      </c>
      <c r="HB40" s="45" t="str">
        <f t="shared" si="68"/>
        <v>Tidak Tercapai</v>
      </c>
      <c r="HC40" s="44">
        <v>938.0</v>
      </c>
      <c r="HD40" s="44">
        <v>640.0</v>
      </c>
      <c r="HE40" s="45" t="str">
        <f t="shared" si="69"/>
        <v>Tidak Tercapai</v>
      </c>
      <c r="HF40" s="44">
        <v>666.0</v>
      </c>
      <c r="HG40" s="44">
        <v>808.0</v>
      </c>
      <c r="HH40" s="45" t="str">
        <f t="shared" si="70"/>
        <v>Tidak Tercapai</v>
      </c>
      <c r="HI40" s="44">
        <v>1912.0</v>
      </c>
      <c r="HJ40" s="44">
        <v>606.0</v>
      </c>
      <c r="HK40" s="45" t="str">
        <f t="shared" si="71"/>
        <v>Tidak Tercapai</v>
      </c>
      <c r="HL40" s="44">
        <v>2403.0</v>
      </c>
      <c r="HM40" s="44">
        <v>9.0</v>
      </c>
      <c r="HN40" s="45" t="str">
        <f t="shared" si="72"/>
        <v>Tidak Tercapai</v>
      </c>
      <c r="HO40" s="44">
        <v>11.0</v>
      </c>
      <c r="HP40" s="44">
        <v>692.0</v>
      </c>
      <c r="HQ40" s="45" t="str">
        <f t="shared" si="73"/>
        <v>Tidak Tercapai</v>
      </c>
      <c r="HR40" s="44">
        <v>2186.0</v>
      </c>
      <c r="HS40" s="40"/>
      <c r="HT40" s="40"/>
      <c r="HU40" s="40"/>
      <c r="HV40" s="40"/>
      <c r="HW40" s="40"/>
      <c r="HX40" s="40"/>
      <c r="HY40" s="40"/>
      <c r="HZ40" s="40"/>
    </row>
    <row r="41">
      <c r="A41" s="41" t="s">
        <v>77</v>
      </c>
      <c r="B41" s="42" t="s">
        <v>58</v>
      </c>
      <c r="C41" s="43">
        <v>82144.0</v>
      </c>
      <c r="D41" s="42">
        <v>893.0</v>
      </c>
      <c r="E41" s="44">
        <v>23538.0</v>
      </c>
      <c r="F41" s="45" t="s">
        <v>34</v>
      </c>
      <c r="G41" s="44">
        <v>18224.0</v>
      </c>
      <c r="H41" s="44">
        <v>189.0</v>
      </c>
      <c r="I41" s="45" t="str">
        <f t="shared" si="1"/>
        <v>Tidak Tercapai</v>
      </c>
      <c r="J41" s="44">
        <v>0.0</v>
      </c>
      <c r="K41" s="44">
        <v>0.0</v>
      </c>
      <c r="L41" s="45" t="str">
        <f t="shared" si="2"/>
        <v>Tidak Tercapai</v>
      </c>
      <c r="M41" s="44">
        <v>0.0</v>
      </c>
      <c r="N41" s="42">
        <v>567.0</v>
      </c>
      <c r="O41" s="45" t="str">
        <f t="shared" si="3"/>
        <v>Tidak Tercapai</v>
      </c>
      <c r="P41" s="42">
        <v>2.0</v>
      </c>
      <c r="Q41" s="47">
        <v>683.0</v>
      </c>
      <c r="R41" s="46" t="str">
        <f t="shared" si="4"/>
        <v>Tidak Tercapai</v>
      </c>
      <c r="S41" s="42">
        <v>0.0</v>
      </c>
      <c r="T41" s="47">
        <v>675.0</v>
      </c>
      <c r="U41" s="46" t="str">
        <f t="shared" si="5"/>
        <v>Tidak Tercapai</v>
      </c>
      <c r="V41" s="47">
        <v>13.0</v>
      </c>
      <c r="W41" s="47">
        <v>683.0</v>
      </c>
      <c r="X41" s="45" t="str">
        <f t="shared" si="6"/>
        <v>Tidak Tercapai</v>
      </c>
      <c r="Y41" s="47">
        <v>0.0</v>
      </c>
      <c r="Z41" s="44">
        <v>706.0</v>
      </c>
      <c r="AA41" s="45" t="str">
        <f t="shared" si="7"/>
        <v>Tidak Tercapai</v>
      </c>
      <c r="AB41" s="44">
        <v>16.0</v>
      </c>
      <c r="AC41" s="44">
        <v>490.0</v>
      </c>
      <c r="AD41" s="45" t="str">
        <f t="shared" si="8"/>
        <v>Tidak Tercapai</v>
      </c>
      <c r="AE41" s="44">
        <v>0.0</v>
      </c>
      <c r="AF41" s="44">
        <v>0.0</v>
      </c>
      <c r="AG41" s="45" t="str">
        <f t="shared" si="9"/>
        <v>Tidak Tercapai</v>
      </c>
      <c r="AH41" s="44">
        <v>0.0</v>
      </c>
      <c r="AI41" s="44">
        <v>789.0</v>
      </c>
      <c r="AJ41" s="45" t="str">
        <f t="shared" si="10"/>
        <v>Tidak Tercapai</v>
      </c>
      <c r="AK41" s="44">
        <v>8.0</v>
      </c>
      <c r="AL41" s="44">
        <v>606.0</v>
      </c>
      <c r="AM41" s="45" t="str">
        <f t="shared" si="11"/>
        <v>Tidak Tercapai</v>
      </c>
      <c r="AN41" s="44">
        <v>4.0</v>
      </c>
      <c r="AO41" s="44">
        <v>870.0</v>
      </c>
      <c r="AP41" s="45" t="str">
        <f t="shared" si="12"/>
        <v>Tidak Tercapai</v>
      </c>
      <c r="AQ41" s="44">
        <v>42.0</v>
      </c>
      <c r="AR41" s="44">
        <v>848.0</v>
      </c>
      <c r="AS41" s="45" t="str">
        <f t="shared" si="13"/>
        <v>Tidak Tercapai</v>
      </c>
      <c r="AT41" s="44">
        <v>28.0</v>
      </c>
      <c r="AU41" s="44">
        <v>1183.0</v>
      </c>
      <c r="AV41" s="45" t="str">
        <f t="shared" si="14"/>
        <v>Tercapai</v>
      </c>
      <c r="AW41" s="44">
        <v>37.0</v>
      </c>
      <c r="AX41" s="44">
        <v>176.0</v>
      </c>
      <c r="AY41" s="45" t="str">
        <f t="shared" si="15"/>
        <v>Tidak Tercapai</v>
      </c>
      <c r="AZ41" s="44">
        <v>1.0</v>
      </c>
      <c r="BA41" s="48">
        <v>116.0</v>
      </c>
      <c r="BB41" s="45" t="str">
        <f t="shared" si="16"/>
        <v>Tidak Tercapai</v>
      </c>
      <c r="BC41" s="44">
        <v>0.0</v>
      </c>
      <c r="BD41" s="44">
        <v>1163.0</v>
      </c>
      <c r="BE41" s="45" t="str">
        <f t="shared" si="17"/>
        <v>Tercapai</v>
      </c>
      <c r="BF41" s="44">
        <v>13.0</v>
      </c>
      <c r="BG41" s="44">
        <v>1214.0</v>
      </c>
      <c r="BH41" s="45" t="str">
        <f t="shared" si="18"/>
        <v>Tercapai</v>
      </c>
      <c r="BI41" s="44">
        <v>9.0</v>
      </c>
      <c r="BJ41" s="44">
        <v>1105.0</v>
      </c>
      <c r="BK41" s="45" t="str">
        <f t="shared" si="19"/>
        <v>Tercapai</v>
      </c>
      <c r="BL41" s="44">
        <v>31.0</v>
      </c>
      <c r="BM41" s="44">
        <v>1217.0</v>
      </c>
      <c r="BN41" s="45" t="str">
        <f t="shared" si="20"/>
        <v>Tercapai</v>
      </c>
      <c r="BO41" s="44">
        <v>9.0</v>
      </c>
      <c r="BP41" s="44">
        <v>739.0</v>
      </c>
      <c r="BQ41" s="45" t="str">
        <f t="shared" si="21"/>
        <v>Tidak Tercapai</v>
      </c>
      <c r="BR41" s="44">
        <v>22.0</v>
      </c>
      <c r="BS41" s="44">
        <v>521.0</v>
      </c>
      <c r="BT41" s="45" t="str">
        <f t="shared" si="22"/>
        <v>Tidak Tercapai</v>
      </c>
      <c r="BU41" s="49">
        <v>18.452</v>
      </c>
      <c r="BV41" s="44">
        <v>0.0</v>
      </c>
      <c r="BW41" s="45" t="str">
        <f t="shared" si="23"/>
        <v>Tidak Tercapai</v>
      </c>
      <c r="BX41" s="44">
        <v>0.0</v>
      </c>
      <c r="BY41" s="44">
        <v>1073.0</v>
      </c>
      <c r="BZ41" s="45" t="str">
        <f t="shared" si="24"/>
        <v>Tercapai</v>
      </c>
      <c r="CA41" s="44">
        <v>1095.0</v>
      </c>
      <c r="CB41" s="44">
        <v>1535.0</v>
      </c>
      <c r="CC41" s="45" t="str">
        <f t="shared" si="25"/>
        <v>Tercapai</v>
      </c>
      <c r="CD41" s="44">
        <v>16.0</v>
      </c>
      <c r="CE41" s="44">
        <v>1395.0</v>
      </c>
      <c r="CF41" s="45" t="str">
        <f t="shared" si="26"/>
        <v>Tercapai</v>
      </c>
      <c r="CG41" s="44">
        <v>11.0</v>
      </c>
      <c r="CH41" s="44">
        <v>2128.0</v>
      </c>
      <c r="CI41" s="45" t="str">
        <f t="shared" si="27"/>
        <v>Tercapai</v>
      </c>
      <c r="CJ41" s="44">
        <v>27.0</v>
      </c>
      <c r="CK41" s="44">
        <v>1358.0</v>
      </c>
      <c r="CL41" s="45" t="str">
        <f t="shared" si="28"/>
        <v>Tercapai</v>
      </c>
      <c r="CM41" s="44">
        <v>10.0</v>
      </c>
      <c r="CN41" s="44">
        <v>815.0</v>
      </c>
      <c r="CO41" s="45" t="str">
        <f t="shared" si="29"/>
        <v>Tidak Tercapai</v>
      </c>
      <c r="CP41" s="44">
        <v>4.0</v>
      </c>
      <c r="CQ41" s="44">
        <v>598.0</v>
      </c>
      <c r="CR41" s="45" t="str">
        <f t="shared" si="30"/>
        <v>Tidak Tercapai</v>
      </c>
      <c r="CS41" s="44">
        <v>0.0</v>
      </c>
      <c r="CT41" s="44">
        <v>26.0</v>
      </c>
      <c r="CU41" s="45" t="str">
        <f t="shared" si="31"/>
        <v>Tidak Tercapai</v>
      </c>
      <c r="CV41" s="44">
        <v>3.0</v>
      </c>
      <c r="CW41" s="44">
        <v>3944.0</v>
      </c>
      <c r="CX41" s="45" t="str">
        <f t="shared" si="32"/>
        <v>Tercapai</v>
      </c>
      <c r="CY41" s="44">
        <v>30.0</v>
      </c>
      <c r="CZ41" s="44">
        <v>1624.0</v>
      </c>
      <c r="DA41" s="45" t="str">
        <f t="shared" si="33"/>
        <v>Tercapai</v>
      </c>
      <c r="DB41" s="44">
        <v>12.0</v>
      </c>
      <c r="DC41" s="44">
        <v>1943.0</v>
      </c>
      <c r="DD41" s="45" t="str">
        <f t="shared" si="34"/>
        <v>Tercapai</v>
      </c>
      <c r="DE41" s="44">
        <v>25.0</v>
      </c>
      <c r="DF41" s="44">
        <v>1477.0</v>
      </c>
      <c r="DG41" s="45" t="str">
        <f t="shared" si="35"/>
        <v>Tercapai</v>
      </c>
      <c r="DH41" s="44">
        <v>28.0</v>
      </c>
      <c r="DI41" s="44">
        <v>940.0</v>
      </c>
      <c r="DJ41" s="45" t="str">
        <f t="shared" si="36"/>
        <v>Tercapai</v>
      </c>
      <c r="DK41" s="44">
        <v>302.0</v>
      </c>
      <c r="DL41" s="44">
        <v>1354.0</v>
      </c>
      <c r="DM41" s="45" t="str">
        <f t="shared" si="37"/>
        <v>Tercapai</v>
      </c>
      <c r="DN41" s="44">
        <v>6.0</v>
      </c>
      <c r="DO41" s="44">
        <v>610.0</v>
      </c>
      <c r="DP41" s="45" t="str">
        <f t="shared" si="38"/>
        <v>Tidak Tercapai</v>
      </c>
      <c r="DQ41" s="44">
        <v>36.0</v>
      </c>
      <c r="DR41" s="44">
        <v>20.0</v>
      </c>
      <c r="DS41" s="45" t="str">
        <f t="shared" si="39"/>
        <v>Tidak Tercapai</v>
      </c>
      <c r="DT41" s="44">
        <v>0.0</v>
      </c>
      <c r="DU41" s="44">
        <v>1167.0</v>
      </c>
      <c r="DV41" s="45" t="str">
        <f t="shared" si="40"/>
        <v>Tercapai</v>
      </c>
      <c r="DW41" s="44">
        <v>40.0</v>
      </c>
      <c r="DX41" s="44">
        <v>1056.0</v>
      </c>
      <c r="DY41" s="45" t="str">
        <f t="shared" si="41"/>
        <v>Tercapai</v>
      </c>
      <c r="DZ41" s="44">
        <v>62.0</v>
      </c>
      <c r="EA41" s="44">
        <v>1061.0</v>
      </c>
      <c r="EB41" s="45" t="str">
        <f t="shared" si="42"/>
        <v>Tercapai</v>
      </c>
      <c r="EC41" s="44">
        <v>585.0</v>
      </c>
      <c r="ED41" s="44">
        <v>951.0</v>
      </c>
      <c r="EE41" s="45" t="str">
        <f t="shared" si="43"/>
        <v>Tercapai</v>
      </c>
      <c r="EF41" s="44">
        <v>155.0</v>
      </c>
      <c r="EG41" s="44">
        <v>971.0</v>
      </c>
      <c r="EH41" s="45" t="str">
        <f t="shared" si="44"/>
        <v>Tercapai</v>
      </c>
      <c r="EI41" s="44">
        <v>6.0</v>
      </c>
      <c r="EJ41" s="44">
        <v>609.0</v>
      </c>
      <c r="EK41" s="45" t="str">
        <f t="shared" si="45"/>
        <v>Tidak Tercapai</v>
      </c>
      <c r="EL41" s="44">
        <v>832.0</v>
      </c>
      <c r="EM41" s="44">
        <v>678.0</v>
      </c>
      <c r="EN41" s="45" t="str">
        <f t="shared" si="46"/>
        <v>Tidak Tercapai</v>
      </c>
      <c r="EO41" s="44">
        <v>882.0</v>
      </c>
      <c r="EP41" s="44">
        <v>1427.0</v>
      </c>
      <c r="EQ41" s="45" t="str">
        <f t="shared" si="47"/>
        <v>Tercapai</v>
      </c>
      <c r="ER41" s="44">
        <v>932.0</v>
      </c>
      <c r="ES41" s="44">
        <v>1505.0</v>
      </c>
      <c r="ET41" s="45" t="str">
        <f t="shared" si="48"/>
        <v>Tercapai</v>
      </c>
      <c r="EU41" s="44">
        <v>1078.0</v>
      </c>
      <c r="EV41" s="44">
        <v>1534.0</v>
      </c>
      <c r="EW41" s="45" t="str">
        <f t="shared" si="49"/>
        <v>Tercapai</v>
      </c>
      <c r="EX41" s="44">
        <v>1226.0</v>
      </c>
      <c r="EY41" s="44">
        <v>1392.0</v>
      </c>
      <c r="EZ41" s="45" t="str">
        <f t="shared" si="50"/>
        <v>Tercapai</v>
      </c>
      <c r="FA41" s="44">
        <v>143.0</v>
      </c>
      <c r="FB41" s="44">
        <v>1558.0</v>
      </c>
      <c r="FC41" s="45" t="str">
        <f t="shared" si="51"/>
        <v>Tercapai</v>
      </c>
      <c r="FD41" s="44">
        <v>41.0</v>
      </c>
      <c r="FE41" s="44">
        <v>1216.0</v>
      </c>
      <c r="FF41" s="45" t="str">
        <f t="shared" si="52"/>
        <v>Tercapai</v>
      </c>
      <c r="FG41" s="44">
        <v>1129.0</v>
      </c>
      <c r="FH41" s="44">
        <v>571.0</v>
      </c>
      <c r="FI41" s="45" t="str">
        <f t="shared" si="53"/>
        <v>Tidak Tercapai</v>
      </c>
      <c r="FJ41" s="44">
        <v>900.0</v>
      </c>
      <c r="FK41" s="50">
        <v>258.0</v>
      </c>
      <c r="FL41" s="45" t="str">
        <f t="shared" si="54"/>
        <v>Tidak Tercapai</v>
      </c>
      <c r="FM41" s="44">
        <v>1205.0</v>
      </c>
      <c r="FN41" s="44">
        <v>622.0</v>
      </c>
      <c r="FO41" s="45" t="str">
        <f t="shared" si="55"/>
        <v>Tidak Tercapai</v>
      </c>
      <c r="FP41" s="44">
        <v>266.0</v>
      </c>
      <c r="FQ41" s="44">
        <v>742.0</v>
      </c>
      <c r="FR41" s="45" t="str">
        <f t="shared" si="56"/>
        <v>Tidak Tercapai</v>
      </c>
      <c r="FS41" s="44">
        <v>965.0</v>
      </c>
      <c r="FT41" s="44">
        <v>1575.0</v>
      </c>
      <c r="FU41" s="45" t="str">
        <f t="shared" si="57"/>
        <v>Tercapai</v>
      </c>
      <c r="FV41" s="44">
        <v>4785.0</v>
      </c>
      <c r="FW41" s="44">
        <v>434.0</v>
      </c>
      <c r="FX41" s="45" t="str">
        <f t="shared" si="58"/>
        <v>Tidak Tercapai</v>
      </c>
      <c r="FY41" s="44">
        <v>1228.0</v>
      </c>
      <c r="FZ41" s="44">
        <v>535.0</v>
      </c>
      <c r="GA41" s="45" t="str">
        <f t="shared" si="59"/>
        <v>Tidak Tercapai</v>
      </c>
      <c r="GB41" s="44">
        <v>1254.0</v>
      </c>
      <c r="GC41" s="44">
        <v>361.0</v>
      </c>
      <c r="GD41" s="45" t="str">
        <f t="shared" si="60"/>
        <v>Tidak Tercapai</v>
      </c>
      <c r="GE41" s="44">
        <v>583.0</v>
      </c>
      <c r="GF41" s="44">
        <v>383.0</v>
      </c>
      <c r="GG41" s="45" t="str">
        <f t="shared" si="61"/>
        <v>Tidak Tercapai</v>
      </c>
      <c r="GH41" s="44">
        <v>656.0</v>
      </c>
      <c r="GI41" s="44">
        <v>1147.0</v>
      </c>
      <c r="GJ41" s="45" t="str">
        <f t="shared" si="62"/>
        <v>Tercapai</v>
      </c>
      <c r="GK41" s="44">
        <v>2609.0</v>
      </c>
      <c r="GL41" s="44">
        <v>748.0</v>
      </c>
      <c r="GM41" s="45" t="str">
        <f t="shared" si="63"/>
        <v>Tidak Tercapai</v>
      </c>
      <c r="GN41" s="44">
        <v>1587.0</v>
      </c>
      <c r="GO41" s="44">
        <v>414.0</v>
      </c>
      <c r="GP41" s="45" t="str">
        <f t="shared" si="64"/>
        <v>Tidak Tercapai</v>
      </c>
      <c r="GQ41" s="44">
        <v>1106.0</v>
      </c>
      <c r="GR41" s="44">
        <v>395.0</v>
      </c>
      <c r="GS41" s="45" t="str">
        <f t="shared" si="65"/>
        <v>Tidak Tercapai</v>
      </c>
      <c r="GT41" s="44">
        <v>1229.0</v>
      </c>
      <c r="GU41" s="44">
        <v>521.0</v>
      </c>
      <c r="GV41" s="45" t="str">
        <f t="shared" si="66"/>
        <v>Tidak Tercapai</v>
      </c>
      <c r="GW41" s="44">
        <v>995.0</v>
      </c>
      <c r="GX41" s="44">
        <v>63.0</v>
      </c>
      <c r="GY41" s="45" t="str">
        <f t="shared" si="67"/>
        <v>Tidak Tercapai</v>
      </c>
      <c r="GZ41" s="44">
        <v>20.0</v>
      </c>
      <c r="HA41" s="44">
        <v>627.0</v>
      </c>
      <c r="HB41" s="45" t="str">
        <f t="shared" si="68"/>
        <v>Tidak Tercapai</v>
      </c>
      <c r="HC41" s="44">
        <v>1269.0</v>
      </c>
      <c r="HD41" s="44">
        <v>507.0</v>
      </c>
      <c r="HE41" s="45" t="str">
        <f t="shared" si="69"/>
        <v>Tidak Tercapai</v>
      </c>
      <c r="HF41" s="44">
        <v>1153.0</v>
      </c>
      <c r="HG41" s="44">
        <v>514.0</v>
      </c>
      <c r="HH41" s="45" t="str">
        <f t="shared" si="70"/>
        <v>Tidak Tercapai</v>
      </c>
      <c r="HI41" s="44">
        <v>1126.0</v>
      </c>
      <c r="HJ41" s="44">
        <v>339.0</v>
      </c>
      <c r="HK41" s="45" t="str">
        <f t="shared" si="71"/>
        <v>Tidak Tercapai</v>
      </c>
      <c r="HL41" s="44">
        <v>1040.0</v>
      </c>
      <c r="HM41" s="44">
        <v>249.0</v>
      </c>
      <c r="HN41" s="45" t="str">
        <f t="shared" si="72"/>
        <v>Tidak Tercapai</v>
      </c>
      <c r="HO41" s="44">
        <v>906.0</v>
      </c>
      <c r="HP41" s="44">
        <v>313.0</v>
      </c>
      <c r="HQ41" s="45" t="str">
        <f t="shared" si="73"/>
        <v>Tidak Tercapai</v>
      </c>
      <c r="HR41" s="44">
        <v>621.0</v>
      </c>
      <c r="HS41" s="40"/>
      <c r="HT41" s="40"/>
      <c r="HU41" s="40"/>
      <c r="HV41" s="40"/>
      <c r="HW41" s="40"/>
      <c r="HX41" s="40"/>
      <c r="HY41" s="40"/>
      <c r="HZ41" s="40"/>
    </row>
    <row r="42">
      <c r="A42" s="41" t="s">
        <v>78</v>
      </c>
      <c r="B42" s="42" t="s">
        <v>58</v>
      </c>
      <c r="C42" s="43">
        <v>79504.0</v>
      </c>
      <c r="D42" s="42">
        <v>879.0</v>
      </c>
      <c r="E42" s="44">
        <v>128051.0</v>
      </c>
      <c r="F42" s="45" t="s">
        <v>34</v>
      </c>
      <c r="G42" s="44">
        <v>106825.0</v>
      </c>
      <c r="H42" s="44">
        <v>208.0</v>
      </c>
      <c r="I42" s="45" t="str">
        <f t="shared" si="1"/>
        <v>Tidak Tercapai</v>
      </c>
      <c r="J42" s="44">
        <v>59.0</v>
      </c>
      <c r="K42" s="44">
        <v>31.0</v>
      </c>
      <c r="L42" s="45" t="str">
        <f t="shared" si="2"/>
        <v>Tidak Tercapai</v>
      </c>
      <c r="M42" s="44">
        <v>5.0</v>
      </c>
      <c r="N42" s="42">
        <v>941.0</v>
      </c>
      <c r="O42" s="45" t="str">
        <f t="shared" si="3"/>
        <v>Tercapai</v>
      </c>
      <c r="P42" s="42">
        <v>126.0</v>
      </c>
      <c r="Q42" s="47">
        <v>1272.0</v>
      </c>
      <c r="R42" s="46" t="str">
        <f t="shared" si="4"/>
        <v>Tercapai</v>
      </c>
      <c r="S42" s="42">
        <v>64.0</v>
      </c>
      <c r="T42" s="47">
        <v>2063.0</v>
      </c>
      <c r="U42" s="46" t="str">
        <f t="shared" si="5"/>
        <v>Tercapai</v>
      </c>
      <c r="V42" s="47">
        <v>138.0</v>
      </c>
      <c r="W42" s="47">
        <v>1272.0</v>
      </c>
      <c r="X42" s="45" t="str">
        <f t="shared" si="6"/>
        <v>Tercapai</v>
      </c>
      <c r="Y42" s="47">
        <v>103.0</v>
      </c>
      <c r="Z42" s="44">
        <v>1199.0</v>
      </c>
      <c r="AA42" s="45" t="str">
        <f t="shared" si="7"/>
        <v>Tercapai</v>
      </c>
      <c r="AB42" s="44">
        <v>113.0</v>
      </c>
      <c r="AC42" s="44">
        <v>528.0</v>
      </c>
      <c r="AD42" s="45" t="str">
        <f t="shared" si="8"/>
        <v>Tidak Tercapai</v>
      </c>
      <c r="AE42" s="44">
        <v>42.0</v>
      </c>
      <c r="AF42" s="44">
        <v>110.0</v>
      </c>
      <c r="AG42" s="45" t="str">
        <f t="shared" si="9"/>
        <v>Tidak Tercapai</v>
      </c>
      <c r="AH42" s="44">
        <v>31.0</v>
      </c>
      <c r="AI42" s="44">
        <v>1603.0</v>
      </c>
      <c r="AJ42" s="45" t="str">
        <f t="shared" si="10"/>
        <v>Tercapai</v>
      </c>
      <c r="AK42" s="44">
        <v>128.0</v>
      </c>
      <c r="AL42" s="44">
        <v>1174.0</v>
      </c>
      <c r="AM42" s="45" t="str">
        <f t="shared" si="11"/>
        <v>Tercapai</v>
      </c>
      <c r="AN42" s="44">
        <v>216.0</v>
      </c>
      <c r="AO42" s="44">
        <v>2257.0</v>
      </c>
      <c r="AP42" s="45" t="str">
        <f t="shared" si="12"/>
        <v>Tercapai</v>
      </c>
      <c r="AQ42" s="44">
        <v>164.0</v>
      </c>
      <c r="AR42" s="44">
        <v>2497.0</v>
      </c>
      <c r="AS42" s="45" t="str">
        <f t="shared" si="13"/>
        <v>Tercapai</v>
      </c>
      <c r="AT42" s="44">
        <v>126.0</v>
      </c>
      <c r="AU42" s="44">
        <v>2260.0</v>
      </c>
      <c r="AV42" s="45" t="str">
        <f t="shared" si="14"/>
        <v>Tercapai</v>
      </c>
      <c r="AW42" s="44">
        <v>104.0</v>
      </c>
      <c r="AX42" s="44">
        <v>1713.0</v>
      </c>
      <c r="AY42" s="45" t="str">
        <f t="shared" si="15"/>
        <v>Tercapai</v>
      </c>
      <c r="AZ42" s="44">
        <v>42.0</v>
      </c>
      <c r="BA42" s="48">
        <v>1.0</v>
      </c>
      <c r="BB42" s="45" t="str">
        <f t="shared" si="16"/>
        <v>Tidak Tercapai</v>
      </c>
      <c r="BC42" s="44">
        <v>0.0</v>
      </c>
      <c r="BD42" s="44">
        <v>2757.0</v>
      </c>
      <c r="BE42" s="45" t="str">
        <f t="shared" si="17"/>
        <v>Tercapai</v>
      </c>
      <c r="BF42" s="44">
        <v>53.0</v>
      </c>
      <c r="BG42" s="44">
        <v>3169.0</v>
      </c>
      <c r="BH42" s="45" t="str">
        <f t="shared" si="18"/>
        <v>Tercapai</v>
      </c>
      <c r="BI42" s="44">
        <v>73.0</v>
      </c>
      <c r="BJ42" s="44">
        <v>2989.0</v>
      </c>
      <c r="BK42" s="45" t="str">
        <f t="shared" si="19"/>
        <v>Tercapai</v>
      </c>
      <c r="BL42" s="44">
        <v>193.0</v>
      </c>
      <c r="BM42" s="44">
        <v>1790.0</v>
      </c>
      <c r="BN42" s="45" t="str">
        <f t="shared" si="20"/>
        <v>Tercapai</v>
      </c>
      <c r="BO42" s="44">
        <v>225.0</v>
      </c>
      <c r="BP42" s="44">
        <v>685.0</v>
      </c>
      <c r="BQ42" s="45" t="str">
        <f t="shared" si="21"/>
        <v>Tidak Tercapai</v>
      </c>
      <c r="BR42" s="44">
        <v>23.0</v>
      </c>
      <c r="BS42" s="44">
        <v>2136.0</v>
      </c>
      <c r="BT42" s="45" t="str">
        <f t="shared" si="22"/>
        <v>Tercapai</v>
      </c>
      <c r="BU42" s="49">
        <v>108.949</v>
      </c>
      <c r="BV42" s="44">
        <v>549.0</v>
      </c>
      <c r="BW42" s="45" t="str">
        <f t="shared" si="23"/>
        <v>Tidak Tercapai</v>
      </c>
      <c r="BX42" s="44">
        <v>9.0</v>
      </c>
      <c r="BY42" s="44">
        <v>1188.0</v>
      </c>
      <c r="BZ42" s="45" t="str">
        <f t="shared" si="24"/>
        <v>Tercapai</v>
      </c>
      <c r="CA42" s="44">
        <v>6975.0</v>
      </c>
      <c r="CB42" s="44">
        <v>1727.0</v>
      </c>
      <c r="CC42" s="45" t="str">
        <f t="shared" si="25"/>
        <v>Tercapai</v>
      </c>
      <c r="CD42" s="44">
        <v>62.0</v>
      </c>
      <c r="CE42" s="44">
        <v>1178.0</v>
      </c>
      <c r="CF42" s="45" t="str">
        <f t="shared" si="26"/>
        <v>Tercapai</v>
      </c>
      <c r="CG42" s="44">
        <v>141.0</v>
      </c>
      <c r="CH42" s="44">
        <v>1211.0</v>
      </c>
      <c r="CI42" s="45" t="str">
        <f t="shared" si="27"/>
        <v>Tercapai</v>
      </c>
      <c r="CJ42" s="44">
        <v>112.0</v>
      </c>
      <c r="CK42" s="44">
        <v>434.0</v>
      </c>
      <c r="CL42" s="45" t="str">
        <f t="shared" si="28"/>
        <v>Tidak Tercapai</v>
      </c>
      <c r="CM42" s="44">
        <v>36.0</v>
      </c>
      <c r="CN42" s="44">
        <v>1190.0</v>
      </c>
      <c r="CO42" s="45" t="str">
        <f t="shared" si="29"/>
        <v>Tercapai</v>
      </c>
      <c r="CP42" s="44">
        <v>114.0</v>
      </c>
      <c r="CQ42" s="44">
        <v>50.0</v>
      </c>
      <c r="CR42" s="45" t="str">
        <f t="shared" si="30"/>
        <v>Tidak Tercapai</v>
      </c>
      <c r="CS42" s="44">
        <v>84.0</v>
      </c>
      <c r="CT42" s="44">
        <v>250.0</v>
      </c>
      <c r="CU42" s="45" t="str">
        <f t="shared" si="31"/>
        <v>Tidak Tercapai</v>
      </c>
      <c r="CV42" s="44">
        <v>12.0</v>
      </c>
      <c r="CW42" s="44">
        <v>7176.0</v>
      </c>
      <c r="CX42" s="45" t="str">
        <f t="shared" si="32"/>
        <v>Tercapai</v>
      </c>
      <c r="CY42" s="44">
        <v>129.0</v>
      </c>
      <c r="CZ42" s="44">
        <v>4930.0</v>
      </c>
      <c r="DA42" s="45" t="str">
        <f t="shared" si="33"/>
        <v>Tercapai</v>
      </c>
      <c r="DB42" s="44">
        <v>44.0</v>
      </c>
      <c r="DC42" s="44">
        <v>5168.0</v>
      </c>
      <c r="DD42" s="45" t="str">
        <f t="shared" si="34"/>
        <v>Tercapai</v>
      </c>
      <c r="DE42" s="44">
        <v>40.0</v>
      </c>
      <c r="DF42" s="44">
        <v>7753.0</v>
      </c>
      <c r="DG42" s="45" t="str">
        <f t="shared" si="35"/>
        <v>Tercapai</v>
      </c>
      <c r="DH42" s="44">
        <v>73.0</v>
      </c>
      <c r="DI42" s="44">
        <v>1173.0</v>
      </c>
      <c r="DJ42" s="45" t="str">
        <f t="shared" si="36"/>
        <v>Tercapai</v>
      </c>
      <c r="DK42" s="44">
        <v>92.0</v>
      </c>
      <c r="DL42" s="44">
        <v>1019.0</v>
      </c>
      <c r="DM42" s="45" t="str">
        <f t="shared" si="37"/>
        <v>Tercapai</v>
      </c>
      <c r="DN42" s="44">
        <v>49.0</v>
      </c>
      <c r="DO42" s="44">
        <v>681.0</v>
      </c>
      <c r="DP42" s="45" t="str">
        <f t="shared" si="38"/>
        <v>Tidak Tercapai</v>
      </c>
      <c r="DQ42" s="44">
        <v>299.0</v>
      </c>
      <c r="DR42" s="44">
        <v>15.0</v>
      </c>
      <c r="DS42" s="45" t="str">
        <f t="shared" si="39"/>
        <v>Tidak Tercapai</v>
      </c>
      <c r="DT42" s="44">
        <v>2.0</v>
      </c>
      <c r="DU42" s="44">
        <v>571.0</v>
      </c>
      <c r="DV42" s="45" t="str">
        <f t="shared" si="40"/>
        <v>Tidak Tercapai</v>
      </c>
      <c r="DW42" s="44">
        <v>664.0</v>
      </c>
      <c r="DX42" s="44">
        <v>968.0</v>
      </c>
      <c r="DY42" s="45" t="str">
        <f t="shared" si="41"/>
        <v>Tercapai</v>
      </c>
      <c r="DZ42" s="44">
        <v>1017.0</v>
      </c>
      <c r="EA42" s="44">
        <v>822.0</v>
      </c>
      <c r="EB42" s="45" t="str">
        <f t="shared" si="42"/>
        <v>Tidak Tercapai</v>
      </c>
      <c r="EC42" s="44">
        <v>781.0</v>
      </c>
      <c r="ED42" s="44">
        <v>895.0</v>
      </c>
      <c r="EE42" s="45" t="str">
        <f t="shared" si="43"/>
        <v>Tercapai</v>
      </c>
      <c r="EF42" s="44">
        <v>955.0</v>
      </c>
      <c r="EG42" s="44">
        <v>842.0</v>
      </c>
      <c r="EH42" s="45" t="str">
        <f t="shared" si="44"/>
        <v>Tidak Tercapai</v>
      </c>
      <c r="EI42" s="44">
        <v>64.0</v>
      </c>
      <c r="EJ42" s="44">
        <v>1051.0</v>
      </c>
      <c r="EK42" s="45" t="str">
        <f t="shared" si="45"/>
        <v>Tercapai</v>
      </c>
      <c r="EL42" s="44">
        <v>1258.0</v>
      </c>
      <c r="EM42" s="44">
        <v>878.0</v>
      </c>
      <c r="EN42" s="45" t="str">
        <f t="shared" si="46"/>
        <v>Tidak Tercapai</v>
      </c>
      <c r="EO42" s="44">
        <v>1236.0</v>
      </c>
      <c r="EP42" s="44">
        <v>1011.0</v>
      </c>
      <c r="EQ42" s="45" t="str">
        <f t="shared" si="47"/>
        <v>Tercapai</v>
      </c>
      <c r="ER42" s="44">
        <v>1302.0</v>
      </c>
      <c r="ES42" s="44">
        <v>1218.0</v>
      </c>
      <c r="ET42" s="45" t="str">
        <f t="shared" si="48"/>
        <v>Tercapai</v>
      </c>
      <c r="EU42" s="44">
        <v>1589.0</v>
      </c>
      <c r="EV42" s="44">
        <v>1267.0</v>
      </c>
      <c r="EW42" s="45" t="str">
        <f t="shared" si="49"/>
        <v>Tercapai</v>
      </c>
      <c r="EX42" s="44">
        <v>1214.0</v>
      </c>
      <c r="EY42" s="44">
        <v>987.0</v>
      </c>
      <c r="EZ42" s="45" t="str">
        <f t="shared" si="50"/>
        <v>Tercapai</v>
      </c>
      <c r="FA42" s="44">
        <v>894.0</v>
      </c>
      <c r="FB42" s="44">
        <v>579.0</v>
      </c>
      <c r="FC42" s="45" t="str">
        <f t="shared" si="51"/>
        <v>Tidak Tercapai</v>
      </c>
      <c r="FD42" s="44">
        <v>351.0</v>
      </c>
      <c r="FE42" s="44">
        <v>1693.0</v>
      </c>
      <c r="FF42" s="45" t="str">
        <f t="shared" si="52"/>
        <v>Tercapai</v>
      </c>
      <c r="FG42" s="44">
        <v>1664.0</v>
      </c>
      <c r="FH42" s="44">
        <v>853.0</v>
      </c>
      <c r="FI42" s="45" t="str">
        <f t="shared" si="53"/>
        <v>Tidak Tercapai</v>
      </c>
      <c r="FJ42" s="44">
        <v>1184.0</v>
      </c>
      <c r="FK42" s="50">
        <v>0.0</v>
      </c>
      <c r="FL42" s="45" t="str">
        <f t="shared" si="54"/>
        <v>Tidak Tercapai</v>
      </c>
      <c r="FM42" s="44">
        <v>721.0</v>
      </c>
      <c r="FN42" s="44">
        <v>655.0</v>
      </c>
      <c r="FO42" s="45" t="str">
        <f t="shared" si="55"/>
        <v>Tidak Tercapai</v>
      </c>
      <c r="FP42" s="44">
        <v>267.0</v>
      </c>
      <c r="FQ42" s="44">
        <v>629.0</v>
      </c>
      <c r="FR42" s="45" t="str">
        <f t="shared" si="56"/>
        <v>Tidak Tercapai</v>
      </c>
      <c r="FS42" s="44">
        <v>753.0</v>
      </c>
      <c r="FT42" s="44">
        <v>1656.0</v>
      </c>
      <c r="FU42" s="45" t="str">
        <f t="shared" si="57"/>
        <v>Tercapai</v>
      </c>
      <c r="FV42" s="44">
        <v>2632.0</v>
      </c>
      <c r="FW42" s="44">
        <v>1547.0</v>
      </c>
      <c r="FX42" s="45" t="str">
        <f t="shared" si="58"/>
        <v>Tercapai</v>
      </c>
      <c r="FY42" s="44">
        <v>1809.0</v>
      </c>
      <c r="FZ42" s="44">
        <v>989.0</v>
      </c>
      <c r="GA42" s="45" t="str">
        <f t="shared" si="59"/>
        <v>Tercapai</v>
      </c>
      <c r="GB42" s="44">
        <v>2211.0</v>
      </c>
      <c r="GC42" s="44">
        <v>673.0</v>
      </c>
      <c r="GD42" s="45" t="str">
        <f t="shared" si="60"/>
        <v>Tidak Tercapai</v>
      </c>
      <c r="GE42" s="44">
        <v>3728.0</v>
      </c>
      <c r="GF42" s="44">
        <v>210.0</v>
      </c>
      <c r="GG42" s="45" t="str">
        <f t="shared" si="61"/>
        <v>Tidak Tercapai</v>
      </c>
      <c r="GH42" s="44">
        <v>604.0</v>
      </c>
      <c r="GI42" s="44">
        <v>898.0</v>
      </c>
      <c r="GJ42" s="45" t="str">
        <f t="shared" si="62"/>
        <v>Tercapai</v>
      </c>
      <c r="GK42" s="44">
        <v>6064.0</v>
      </c>
      <c r="GL42" s="44">
        <v>744.0</v>
      </c>
      <c r="GM42" s="45" t="str">
        <f t="shared" si="63"/>
        <v>Tidak Tercapai</v>
      </c>
      <c r="GN42" s="44">
        <v>5864.0</v>
      </c>
      <c r="GO42" s="44">
        <v>1604.0</v>
      </c>
      <c r="GP42" s="45" t="str">
        <f t="shared" si="64"/>
        <v>Tercapai</v>
      </c>
      <c r="GQ42" s="44">
        <v>2782.0</v>
      </c>
      <c r="GR42" s="44">
        <v>1137.0</v>
      </c>
      <c r="GS42" s="45" t="str">
        <f t="shared" si="65"/>
        <v>Tercapai</v>
      </c>
      <c r="GT42" s="44">
        <v>942.0</v>
      </c>
      <c r="GU42" s="44">
        <v>541.0</v>
      </c>
      <c r="GV42" s="45" t="str">
        <f t="shared" si="66"/>
        <v>Tidak Tercapai</v>
      </c>
      <c r="GW42" s="44">
        <v>1553.0</v>
      </c>
      <c r="GX42" s="44">
        <v>100.0</v>
      </c>
      <c r="GY42" s="45" t="str">
        <f t="shared" si="67"/>
        <v>Tidak Tercapai</v>
      </c>
      <c r="GZ42" s="44">
        <v>123.0</v>
      </c>
      <c r="HA42" s="44">
        <v>491.0</v>
      </c>
      <c r="HB42" s="45" t="str">
        <f t="shared" si="68"/>
        <v>Tidak Tercapai</v>
      </c>
      <c r="HC42" s="44">
        <v>1029.0</v>
      </c>
      <c r="HD42" s="44">
        <v>709.0</v>
      </c>
      <c r="HE42" s="45" t="str">
        <f t="shared" si="69"/>
        <v>Tidak Tercapai</v>
      </c>
      <c r="HF42" s="44">
        <v>1217.0</v>
      </c>
      <c r="HG42" s="44">
        <v>609.0</v>
      </c>
      <c r="HH42" s="45" t="str">
        <f t="shared" si="70"/>
        <v>Tidak Tercapai</v>
      </c>
      <c r="HI42" s="44">
        <v>1229.0</v>
      </c>
      <c r="HJ42" s="44">
        <v>316.0</v>
      </c>
      <c r="HK42" s="45" t="str">
        <f t="shared" si="71"/>
        <v>Tidak Tercapai</v>
      </c>
      <c r="HL42" s="44">
        <v>718.0</v>
      </c>
      <c r="HM42" s="44">
        <v>219.0</v>
      </c>
      <c r="HN42" s="45" t="str">
        <f t="shared" si="72"/>
        <v>Tidak Tercapai</v>
      </c>
      <c r="HO42" s="44">
        <v>761.0</v>
      </c>
      <c r="HP42" s="44">
        <v>444.0</v>
      </c>
      <c r="HQ42" s="45" t="str">
        <f t="shared" si="73"/>
        <v>Tidak Tercapai</v>
      </c>
      <c r="HR42" s="44">
        <v>1344.0</v>
      </c>
      <c r="HS42" s="40"/>
      <c r="HT42" s="40"/>
      <c r="HU42" s="40"/>
      <c r="HV42" s="40"/>
      <c r="HW42" s="40"/>
      <c r="HX42" s="40"/>
      <c r="HY42" s="40"/>
      <c r="HZ42" s="40"/>
    </row>
    <row r="43">
      <c r="A43" s="41" t="s">
        <v>79</v>
      </c>
      <c r="B43" s="42" t="s">
        <v>58</v>
      </c>
      <c r="C43" s="43">
        <v>73752.0</v>
      </c>
      <c r="D43" s="42">
        <v>770.0</v>
      </c>
      <c r="E43" s="44">
        <v>51423.0</v>
      </c>
      <c r="F43" s="45" t="s">
        <v>34</v>
      </c>
      <c r="G43" s="44">
        <v>32895.0</v>
      </c>
      <c r="H43" s="44">
        <v>57.0</v>
      </c>
      <c r="I43" s="45" t="str">
        <f t="shared" si="1"/>
        <v>Tidak Tercapai</v>
      </c>
      <c r="J43" s="44">
        <v>42.0</v>
      </c>
      <c r="K43" s="44">
        <v>0.0</v>
      </c>
      <c r="L43" s="45" t="str">
        <f t="shared" si="2"/>
        <v>Tidak Tercapai</v>
      </c>
      <c r="M43" s="44">
        <v>0.0</v>
      </c>
      <c r="N43" s="42">
        <v>1445.0</v>
      </c>
      <c r="O43" s="45" t="str">
        <f t="shared" si="3"/>
        <v>Tercapai</v>
      </c>
      <c r="P43" s="42">
        <v>8.0</v>
      </c>
      <c r="Q43" s="47">
        <v>1591.0</v>
      </c>
      <c r="R43" s="46" t="str">
        <f t="shared" si="4"/>
        <v>Tercapai</v>
      </c>
      <c r="S43" s="42">
        <v>22.0</v>
      </c>
      <c r="T43" s="47">
        <v>2508.0</v>
      </c>
      <c r="U43" s="46" t="str">
        <f t="shared" si="5"/>
        <v>Tercapai</v>
      </c>
      <c r="V43" s="47">
        <v>14.0</v>
      </c>
      <c r="W43" s="47">
        <v>1591.0</v>
      </c>
      <c r="X43" s="45" t="str">
        <f t="shared" si="6"/>
        <v>Tercapai</v>
      </c>
      <c r="Y43" s="47">
        <v>19.0</v>
      </c>
      <c r="Z43" s="44">
        <v>1991.0</v>
      </c>
      <c r="AA43" s="45" t="str">
        <f t="shared" si="7"/>
        <v>Tercapai</v>
      </c>
      <c r="AB43" s="44">
        <v>24.0</v>
      </c>
      <c r="AC43" s="44">
        <v>1009.0</v>
      </c>
      <c r="AD43" s="45" t="str">
        <f t="shared" si="8"/>
        <v>Tercapai</v>
      </c>
      <c r="AE43" s="44">
        <v>0.0</v>
      </c>
      <c r="AF43" s="44">
        <v>0.0</v>
      </c>
      <c r="AG43" s="45" t="str">
        <f t="shared" si="9"/>
        <v>Tidak Tercapai</v>
      </c>
      <c r="AH43" s="44">
        <v>0.0</v>
      </c>
      <c r="AI43" s="44">
        <v>2320.0</v>
      </c>
      <c r="AJ43" s="45" t="str">
        <f t="shared" si="10"/>
        <v>Tercapai</v>
      </c>
      <c r="AK43" s="44">
        <v>31.0</v>
      </c>
      <c r="AL43" s="44">
        <v>1894.0</v>
      </c>
      <c r="AM43" s="45" t="str">
        <f t="shared" si="11"/>
        <v>Tercapai</v>
      </c>
      <c r="AN43" s="44">
        <v>43.0</v>
      </c>
      <c r="AO43" s="44">
        <v>4088.0</v>
      </c>
      <c r="AP43" s="45" t="str">
        <f t="shared" si="12"/>
        <v>Tercapai</v>
      </c>
      <c r="AQ43" s="44">
        <v>12.0</v>
      </c>
      <c r="AR43" s="44">
        <v>2875.0</v>
      </c>
      <c r="AS43" s="45" t="str">
        <f t="shared" si="13"/>
        <v>Tercapai</v>
      </c>
      <c r="AT43" s="44">
        <v>4.0</v>
      </c>
      <c r="AU43" s="44">
        <v>2985.0</v>
      </c>
      <c r="AV43" s="45" t="str">
        <f t="shared" si="14"/>
        <v>Tercapai</v>
      </c>
      <c r="AW43" s="44">
        <v>17.0</v>
      </c>
      <c r="AX43" s="44">
        <v>2275.0</v>
      </c>
      <c r="AY43" s="45" t="str">
        <f t="shared" si="15"/>
        <v>Tercapai</v>
      </c>
      <c r="AZ43" s="44">
        <v>1.0</v>
      </c>
      <c r="BA43" s="48">
        <v>1.0</v>
      </c>
      <c r="BB43" s="45" t="str">
        <f t="shared" si="16"/>
        <v>Tidak Tercapai</v>
      </c>
      <c r="BC43" s="44">
        <v>0.0</v>
      </c>
      <c r="BD43" s="44">
        <v>1214.0</v>
      </c>
      <c r="BE43" s="45" t="str">
        <f t="shared" si="17"/>
        <v>Tercapai</v>
      </c>
      <c r="BF43" s="44">
        <v>24.0</v>
      </c>
      <c r="BG43" s="44">
        <v>1359.0</v>
      </c>
      <c r="BH43" s="45" t="str">
        <f t="shared" si="18"/>
        <v>Tercapai</v>
      </c>
      <c r="BI43" s="44">
        <v>9.0</v>
      </c>
      <c r="BJ43" s="44">
        <v>1845.0</v>
      </c>
      <c r="BK43" s="45" t="str">
        <f t="shared" si="19"/>
        <v>Tercapai</v>
      </c>
      <c r="BL43" s="44">
        <v>17.0</v>
      </c>
      <c r="BM43" s="44">
        <v>1684.0</v>
      </c>
      <c r="BN43" s="45" t="str">
        <f t="shared" si="20"/>
        <v>Tercapai</v>
      </c>
      <c r="BO43" s="44">
        <v>20.0</v>
      </c>
      <c r="BP43" s="44">
        <v>988.0</v>
      </c>
      <c r="BQ43" s="45" t="str">
        <f t="shared" si="21"/>
        <v>Tercapai</v>
      </c>
      <c r="BR43" s="44">
        <v>13.0</v>
      </c>
      <c r="BS43" s="44">
        <v>2148.0</v>
      </c>
      <c r="BT43" s="45" t="str">
        <f t="shared" si="22"/>
        <v>Tercapai</v>
      </c>
      <c r="BU43" s="49">
        <v>33.242</v>
      </c>
      <c r="BV43" s="44">
        <v>654.0</v>
      </c>
      <c r="BW43" s="45" t="str">
        <f t="shared" si="23"/>
        <v>Tidak Tercapai</v>
      </c>
      <c r="BX43" s="44">
        <v>0.0</v>
      </c>
      <c r="BY43" s="44">
        <v>830.0</v>
      </c>
      <c r="BZ43" s="45" t="str">
        <f t="shared" si="24"/>
        <v>Tercapai</v>
      </c>
      <c r="CA43" s="44">
        <v>2046.0</v>
      </c>
      <c r="CB43" s="44">
        <v>1745.0</v>
      </c>
      <c r="CC43" s="45" t="str">
        <f t="shared" si="25"/>
        <v>Tercapai</v>
      </c>
      <c r="CD43" s="44">
        <v>22.0</v>
      </c>
      <c r="CE43" s="44">
        <v>1092.0</v>
      </c>
      <c r="CF43" s="45" t="str">
        <f t="shared" si="26"/>
        <v>Tercapai</v>
      </c>
      <c r="CG43" s="44">
        <v>8.0</v>
      </c>
      <c r="CH43" s="44">
        <v>243.0</v>
      </c>
      <c r="CI43" s="45" t="str">
        <f t="shared" si="27"/>
        <v>Tidak Tercapai</v>
      </c>
      <c r="CJ43" s="44">
        <v>43.0</v>
      </c>
      <c r="CK43" s="44">
        <v>358.0</v>
      </c>
      <c r="CL43" s="45" t="str">
        <f t="shared" si="28"/>
        <v>Tidak Tercapai</v>
      </c>
      <c r="CM43" s="44">
        <v>45.0</v>
      </c>
      <c r="CN43" s="44">
        <v>216.0</v>
      </c>
      <c r="CO43" s="45" t="str">
        <f t="shared" si="29"/>
        <v>Tidak Tercapai</v>
      </c>
      <c r="CP43" s="44">
        <v>10.0</v>
      </c>
      <c r="CQ43" s="44">
        <v>6.0</v>
      </c>
      <c r="CR43" s="45" t="str">
        <f t="shared" si="30"/>
        <v>Tidak Tercapai</v>
      </c>
      <c r="CS43" s="44">
        <v>1.0</v>
      </c>
      <c r="CT43" s="44">
        <v>50.0</v>
      </c>
      <c r="CU43" s="45" t="str">
        <f t="shared" si="31"/>
        <v>Tidak Tercapai</v>
      </c>
      <c r="CV43" s="44">
        <v>1.0</v>
      </c>
      <c r="CW43" s="44">
        <v>3069.0</v>
      </c>
      <c r="CX43" s="45" t="str">
        <f t="shared" si="32"/>
        <v>Tercapai</v>
      </c>
      <c r="CY43" s="44">
        <v>66.0</v>
      </c>
      <c r="CZ43" s="44">
        <v>1659.0</v>
      </c>
      <c r="DA43" s="45" t="str">
        <f t="shared" si="33"/>
        <v>Tercapai</v>
      </c>
      <c r="DB43" s="44">
        <v>46.0</v>
      </c>
      <c r="DC43" s="44">
        <v>1388.0</v>
      </c>
      <c r="DD43" s="45" t="str">
        <f t="shared" si="34"/>
        <v>Tercapai</v>
      </c>
      <c r="DE43" s="44">
        <v>44.0</v>
      </c>
      <c r="DF43" s="44">
        <v>809.0</v>
      </c>
      <c r="DG43" s="45" t="str">
        <f t="shared" si="35"/>
        <v>Tercapai</v>
      </c>
      <c r="DH43" s="44">
        <v>39.0</v>
      </c>
      <c r="DI43" s="44">
        <v>382.0</v>
      </c>
      <c r="DJ43" s="45" t="str">
        <f t="shared" si="36"/>
        <v>Tidak Tercapai</v>
      </c>
      <c r="DK43" s="44">
        <v>7.0</v>
      </c>
      <c r="DL43" s="44">
        <v>222.0</v>
      </c>
      <c r="DM43" s="45" t="str">
        <f t="shared" si="37"/>
        <v>Tidak Tercapai</v>
      </c>
      <c r="DN43" s="44">
        <v>2.0</v>
      </c>
      <c r="DO43" s="44">
        <v>604.0</v>
      </c>
      <c r="DP43" s="45" t="str">
        <f t="shared" si="38"/>
        <v>Tidak Tercapai</v>
      </c>
      <c r="DQ43" s="44">
        <v>298.0</v>
      </c>
      <c r="DR43" s="44">
        <v>0.0</v>
      </c>
      <c r="DS43" s="45" t="str">
        <f t="shared" si="39"/>
        <v>Tidak Tercapai</v>
      </c>
      <c r="DT43" s="44">
        <v>0.0</v>
      </c>
      <c r="DU43" s="44">
        <v>781.0</v>
      </c>
      <c r="DV43" s="45" t="str">
        <f t="shared" si="40"/>
        <v>Tercapai</v>
      </c>
      <c r="DW43" s="44">
        <v>728.0</v>
      </c>
      <c r="DX43" s="44">
        <v>609.0</v>
      </c>
      <c r="DY43" s="45" t="str">
        <f t="shared" si="41"/>
        <v>Tidak Tercapai</v>
      </c>
      <c r="DZ43" s="44">
        <v>1275.0</v>
      </c>
      <c r="EA43" s="44">
        <v>752.0</v>
      </c>
      <c r="EB43" s="45" t="str">
        <f t="shared" si="42"/>
        <v>Tidak Tercapai</v>
      </c>
      <c r="EC43" s="44">
        <v>1321.0</v>
      </c>
      <c r="ED43" s="44">
        <v>558.0</v>
      </c>
      <c r="EE43" s="45" t="str">
        <f t="shared" si="43"/>
        <v>Tidak Tercapai</v>
      </c>
      <c r="EF43" s="44">
        <v>667.0</v>
      </c>
      <c r="EG43" s="44">
        <v>514.0</v>
      </c>
      <c r="EH43" s="45" t="str">
        <f t="shared" si="44"/>
        <v>Tidak Tercapai</v>
      </c>
      <c r="EI43" s="44">
        <v>5.0</v>
      </c>
      <c r="EJ43" s="44">
        <v>1102.0</v>
      </c>
      <c r="EK43" s="45" t="str">
        <f t="shared" si="45"/>
        <v>Tercapai</v>
      </c>
      <c r="EL43" s="44">
        <v>710.0</v>
      </c>
      <c r="EM43" s="44">
        <v>1371.0</v>
      </c>
      <c r="EN43" s="45" t="str">
        <f t="shared" si="46"/>
        <v>Tercapai</v>
      </c>
      <c r="EO43" s="44">
        <v>737.0</v>
      </c>
      <c r="EP43" s="44">
        <v>1016.0</v>
      </c>
      <c r="EQ43" s="45" t="str">
        <f t="shared" si="47"/>
        <v>Tercapai</v>
      </c>
      <c r="ER43" s="44">
        <v>1695.0</v>
      </c>
      <c r="ES43" s="44">
        <v>832.0</v>
      </c>
      <c r="ET43" s="45" t="str">
        <f t="shared" si="48"/>
        <v>Tercapai</v>
      </c>
      <c r="EU43" s="44">
        <v>2340.0</v>
      </c>
      <c r="EV43" s="44">
        <v>701.0</v>
      </c>
      <c r="EW43" s="45" t="str">
        <f t="shared" si="49"/>
        <v>Tidak Tercapai</v>
      </c>
      <c r="EX43" s="44">
        <v>1383.0</v>
      </c>
      <c r="EY43" s="44">
        <v>306.0</v>
      </c>
      <c r="EZ43" s="45" t="str">
        <f t="shared" si="50"/>
        <v>Tidak Tercapai</v>
      </c>
      <c r="FA43" s="44">
        <v>544.0</v>
      </c>
      <c r="FB43" s="44">
        <v>279.0</v>
      </c>
      <c r="FC43" s="45" t="str">
        <f t="shared" si="51"/>
        <v>Tidak Tercapai</v>
      </c>
      <c r="FD43" s="44">
        <v>305.0</v>
      </c>
      <c r="FE43" s="44">
        <v>687.0</v>
      </c>
      <c r="FF43" s="45" t="str">
        <f t="shared" si="52"/>
        <v>Tidak Tercapai</v>
      </c>
      <c r="FG43" s="44">
        <v>781.0</v>
      </c>
      <c r="FH43" s="44">
        <v>838.0</v>
      </c>
      <c r="FI43" s="45" t="str">
        <f t="shared" si="53"/>
        <v>Tercapai</v>
      </c>
      <c r="FJ43" s="44">
        <v>1184.0</v>
      </c>
      <c r="FK43" s="50">
        <v>146.0</v>
      </c>
      <c r="FL43" s="45" t="str">
        <f t="shared" si="54"/>
        <v>Tidak Tercapai</v>
      </c>
      <c r="FM43" s="44">
        <v>528.0</v>
      </c>
      <c r="FN43" s="44">
        <v>475.0</v>
      </c>
      <c r="FO43" s="45" t="str">
        <f t="shared" si="55"/>
        <v>Tidak Tercapai</v>
      </c>
      <c r="FP43" s="44">
        <v>139.0</v>
      </c>
      <c r="FQ43" s="44">
        <v>605.0</v>
      </c>
      <c r="FR43" s="45" t="str">
        <f t="shared" si="56"/>
        <v>Tidak Tercapai</v>
      </c>
      <c r="FS43" s="44">
        <v>339.0</v>
      </c>
      <c r="FT43" s="44">
        <v>830.0</v>
      </c>
      <c r="FU43" s="45" t="str">
        <f t="shared" si="57"/>
        <v>Tercapai</v>
      </c>
      <c r="FV43" s="44">
        <v>1248.0</v>
      </c>
      <c r="FW43" s="44">
        <v>1485.0</v>
      </c>
      <c r="FX43" s="45" t="str">
        <f t="shared" si="58"/>
        <v>Tercapai</v>
      </c>
      <c r="FY43" s="44">
        <v>393.0</v>
      </c>
      <c r="FZ43" s="44">
        <v>864.0</v>
      </c>
      <c r="GA43" s="45" t="str">
        <f t="shared" si="59"/>
        <v>Tercapai</v>
      </c>
      <c r="GB43" s="44">
        <v>743.0</v>
      </c>
      <c r="GC43" s="44">
        <v>573.0</v>
      </c>
      <c r="GD43" s="45" t="str">
        <f t="shared" si="60"/>
        <v>Tidak Tercapai</v>
      </c>
      <c r="GE43" s="44">
        <v>1115.0</v>
      </c>
      <c r="GF43" s="44">
        <v>214.0</v>
      </c>
      <c r="GG43" s="45" t="str">
        <f t="shared" si="61"/>
        <v>Tidak Tercapai</v>
      </c>
      <c r="GH43" s="44">
        <v>217.0</v>
      </c>
      <c r="GI43" s="44">
        <v>488.0</v>
      </c>
      <c r="GJ43" s="45" t="str">
        <f t="shared" si="62"/>
        <v>Tidak Tercapai</v>
      </c>
      <c r="GK43" s="44">
        <v>1342.0</v>
      </c>
      <c r="GL43" s="44">
        <v>477.0</v>
      </c>
      <c r="GM43" s="45" t="str">
        <f t="shared" si="63"/>
        <v>Tidak Tercapai</v>
      </c>
      <c r="GN43" s="44">
        <v>892.0</v>
      </c>
      <c r="GO43" s="44">
        <v>397.0</v>
      </c>
      <c r="GP43" s="45" t="str">
        <f t="shared" si="64"/>
        <v>Tidak Tercapai</v>
      </c>
      <c r="GQ43" s="44">
        <v>411.0</v>
      </c>
      <c r="GR43" s="44">
        <v>284.0</v>
      </c>
      <c r="GS43" s="45" t="str">
        <f t="shared" si="65"/>
        <v>Tidak Tercapai</v>
      </c>
      <c r="GT43" s="44">
        <v>71.0</v>
      </c>
      <c r="GU43" s="44">
        <v>566.0</v>
      </c>
      <c r="GV43" s="45" t="str">
        <f t="shared" si="66"/>
        <v>Tidak Tercapai</v>
      </c>
      <c r="GW43" s="44">
        <v>1405.0</v>
      </c>
      <c r="GX43" s="44">
        <v>162.0</v>
      </c>
      <c r="GY43" s="45" t="str">
        <f t="shared" si="67"/>
        <v>Tidak Tercapai</v>
      </c>
      <c r="GZ43" s="44">
        <v>449.0</v>
      </c>
      <c r="HA43" s="44">
        <v>708.0</v>
      </c>
      <c r="HB43" s="45" t="str">
        <f t="shared" si="68"/>
        <v>Tidak Tercapai</v>
      </c>
      <c r="HC43" s="44">
        <v>1045.0</v>
      </c>
      <c r="HD43" s="44">
        <v>556.0</v>
      </c>
      <c r="HE43" s="45" t="str">
        <f t="shared" si="69"/>
        <v>Tidak Tercapai</v>
      </c>
      <c r="HF43" s="44">
        <v>1062.0</v>
      </c>
      <c r="HG43" s="44">
        <v>747.0</v>
      </c>
      <c r="HH43" s="45" t="str">
        <f t="shared" si="70"/>
        <v>Tidak Tercapai</v>
      </c>
      <c r="HI43" s="44">
        <v>994.0</v>
      </c>
      <c r="HJ43" s="44">
        <v>269.0</v>
      </c>
      <c r="HK43" s="45" t="str">
        <f t="shared" si="71"/>
        <v>Tidak Tercapai</v>
      </c>
      <c r="HL43" s="44">
        <v>211.0</v>
      </c>
      <c r="HM43" s="44">
        <v>251.0</v>
      </c>
      <c r="HN43" s="45" t="str">
        <f t="shared" si="72"/>
        <v>Tidak Tercapai</v>
      </c>
      <c r="HO43" s="44">
        <v>271.0</v>
      </c>
      <c r="HP43" s="44">
        <v>515.0</v>
      </c>
      <c r="HQ43" s="45" t="str">
        <f t="shared" si="73"/>
        <v>Tidak Tercapai</v>
      </c>
      <c r="HR43" s="44">
        <v>921.0</v>
      </c>
      <c r="HS43" s="40"/>
      <c r="HT43" s="40"/>
      <c r="HU43" s="40"/>
      <c r="HV43" s="40"/>
      <c r="HW43" s="40"/>
      <c r="HX43" s="40"/>
      <c r="HY43" s="40"/>
      <c r="HZ43" s="40"/>
    </row>
    <row r="44">
      <c r="A44" s="41" t="s">
        <v>80</v>
      </c>
      <c r="B44" s="42" t="s">
        <v>81</v>
      </c>
      <c r="C44" s="43">
        <v>13038.0</v>
      </c>
      <c r="D44" s="42">
        <v>122.0</v>
      </c>
      <c r="E44" s="44">
        <v>3996.0</v>
      </c>
      <c r="F44" s="45" t="s">
        <v>34</v>
      </c>
      <c r="G44" s="44">
        <v>2850.0</v>
      </c>
      <c r="H44" s="44">
        <v>0.0</v>
      </c>
      <c r="I44" s="45" t="str">
        <f t="shared" si="1"/>
        <v>Tidak Tercapai</v>
      </c>
      <c r="J44" s="44">
        <v>0.0</v>
      </c>
      <c r="K44" s="44">
        <v>0.0</v>
      </c>
      <c r="L44" s="45" t="str">
        <f t="shared" si="2"/>
        <v>Tidak Tercapai</v>
      </c>
      <c r="M44" s="44">
        <v>0.0</v>
      </c>
      <c r="N44" s="42">
        <v>12.0</v>
      </c>
      <c r="O44" s="45" t="str">
        <f t="shared" si="3"/>
        <v>Tidak Tercapai</v>
      </c>
      <c r="P44" s="42">
        <v>14.0</v>
      </c>
      <c r="Q44" s="42">
        <v>65.0</v>
      </c>
      <c r="R44" s="46" t="str">
        <f t="shared" si="4"/>
        <v>Tidak Tercapai</v>
      </c>
      <c r="S44" s="42">
        <v>3.0</v>
      </c>
      <c r="T44" s="47">
        <v>67.0</v>
      </c>
      <c r="U44" s="46" t="str">
        <f t="shared" si="5"/>
        <v>Tercapai</v>
      </c>
      <c r="V44" s="47">
        <v>1.0</v>
      </c>
      <c r="W44" s="47">
        <v>113.0</v>
      </c>
      <c r="X44" s="45" t="str">
        <f t="shared" si="6"/>
        <v>Tidak Tercapai</v>
      </c>
      <c r="Y44" s="47">
        <v>12.0</v>
      </c>
      <c r="Z44" s="44">
        <v>172.0</v>
      </c>
      <c r="AA44" s="45" t="str">
        <f t="shared" si="7"/>
        <v>Tercapai</v>
      </c>
      <c r="AB44" s="44">
        <v>21.0</v>
      </c>
      <c r="AC44" s="44">
        <v>8.0</v>
      </c>
      <c r="AD44" s="45" t="str">
        <f t="shared" si="8"/>
        <v>Tidak Tercapai</v>
      </c>
      <c r="AE44" s="44">
        <v>0.0</v>
      </c>
      <c r="AF44" s="44">
        <v>176.0</v>
      </c>
      <c r="AG44" s="45" t="str">
        <f t="shared" si="9"/>
        <v>Tercapai</v>
      </c>
      <c r="AH44" s="44">
        <v>5.0</v>
      </c>
      <c r="AI44" s="44">
        <v>340.0</v>
      </c>
      <c r="AJ44" s="45" t="str">
        <f t="shared" si="10"/>
        <v>Tercapai</v>
      </c>
      <c r="AK44" s="44">
        <v>15.0</v>
      </c>
      <c r="AL44" s="44">
        <v>802.0</v>
      </c>
      <c r="AM44" s="45" t="str">
        <f t="shared" si="11"/>
        <v>Tercapai</v>
      </c>
      <c r="AN44" s="44">
        <v>43.0</v>
      </c>
      <c r="AO44" s="44">
        <v>1435.0</v>
      </c>
      <c r="AP44" s="45" t="str">
        <f t="shared" si="12"/>
        <v>Tercapai</v>
      </c>
      <c r="AQ44" s="44">
        <v>24.0</v>
      </c>
      <c r="AR44" s="44">
        <v>235.0</v>
      </c>
      <c r="AS44" s="45" t="str">
        <f t="shared" si="13"/>
        <v>Tercapai</v>
      </c>
      <c r="AT44" s="44">
        <v>11.0</v>
      </c>
      <c r="AU44" s="44">
        <v>298.0</v>
      </c>
      <c r="AV44" s="45" t="str">
        <f t="shared" si="14"/>
        <v>Tercapai</v>
      </c>
      <c r="AW44" s="44">
        <v>22.0</v>
      </c>
      <c r="AX44" s="44">
        <v>55.0</v>
      </c>
      <c r="AY44" s="45" t="str">
        <f t="shared" si="15"/>
        <v>Tidak Tercapai</v>
      </c>
      <c r="AZ44" s="44">
        <v>3.0</v>
      </c>
      <c r="BA44" s="48">
        <v>0.0</v>
      </c>
      <c r="BB44" s="45" t="str">
        <f t="shared" si="16"/>
        <v>Tidak Tercapai</v>
      </c>
      <c r="BC44" s="44">
        <v>0.0</v>
      </c>
      <c r="BD44" s="44">
        <v>105.0</v>
      </c>
      <c r="BE44" s="45" t="str">
        <f t="shared" si="17"/>
        <v>Tidak Tercapai</v>
      </c>
      <c r="BF44" s="44">
        <v>3.0</v>
      </c>
      <c r="BG44" s="44">
        <v>44.0</v>
      </c>
      <c r="BH44" s="45" t="str">
        <f t="shared" si="18"/>
        <v>Tidak Tercapai</v>
      </c>
      <c r="BI44" s="44">
        <v>2.0</v>
      </c>
      <c r="BJ44" s="44">
        <v>93.0</v>
      </c>
      <c r="BK44" s="45" t="str">
        <f t="shared" si="19"/>
        <v>Tidak Tercapai</v>
      </c>
      <c r="BL44" s="44">
        <v>3.0</v>
      </c>
      <c r="BM44" s="44">
        <v>33.0</v>
      </c>
      <c r="BN44" s="45" t="str">
        <f t="shared" si="20"/>
        <v>Tidak Tercapai</v>
      </c>
      <c r="BO44" s="44">
        <v>5.0</v>
      </c>
      <c r="BP44" s="44">
        <v>38.0</v>
      </c>
      <c r="BQ44" s="45" t="str">
        <f t="shared" si="21"/>
        <v>Tidak Tercapai</v>
      </c>
      <c r="BR44" s="44">
        <v>2.0</v>
      </c>
      <c r="BS44" s="44">
        <v>59.0</v>
      </c>
      <c r="BT44" s="45" t="str">
        <f t="shared" si="22"/>
        <v>Tidak Tercapai</v>
      </c>
      <c r="BU44" s="49">
        <v>3.037</v>
      </c>
      <c r="BV44" s="44">
        <v>0.0</v>
      </c>
      <c r="BW44" s="45" t="str">
        <f t="shared" si="23"/>
        <v>Tidak Tercapai</v>
      </c>
      <c r="BX44" s="44">
        <v>0.0</v>
      </c>
      <c r="BY44" s="44">
        <v>71.0</v>
      </c>
      <c r="BZ44" s="45" t="str">
        <f t="shared" si="24"/>
        <v>Tidak Tercapai</v>
      </c>
      <c r="CA44" s="44">
        <v>155.0</v>
      </c>
      <c r="CB44" s="44">
        <v>440.0</v>
      </c>
      <c r="CC44" s="45" t="str">
        <f t="shared" si="25"/>
        <v>Tercapai</v>
      </c>
      <c r="CD44" s="44">
        <v>4.0</v>
      </c>
      <c r="CE44" s="44">
        <v>158.0</v>
      </c>
      <c r="CF44" s="45" t="str">
        <f t="shared" si="26"/>
        <v>Tercapai</v>
      </c>
      <c r="CG44" s="44">
        <v>0.0</v>
      </c>
      <c r="CH44" s="44">
        <v>0.0</v>
      </c>
      <c r="CI44" s="45" t="str">
        <f t="shared" si="27"/>
        <v>Tidak Tercapai</v>
      </c>
      <c r="CJ44" s="44">
        <v>4.0</v>
      </c>
      <c r="CK44" s="44">
        <v>40.0</v>
      </c>
      <c r="CL44" s="45" t="str">
        <f t="shared" si="28"/>
        <v>Tidak Tercapai</v>
      </c>
      <c r="CM44" s="44">
        <v>1.0</v>
      </c>
      <c r="CN44" s="44">
        <v>0.0</v>
      </c>
      <c r="CO44" s="45" t="str">
        <f t="shared" si="29"/>
        <v>Tidak Tercapai</v>
      </c>
      <c r="CP44" s="44">
        <v>0.0</v>
      </c>
      <c r="CQ44" s="44">
        <v>0.0</v>
      </c>
      <c r="CR44" s="45" t="str">
        <f t="shared" si="30"/>
        <v>Tidak Tercapai</v>
      </c>
      <c r="CS44" s="44">
        <v>0.0</v>
      </c>
      <c r="CT44" s="44">
        <v>10.0</v>
      </c>
      <c r="CU44" s="45" t="str">
        <f t="shared" si="31"/>
        <v>Tidak Tercapai</v>
      </c>
      <c r="CV44" s="44">
        <v>1.0</v>
      </c>
      <c r="CW44" s="44">
        <v>54.0</v>
      </c>
      <c r="CX44" s="45" t="str">
        <f t="shared" si="32"/>
        <v>Tidak Tercapai</v>
      </c>
      <c r="CY44" s="44">
        <v>1.0</v>
      </c>
      <c r="CZ44" s="44">
        <v>13.0</v>
      </c>
      <c r="DA44" s="45" t="str">
        <f t="shared" si="33"/>
        <v>Tidak Tercapai</v>
      </c>
      <c r="DB44" s="44">
        <v>4.0</v>
      </c>
      <c r="DC44" s="44">
        <v>10.0</v>
      </c>
      <c r="DD44" s="45" t="str">
        <f t="shared" si="34"/>
        <v>Tidak Tercapai</v>
      </c>
      <c r="DE44" s="44">
        <v>1.0</v>
      </c>
      <c r="DF44" s="44">
        <v>28.0</v>
      </c>
      <c r="DG44" s="45" t="str">
        <f t="shared" si="35"/>
        <v>Tidak Tercapai</v>
      </c>
      <c r="DH44" s="44">
        <v>2.0</v>
      </c>
      <c r="DI44" s="44">
        <v>0.0</v>
      </c>
      <c r="DJ44" s="45" t="str">
        <f t="shared" si="36"/>
        <v>Tidak Tercapai</v>
      </c>
      <c r="DK44" s="44">
        <v>2.0</v>
      </c>
      <c r="DL44" s="44">
        <v>0.0</v>
      </c>
      <c r="DM44" s="45" t="str">
        <f t="shared" si="37"/>
        <v>Tidak Tercapai</v>
      </c>
      <c r="DN44" s="44">
        <v>0.0</v>
      </c>
      <c r="DO44" s="44">
        <v>37.0</v>
      </c>
      <c r="DP44" s="45" t="str">
        <f t="shared" si="38"/>
        <v>Tidak Tercapai</v>
      </c>
      <c r="DQ44" s="44">
        <v>0.0</v>
      </c>
      <c r="DR44" s="44">
        <v>0.0</v>
      </c>
      <c r="DS44" s="45" t="str">
        <f t="shared" si="39"/>
        <v>Tidak Tercapai</v>
      </c>
      <c r="DT44" s="44">
        <v>0.0</v>
      </c>
      <c r="DU44" s="44">
        <v>11.0</v>
      </c>
      <c r="DV44" s="45" t="str">
        <f t="shared" si="40"/>
        <v>Tidak Tercapai</v>
      </c>
      <c r="DW44" s="44">
        <v>27.0</v>
      </c>
      <c r="DX44" s="44">
        <v>22.0</v>
      </c>
      <c r="DY44" s="45" t="str">
        <f t="shared" si="41"/>
        <v>Tidak Tercapai</v>
      </c>
      <c r="DZ44" s="44">
        <v>36.0</v>
      </c>
      <c r="EA44" s="44">
        <v>9.0</v>
      </c>
      <c r="EB44" s="45" t="str">
        <f t="shared" si="42"/>
        <v>Tidak Tercapai</v>
      </c>
      <c r="EC44" s="44">
        <v>31.0</v>
      </c>
      <c r="ED44" s="44">
        <v>0.0</v>
      </c>
      <c r="EE44" s="45" t="str">
        <f t="shared" si="43"/>
        <v>Tidak Tercapai</v>
      </c>
      <c r="EF44" s="44">
        <v>0.0</v>
      </c>
      <c r="EG44" s="44">
        <v>0.0</v>
      </c>
      <c r="EH44" s="45" t="str">
        <f t="shared" si="44"/>
        <v>Tidak Tercapai</v>
      </c>
      <c r="EI44" s="44">
        <v>0.0</v>
      </c>
      <c r="EJ44" s="44">
        <v>13.0</v>
      </c>
      <c r="EK44" s="45" t="str">
        <f t="shared" si="45"/>
        <v>Tidak Tercapai</v>
      </c>
      <c r="EL44" s="44">
        <v>14.0</v>
      </c>
      <c r="EM44" s="44">
        <v>9.0</v>
      </c>
      <c r="EN44" s="45" t="str">
        <f t="shared" si="46"/>
        <v>Tidak Tercapai</v>
      </c>
      <c r="EO44" s="44">
        <v>14.0</v>
      </c>
      <c r="EP44" s="44">
        <v>18.0</v>
      </c>
      <c r="EQ44" s="45" t="str">
        <f t="shared" si="47"/>
        <v>Tidak Tercapai</v>
      </c>
      <c r="ER44" s="44">
        <v>15.0</v>
      </c>
      <c r="ES44" s="44">
        <v>19.0</v>
      </c>
      <c r="ET44" s="45" t="str">
        <f t="shared" si="48"/>
        <v>Tidak Tercapai</v>
      </c>
      <c r="EU44" s="44">
        <v>22.0</v>
      </c>
      <c r="EV44" s="44">
        <v>62.0</v>
      </c>
      <c r="EW44" s="45" t="str">
        <f t="shared" si="49"/>
        <v>Tidak Tercapai</v>
      </c>
      <c r="EX44" s="44">
        <v>22.0</v>
      </c>
      <c r="EY44" s="44">
        <v>0.0</v>
      </c>
      <c r="EZ44" s="45" t="str">
        <f t="shared" si="50"/>
        <v>Tidak Tercapai</v>
      </c>
      <c r="FA44" s="44">
        <v>0.0</v>
      </c>
      <c r="FB44" s="44">
        <v>0.0</v>
      </c>
      <c r="FC44" s="45" t="str">
        <f t="shared" si="51"/>
        <v>Tidak Tercapai</v>
      </c>
      <c r="FD44" s="44">
        <v>0.0</v>
      </c>
      <c r="FE44" s="44">
        <v>47.0</v>
      </c>
      <c r="FF44" s="45" t="str">
        <f t="shared" si="52"/>
        <v>Tidak Tercapai</v>
      </c>
      <c r="FG44" s="44">
        <v>91.0</v>
      </c>
      <c r="FH44" s="44">
        <v>62.0</v>
      </c>
      <c r="FI44" s="45" t="str">
        <f t="shared" si="53"/>
        <v>Tidak Tercapai</v>
      </c>
      <c r="FJ44" s="44">
        <v>58.0</v>
      </c>
      <c r="FK44" s="50">
        <v>0.0</v>
      </c>
      <c r="FL44" s="45" t="str">
        <f t="shared" si="54"/>
        <v>Tidak Tercapai</v>
      </c>
      <c r="FM44" s="44">
        <v>37.0</v>
      </c>
      <c r="FN44" s="44">
        <v>0.0</v>
      </c>
      <c r="FO44" s="45" t="str">
        <f t="shared" si="55"/>
        <v>Tidak Tercapai</v>
      </c>
      <c r="FP44" s="44">
        <v>0.0</v>
      </c>
      <c r="FQ44" s="44">
        <v>308.0</v>
      </c>
      <c r="FR44" s="45" t="str">
        <f t="shared" si="56"/>
        <v>Tercapai</v>
      </c>
      <c r="FS44" s="44">
        <v>225.0</v>
      </c>
      <c r="FT44" s="44">
        <v>179.0</v>
      </c>
      <c r="FU44" s="45" t="str">
        <f t="shared" si="57"/>
        <v>Tercapai</v>
      </c>
      <c r="FV44" s="44">
        <v>260.0</v>
      </c>
      <c r="FW44" s="44">
        <v>32.0</v>
      </c>
      <c r="FX44" s="45" t="str">
        <f t="shared" si="58"/>
        <v>Tidak Tercapai</v>
      </c>
      <c r="FY44" s="44">
        <v>1.0</v>
      </c>
      <c r="FZ44" s="44">
        <v>33.0</v>
      </c>
      <c r="GA44" s="45" t="str">
        <f t="shared" si="59"/>
        <v>Tidak Tercapai</v>
      </c>
      <c r="GB44" s="44">
        <v>72.0</v>
      </c>
      <c r="GC44" s="44">
        <v>28.0</v>
      </c>
      <c r="GD44" s="45" t="str">
        <f t="shared" si="60"/>
        <v>Tidak Tercapai</v>
      </c>
      <c r="GE44" s="44">
        <v>60.0</v>
      </c>
      <c r="GF44" s="44">
        <v>0.0</v>
      </c>
      <c r="GG44" s="45" t="str">
        <f t="shared" si="61"/>
        <v>Tidak Tercapai</v>
      </c>
      <c r="GH44" s="44">
        <v>1.0</v>
      </c>
      <c r="GI44" s="44">
        <v>13.0</v>
      </c>
      <c r="GJ44" s="45" t="str">
        <f t="shared" si="62"/>
        <v>Tidak Tercapai</v>
      </c>
      <c r="GK44" s="44">
        <v>31.0</v>
      </c>
      <c r="GL44" s="44">
        <v>37.0</v>
      </c>
      <c r="GM44" s="45" t="str">
        <f t="shared" si="63"/>
        <v>Tidak Tercapai</v>
      </c>
      <c r="GN44" s="44">
        <v>23.0</v>
      </c>
      <c r="GO44" s="44">
        <v>30.0</v>
      </c>
      <c r="GP44" s="45" t="str">
        <f t="shared" si="64"/>
        <v>Tidak Tercapai</v>
      </c>
      <c r="GQ44" s="44">
        <v>11.0</v>
      </c>
      <c r="GR44" s="44">
        <v>9.0</v>
      </c>
      <c r="GS44" s="45" t="str">
        <f t="shared" si="65"/>
        <v>Tidak Tercapai</v>
      </c>
      <c r="GT44" s="44">
        <v>13.0</v>
      </c>
      <c r="GU44" s="44">
        <v>38.0</v>
      </c>
      <c r="GV44" s="45" t="str">
        <f t="shared" si="66"/>
        <v>Tidak Tercapai</v>
      </c>
      <c r="GW44" s="44">
        <v>39.0</v>
      </c>
      <c r="GX44" s="44">
        <v>7.0</v>
      </c>
      <c r="GY44" s="45" t="str">
        <f t="shared" si="67"/>
        <v>Tidak Tercapai</v>
      </c>
      <c r="GZ44" s="44">
        <v>42.0</v>
      </c>
      <c r="HA44" s="44">
        <v>62.0</v>
      </c>
      <c r="HB44" s="45" t="str">
        <f t="shared" si="68"/>
        <v>Tidak Tercapai</v>
      </c>
      <c r="HC44" s="44">
        <v>142.0</v>
      </c>
      <c r="HD44" s="44">
        <v>8.0</v>
      </c>
      <c r="HE44" s="45" t="str">
        <f t="shared" si="69"/>
        <v>Tidak Tercapai</v>
      </c>
      <c r="HF44" s="44">
        <v>104.0</v>
      </c>
      <c r="HG44" s="44">
        <v>18.0</v>
      </c>
      <c r="HH44" s="45" t="str">
        <f t="shared" si="70"/>
        <v>Tidak Tercapai</v>
      </c>
      <c r="HI44" s="44">
        <v>69.0</v>
      </c>
      <c r="HJ44" s="44">
        <v>0.0</v>
      </c>
      <c r="HK44" s="45" t="str">
        <f t="shared" si="71"/>
        <v>Tidak Tercapai</v>
      </c>
      <c r="HL44" s="44">
        <v>1.0</v>
      </c>
      <c r="HM44" s="44">
        <v>0.0</v>
      </c>
      <c r="HN44" s="45" t="str">
        <f t="shared" si="72"/>
        <v>Tidak Tercapai</v>
      </c>
      <c r="HO44" s="44">
        <v>0.0</v>
      </c>
      <c r="HP44" s="44">
        <v>22.0</v>
      </c>
      <c r="HQ44" s="45" t="str">
        <f t="shared" si="73"/>
        <v>Tidak Tercapai</v>
      </c>
      <c r="HR44" s="44">
        <v>94.0</v>
      </c>
      <c r="HS44" s="40"/>
      <c r="HT44" s="40"/>
      <c r="HU44" s="40"/>
      <c r="HV44" s="40"/>
      <c r="HW44" s="40"/>
      <c r="HX44" s="40"/>
      <c r="HY44" s="40"/>
      <c r="HZ44" s="40"/>
    </row>
    <row r="45">
      <c r="A45" s="41" t="s">
        <v>82</v>
      </c>
      <c r="B45" s="42" t="s">
        <v>81</v>
      </c>
      <c r="C45" s="43">
        <v>9259.0</v>
      </c>
      <c r="D45" s="42">
        <v>82.0</v>
      </c>
      <c r="E45" s="44">
        <v>4363.0</v>
      </c>
      <c r="F45" s="45" t="s">
        <v>34</v>
      </c>
      <c r="G45" s="44">
        <v>2818.0</v>
      </c>
      <c r="H45" s="44">
        <v>0.0</v>
      </c>
      <c r="I45" s="45" t="str">
        <f t="shared" si="1"/>
        <v>Tidak Tercapai</v>
      </c>
      <c r="J45" s="44">
        <v>0.0</v>
      </c>
      <c r="K45" s="44">
        <v>0.0</v>
      </c>
      <c r="L45" s="45" t="str">
        <f t="shared" si="2"/>
        <v>Tidak Tercapai</v>
      </c>
      <c r="M45" s="44">
        <v>0.0</v>
      </c>
      <c r="N45" s="42">
        <v>39.0</v>
      </c>
      <c r="O45" s="45" t="str">
        <f t="shared" si="3"/>
        <v>Tidak Tercapai</v>
      </c>
      <c r="P45" s="42">
        <v>0.0</v>
      </c>
      <c r="Q45" s="42">
        <v>63.0</v>
      </c>
      <c r="R45" s="46" t="str">
        <f t="shared" si="4"/>
        <v>Tidak Tercapai</v>
      </c>
      <c r="S45" s="42">
        <v>17.0</v>
      </c>
      <c r="T45" s="47">
        <v>74.0</v>
      </c>
      <c r="U45" s="46" t="str">
        <f t="shared" si="5"/>
        <v>Tercapai</v>
      </c>
      <c r="V45" s="47">
        <v>0.0</v>
      </c>
      <c r="W45" s="47">
        <v>153.0</v>
      </c>
      <c r="X45" s="45" t="str">
        <f t="shared" si="6"/>
        <v>Tercapai</v>
      </c>
      <c r="Y45" s="47">
        <v>0.0</v>
      </c>
      <c r="Z45" s="44">
        <v>419.0</v>
      </c>
      <c r="AA45" s="45" t="str">
        <f t="shared" si="7"/>
        <v>Tercapai</v>
      </c>
      <c r="AB45" s="44">
        <v>36.0</v>
      </c>
      <c r="AC45" s="44">
        <v>138.0</v>
      </c>
      <c r="AD45" s="45" t="str">
        <f t="shared" si="8"/>
        <v>Tercapai</v>
      </c>
      <c r="AE45" s="44">
        <v>0.0</v>
      </c>
      <c r="AF45" s="44">
        <v>232.0</v>
      </c>
      <c r="AG45" s="45" t="str">
        <f t="shared" si="9"/>
        <v>Tercapai</v>
      </c>
      <c r="AH45" s="44">
        <v>9.0</v>
      </c>
      <c r="AI45" s="44">
        <v>348.0</v>
      </c>
      <c r="AJ45" s="45" t="str">
        <f t="shared" si="10"/>
        <v>Tercapai</v>
      </c>
      <c r="AK45" s="44">
        <v>2.0</v>
      </c>
      <c r="AL45" s="44">
        <v>376.0</v>
      </c>
      <c r="AM45" s="45" t="str">
        <f t="shared" si="11"/>
        <v>Tercapai</v>
      </c>
      <c r="AN45" s="44">
        <v>36.0</v>
      </c>
      <c r="AO45" s="44">
        <v>371.0</v>
      </c>
      <c r="AP45" s="45" t="str">
        <f t="shared" si="12"/>
        <v>Tercapai</v>
      </c>
      <c r="AQ45" s="44">
        <v>25.0</v>
      </c>
      <c r="AR45" s="44">
        <v>251.0</v>
      </c>
      <c r="AS45" s="45" t="str">
        <f t="shared" si="13"/>
        <v>Tercapai</v>
      </c>
      <c r="AT45" s="44">
        <v>6.0</v>
      </c>
      <c r="AU45" s="44">
        <v>226.0</v>
      </c>
      <c r="AV45" s="45" t="str">
        <f t="shared" si="14"/>
        <v>Tercapai</v>
      </c>
      <c r="AW45" s="44">
        <v>8.0</v>
      </c>
      <c r="AX45" s="44">
        <v>58.0</v>
      </c>
      <c r="AY45" s="45" t="str">
        <f t="shared" si="15"/>
        <v>Tidak Tercapai</v>
      </c>
      <c r="AZ45" s="44">
        <v>8.0</v>
      </c>
      <c r="BA45" s="48">
        <v>0.0</v>
      </c>
      <c r="BB45" s="45" t="str">
        <f t="shared" si="16"/>
        <v>Tidak Tercapai</v>
      </c>
      <c r="BC45" s="44">
        <v>1.0</v>
      </c>
      <c r="BD45" s="44">
        <v>48.0</v>
      </c>
      <c r="BE45" s="45" t="str">
        <f t="shared" si="17"/>
        <v>Tidak Tercapai</v>
      </c>
      <c r="BF45" s="44">
        <v>5.0</v>
      </c>
      <c r="BG45" s="44">
        <v>46.0</v>
      </c>
      <c r="BH45" s="45" t="str">
        <f t="shared" si="18"/>
        <v>Tidak Tercapai</v>
      </c>
      <c r="BI45" s="44">
        <v>7.0</v>
      </c>
      <c r="BJ45" s="44">
        <v>74.0</v>
      </c>
      <c r="BK45" s="45" t="str">
        <f t="shared" si="19"/>
        <v>Tidak Tercapai</v>
      </c>
      <c r="BL45" s="44">
        <v>1.0</v>
      </c>
      <c r="BM45" s="44">
        <v>12.0</v>
      </c>
      <c r="BN45" s="45" t="str">
        <f t="shared" si="20"/>
        <v>Tidak Tercapai</v>
      </c>
      <c r="BO45" s="44">
        <v>1.0</v>
      </c>
      <c r="BP45" s="44">
        <v>17.0</v>
      </c>
      <c r="BQ45" s="45" t="str">
        <f t="shared" si="21"/>
        <v>Tidak Tercapai</v>
      </c>
      <c r="BR45" s="44">
        <v>0.0</v>
      </c>
      <c r="BS45" s="44">
        <v>336.0</v>
      </c>
      <c r="BT45" s="45" t="str">
        <f t="shared" si="22"/>
        <v>Tercapai</v>
      </c>
      <c r="BU45" s="49">
        <v>2.985</v>
      </c>
      <c r="BV45" s="44">
        <v>0.0</v>
      </c>
      <c r="BW45" s="45" t="str">
        <f t="shared" si="23"/>
        <v>Tidak Tercapai</v>
      </c>
      <c r="BX45" s="44">
        <v>0.0</v>
      </c>
      <c r="BY45" s="44">
        <v>173.0</v>
      </c>
      <c r="BZ45" s="45" t="str">
        <f t="shared" si="24"/>
        <v>Tercapai</v>
      </c>
      <c r="CA45" s="44">
        <v>66.0</v>
      </c>
      <c r="CB45" s="44">
        <v>316.0</v>
      </c>
      <c r="CC45" s="45" t="str">
        <f t="shared" si="25"/>
        <v>Tercapai</v>
      </c>
      <c r="CD45" s="44">
        <v>7.0</v>
      </c>
      <c r="CE45" s="44">
        <v>161.0</v>
      </c>
      <c r="CF45" s="45" t="str">
        <f t="shared" si="26"/>
        <v>Tercapai</v>
      </c>
      <c r="CG45" s="44">
        <v>3.0</v>
      </c>
      <c r="CH45" s="44">
        <v>0.0</v>
      </c>
      <c r="CI45" s="45" t="str">
        <f t="shared" si="27"/>
        <v>Tidak Tercapai</v>
      </c>
      <c r="CJ45" s="44">
        <v>3.0</v>
      </c>
      <c r="CK45" s="44">
        <v>56.0</v>
      </c>
      <c r="CL45" s="45" t="str">
        <f t="shared" si="28"/>
        <v>Tidak Tercapai</v>
      </c>
      <c r="CM45" s="44">
        <v>1.0</v>
      </c>
      <c r="CN45" s="44">
        <v>0.0</v>
      </c>
      <c r="CO45" s="45" t="str">
        <f t="shared" si="29"/>
        <v>Tidak Tercapai</v>
      </c>
      <c r="CP45" s="44">
        <v>0.0</v>
      </c>
      <c r="CQ45" s="44">
        <v>0.0</v>
      </c>
      <c r="CR45" s="45" t="str">
        <f t="shared" si="30"/>
        <v>Tidak Tercapai</v>
      </c>
      <c r="CS45" s="44">
        <v>0.0</v>
      </c>
      <c r="CT45" s="44">
        <v>3.0</v>
      </c>
      <c r="CU45" s="45" t="str">
        <f t="shared" si="31"/>
        <v>Tidak Tercapai</v>
      </c>
      <c r="CV45" s="44">
        <v>0.0</v>
      </c>
      <c r="CW45" s="44">
        <v>127.0</v>
      </c>
      <c r="CX45" s="45" t="str">
        <f t="shared" si="32"/>
        <v>Tercapai</v>
      </c>
      <c r="CY45" s="44">
        <v>0.0</v>
      </c>
      <c r="CZ45" s="44">
        <v>10.0</v>
      </c>
      <c r="DA45" s="45" t="str">
        <f t="shared" si="33"/>
        <v>Tidak Tercapai</v>
      </c>
      <c r="DB45" s="44">
        <v>0.0</v>
      </c>
      <c r="DC45" s="44">
        <v>14.0</v>
      </c>
      <c r="DD45" s="45" t="str">
        <f t="shared" si="34"/>
        <v>Tidak Tercapai</v>
      </c>
      <c r="DE45" s="44">
        <v>0.0</v>
      </c>
      <c r="DF45" s="44">
        <v>14.0</v>
      </c>
      <c r="DG45" s="45" t="str">
        <f t="shared" si="35"/>
        <v>Tidak Tercapai</v>
      </c>
      <c r="DH45" s="44">
        <v>1.0</v>
      </c>
      <c r="DI45" s="44">
        <v>0.0</v>
      </c>
      <c r="DJ45" s="45" t="str">
        <f t="shared" si="36"/>
        <v>Tidak Tercapai</v>
      </c>
      <c r="DK45" s="44">
        <v>0.0</v>
      </c>
      <c r="DL45" s="44">
        <v>6.0</v>
      </c>
      <c r="DM45" s="45" t="str">
        <f t="shared" si="37"/>
        <v>Tidak Tercapai</v>
      </c>
      <c r="DN45" s="44">
        <v>1.0</v>
      </c>
      <c r="DO45" s="44">
        <v>10.0</v>
      </c>
      <c r="DP45" s="45" t="str">
        <f t="shared" si="38"/>
        <v>Tidak Tercapai</v>
      </c>
      <c r="DQ45" s="44">
        <v>0.0</v>
      </c>
      <c r="DR45" s="44">
        <v>17.0</v>
      </c>
      <c r="DS45" s="45" t="str">
        <f t="shared" si="39"/>
        <v>Tidak Tercapai</v>
      </c>
      <c r="DT45" s="44">
        <v>0.0</v>
      </c>
      <c r="DU45" s="44">
        <v>39.0</v>
      </c>
      <c r="DV45" s="45" t="str">
        <f t="shared" si="40"/>
        <v>Tidak Tercapai</v>
      </c>
      <c r="DW45" s="44">
        <v>12.0</v>
      </c>
      <c r="DX45" s="44">
        <v>36.0</v>
      </c>
      <c r="DY45" s="45" t="str">
        <f t="shared" si="41"/>
        <v>Tidak Tercapai</v>
      </c>
      <c r="DZ45" s="44">
        <v>128.0</v>
      </c>
      <c r="EA45" s="44">
        <v>29.0</v>
      </c>
      <c r="EB45" s="45" t="str">
        <f t="shared" si="42"/>
        <v>Tidak Tercapai</v>
      </c>
      <c r="EC45" s="44">
        <v>116.0</v>
      </c>
      <c r="ED45" s="44">
        <v>10.0</v>
      </c>
      <c r="EE45" s="45" t="str">
        <f t="shared" si="43"/>
        <v>Tidak Tercapai</v>
      </c>
      <c r="EF45" s="44">
        <v>27.0</v>
      </c>
      <c r="EG45" s="44">
        <v>8.0</v>
      </c>
      <c r="EH45" s="45" t="str">
        <f t="shared" si="44"/>
        <v>Tidak Tercapai</v>
      </c>
      <c r="EI45" s="44">
        <v>5.0</v>
      </c>
      <c r="EJ45" s="44">
        <v>22.0</v>
      </c>
      <c r="EK45" s="45" t="str">
        <f t="shared" si="45"/>
        <v>Tidak Tercapai</v>
      </c>
      <c r="EL45" s="44">
        <v>76.0</v>
      </c>
      <c r="EM45" s="44">
        <v>17.0</v>
      </c>
      <c r="EN45" s="45" t="str">
        <f t="shared" si="46"/>
        <v>Tidak Tercapai</v>
      </c>
      <c r="EO45" s="44">
        <v>48.0</v>
      </c>
      <c r="EP45" s="44">
        <v>30.0</v>
      </c>
      <c r="EQ45" s="45" t="str">
        <f t="shared" si="47"/>
        <v>Tidak Tercapai</v>
      </c>
      <c r="ER45" s="44">
        <v>56.0</v>
      </c>
      <c r="ES45" s="44">
        <v>23.0</v>
      </c>
      <c r="ET45" s="45" t="str">
        <f t="shared" si="48"/>
        <v>Tidak Tercapai</v>
      </c>
      <c r="EU45" s="44">
        <v>57.0</v>
      </c>
      <c r="EV45" s="44">
        <v>20.0</v>
      </c>
      <c r="EW45" s="45" t="str">
        <f t="shared" si="49"/>
        <v>Tidak Tercapai</v>
      </c>
      <c r="EX45" s="44">
        <v>26.0</v>
      </c>
      <c r="EY45" s="44">
        <v>19.0</v>
      </c>
      <c r="EZ45" s="45" t="str">
        <f t="shared" si="50"/>
        <v>Tidak Tercapai</v>
      </c>
      <c r="FA45" s="44">
        <v>12.0</v>
      </c>
      <c r="FB45" s="44">
        <v>11.0</v>
      </c>
      <c r="FC45" s="45" t="str">
        <f t="shared" si="51"/>
        <v>Tidak Tercapai</v>
      </c>
      <c r="FD45" s="44">
        <v>2.0</v>
      </c>
      <c r="FE45" s="44">
        <v>32.0</v>
      </c>
      <c r="FF45" s="45" t="str">
        <f t="shared" si="52"/>
        <v>Tidak Tercapai</v>
      </c>
      <c r="FG45" s="44">
        <v>32.0</v>
      </c>
      <c r="FH45" s="44">
        <v>16.0</v>
      </c>
      <c r="FI45" s="45" t="str">
        <f t="shared" si="53"/>
        <v>Tidak Tercapai</v>
      </c>
      <c r="FJ45" s="44">
        <v>174.0</v>
      </c>
      <c r="FK45" s="50">
        <v>0.0</v>
      </c>
      <c r="FL45" s="45" t="str">
        <f t="shared" si="54"/>
        <v>Tidak Tercapai</v>
      </c>
      <c r="FM45" s="44">
        <v>10.0</v>
      </c>
      <c r="FN45" s="44">
        <v>2.0</v>
      </c>
      <c r="FO45" s="45" t="str">
        <f t="shared" si="55"/>
        <v>Tidak Tercapai</v>
      </c>
      <c r="FP45" s="44">
        <v>17.0</v>
      </c>
      <c r="FQ45" s="44">
        <v>22.0</v>
      </c>
      <c r="FR45" s="45" t="str">
        <f t="shared" si="56"/>
        <v>Tidak Tercapai</v>
      </c>
      <c r="FS45" s="44">
        <v>23.0</v>
      </c>
      <c r="FT45" s="44">
        <v>518.0</v>
      </c>
      <c r="FU45" s="45" t="str">
        <f t="shared" si="57"/>
        <v>Tercapai</v>
      </c>
      <c r="FV45" s="44">
        <v>829.0</v>
      </c>
      <c r="FW45" s="44">
        <v>46.0</v>
      </c>
      <c r="FX45" s="45" t="str">
        <f t="shared" si="58"/>
        <v>Tidak Tercapai</v>
      </c>
      <c r="FY45" s="44">
        <v>26.0</v>
      </c>
      <c r="FZ45" s="44">
        <v>15.0</v>
      </c>
      <c r="GA45" s="45" t="str">
        <f t="shared" si="59"/>
        <v>Tidak Tercapai</v>
      </c>
      <c r="GB45" s="44">
        <v>41.0</v>
      </c>
      <c r="GC45" s="44">
        <v>26.0</v>
      </c>
      <c r="GD45" s="45" t="str">
        <f t="shared" si="60"/>
        <v>Tidak Tercapai</v>
      </c>
      <c r="GE45" s="44">
        <v>57.0</v>
      </c>
      <c r="GF45" s="44">
        <v>11.0</v>
      </c>
      <c r="GG45" s="45" t="str">
        <f t="shared" si="61"/>
        <v>Tidak Tercapai</v>
      </c>
      <c r="GH45" s="44">
        <v>59.0</v>
      </c>
      <c r="GI45" s="44">
        <v>45.0</v>
      </c>
      <c r="GJ45" s="45" t="str">
        <f t="shared" si="62"/>
        <v>Tidak Tercapai</v>
      </c>
      <c r="GK45" s="44">
        <v>48.0</v>
      </c>
      <c r="GL45" s="44">
        <v>36.0</v>
      </c>
      <c r="GM45" s="45" t="str">
        <f t="shared" si="63"/>
        <v>Tidak Tercapai</v>
      </c>
      <c r="GN45" s="44">
        <v>75.0</v>
      </c>
      <c r="GO45" s="44">
        <v>11.0</v>
      </c>
      <c r="GP45" s="45" t="str">
        <f t="shared" si="64"/>
        <v>Tidak Tercapai</v>
      </c>
      <c r="GQ45" s="44">
        <v>9.0</v>
      </c>
      <c r="GR45" s="44">
        <v>8.0</v>
      </c>
      <c r="GS45" s="45" t="str">
        <f t="shared" si="65"/>
        <v>Tidak Tercapai</v>
      </c>
      <c r="GT45" s="44">
        <v>21.0</v>
      </c>
      <c r="GU45" s="44">
        <v>10.0</v>
      </c>
      <c r="GV45" s="45" t="str">
        <f t="shared" si="66"/>
        <v>Tidak Tercapai</v>
      </c>
      <c r="GW45" s="44">
        <v>17.0</v>
      </c>
      <c r="GX45" s="44">
        <v>6.0</v>
      </c>
      <c r="GY45" s="45" t="str">
        <f t="shared" si="67"/>
        <v>Tidak Tercapai</v>
      </c>
      <c r="GZ45" s="44">
        <v>8.0</v>
      </c>
      <c r="HA45" s="44">
        <v>7.0</v>
      </c>
      <c r="HB45" s="45" t="str">
        <f t="shared" si="68"/>
        <v>Tidak Tercapai</v>
      </c>
      <c r="HC45" s="44">
        <v>31.0</v>
      </c>
      <c r="HD45" s="44">
        <v>14.0</v>
      </c>
      <c r="HE45" s="45" t="str">
        <f t="shared" si="69"/>
        <v>Tidak Tercapai</v>
      </c>
      <c r="HF45" s="44">
        <v>65.0</v>
      </c>
      <c r="HG45" s="44">
        <v>12.0</v>
      </c>
      <c r="HH45" s="45" t="str">
        <f t="shared" si="70"/>
        <v>Tidak Tercapai</v>
      </c>
      <c r="HI45" s="44">
        <v>19.0</v>
      </c>
      <c r="HJ45" s="44">
        <v>13.0</v>
      </c>
      <c r="HK45" s="45" t="str">
        <f t="shared" si="71"/>
        <v>Tidak Tercapai</v>
      </c>
      <c r="HL45" s="44">
        <v>62.0</v>
      </c>
      <c r="HM45" s="44">
        <v>0.0</v>
      </c>
      <c r="HN45" s="45" t="str">
        <f t="shared" si="72"/>
        <v>Tidak Tercapai</v>
      </c>
      <c r="HO45" s="44">
        <v>0.0</v>
      </c>
      <c r="HP45" s="44">
        <v>10.0</v>
      </c>
      <c r="HQ45" s="45" t="str">
        <f t="shared" si="73"/>
        <v>Tidak Tercapai</v>
      </c>
      <c r="HR45" s="44">
        <v>24.0</v>
      </c>
      <c r="HS45" s="40"/>
      <c r="HT45" s="40"/>
      <c r="HU45" s="40"/>
      <c r="HV45" s="40"/>
      <c r="HW45" s="40"/>
      <c r="HX45" s="40"/>
      <c r="HY45" s="40"/>
      <c r="H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53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53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53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53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53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40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40"/>
      <c r="FM170" s="40"/>
      <c r="FN170" s="40"/>
      <c r="FO170" s="40"/>
      <c r="FP170" s="40"/>
      <c r="FQ170" s="40"/>
      <c r="FR170" s="40"/>
      <c r="FS170" s="40"/>
      <c r="FT170" s="40"/>
      <c r="FU170" s="40"/>
      <c r="FV170" s="40"/>
      <c r="FW170" s="40"/>
      <c r="FX170" s="40"/>
      <c r="FY170" s="40"/>
      <c r="FZ170" s="40"/>
      <c r="GA170" s="40"/>
      <c r="GB170" s="40"/>
      <c r="GC170" s="40"/>
      <c r="GD170" s="40"/>
      <c r="GE170" s="40"/>
      <c r="GF170" s="40"/>
      <c r="GG170" s="40"/>
      <c r="GH170" s="40"/>
      <c r="GI170" s="40"/>
      <c r="GJ170" s="40"/>
      <c r="GK170" s="40"/>
      <c r="GL170" s="40"/>
      <c r="GM170" s="40"/>
      <c r="GN170" s="40"/>
      <c r="GO170" s="40"/>
      <c r="GP170" s="40"/>
      <c r="GQ170" s="40"/>
      <c r="GR170" s="40"/>
      <c r="GS170" s="40"/>
      <c r="GT170" s="40"/>
      <c r="GU170" s="40"/>
      <c r="GV170" s="40"/>
      <c r="GW170" s="40"/>
      <c r="GX170" s="40"/>
      <c r="GY170" s="40"/>
      <c r="GZ170" s="40"/>
      <c r="HA170" s="40"/>
      <c r="HB170" s="40"/>
      <c r="HC170" s="40"/>
      <c r="HD170" s="40"/>
      <c r="HE170" s="40"/>
      <c r="HF170" s="40"/>
      <c r="HG170" s="40"/>
      <c r="HH170" s="40"/>
      <c r="HI170" s="40"/>
      <c r="HJ170" s="40"/>
      <c r="HK170" s="40"/>
      <c r="HL170" s="40"/>
      <c r="HM170" s="40"/>
      <c r="HN170" s="40"/>
      <c r="HO170" s="40"/>
      <c r="HP170" s="40"/>
      <c r="HQ170" s="40"/>
      <c r="HR170" s="40"/>
      <c r="HS170" s="40"/>
      <c r="HT170" s="40"/>
      <c r="HU170" s="40"/>
      <c r="HV170" s="40"/>
      <c r="HW170" s="40"/>
      <c r="HX170" s="40"/>
      <c r="HY170" s="40"/>
      <c r="H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  <c r="HB174" s="40"/>
      <c r="HC174" s="40"/>
      <c r="HD174" s="40"/>
      <c r="HE174" s="40"/>
      <c r="HF174" s="40"/>
      <c r="HG174" s="40"/>
      <c r="HH174" s="40"/>
      <c r="HI174" s="40"/>
      <c r="HJ174" s="40"/>
      <c r="HK174" s="40"/>
      <c r="HL174" s="40"/>
      <c r="HM174" s="40"/>
      <c r="HN174" s="40"/>
      <c r="HO174" s="40"/>
      <c r="HP174" s="40"/>
      <c r="HQ174" s="40"/>
      <c r="HR174" s="40"/>
      <c r="HS174" s="40"/>
      <c r="HT174" s="40"/>
      <c r="HU174" s="40"/>
      <c r="HV174" s="40"/>
      <c r="HW174" s="40"/>
      <c r="HX174" s="40"/>
      <c r="HY174" s="40"/>
      <c r="H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40"/>
      <c r="GD176" s="40"/>
      <c r="GE176" s="40"/>
      <c r="GF176" s="40"/>
      <c r="GG176" s="40"/>
      <c r="GH176" s="40"/>
      <c r="GI176" s="40"/>
      <c r="GJ176" s="40"/>
      <c r="GK176" s="40"/>
      <c r="GL176" s="40"/>
      <c r="GM176" s="40"/>
      <c r="GN176" s="40"/>
      <c r="GO176" s="40"/>
      <c r="GP176" s="40"/>
      <c r="GQ176" s="40"/>
      <c r="GR176" s="40"/>
      <c r="GS176" s="40"/>
      <c r="GT176" s="40"/>
      <c r="GU176" s="40"/>
      <c r="GV176" s="40"/>
      <c r="GW176" s="40"/>
      <c r="GX176" s="40"/>
      <c r="GY176" s="40"/>
      <c r="GZ176" s="40"/>
      <c r="HA176" s="40"/>
      <c r="HB176" s="40"/>
      <c r="HC176" s="40"/>
      <c r="HD176" s="40"/>
      <c r="HE176" s="40"/>
      <c r="HF176" s="40"/>
      <c r="HG176" s="40"/>
      <c r="HH176" s="40"/>
      <c r="HI176" s="40"/>
      <c r="HJ176" s="40"/>
      <c r="HK176" s="40"/>
      <c r="HL176" s="40"/>
      <c r="HM176" s="40"/>
      <c r="HN176" s="40"/>
      <c r="HO176" s="40"/>
      <c r="HP176" s="40"/>
      <c r="HQ176" s="40"/>
      <c r="HR176" s="40"/>
      <c r="HS176" s="40"/>
      <c r="HT176" s="40"/>
      <c r="HU176" s="40"/>
      <c r="HV176" s="40"/>
      <c r="HW176" s="40"/>
      <c r="HX176" s="40"/>
      <c r="HY176" s="40"/>
      <c r="H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  <c r="FT177" s="40"/>
      <c r="FU177" s="40"/>
      <c r="FV177" s="40"/>
      <c r="FW177" s="40"/>
      <c r="FX177" s="40"/>
      <c r="FY177" s="40"/>
      <c r="FZ177" s="40"/>
      <c r="GA177" s="40"/>
      <c r="GB177" s="40"/>
      <c r="GC177" s="40"/>
      <c r="GD177" s="40"/>
      <c r="GE177" s="40"/>
      <c r="GF177" s="40"/>
      <c r="GG177" s="40"/>
      <c r="GH177" s="40"/>
      <c r="GI177" s="40"/>
      <c r="GJ177" s="40"/>
      <c r="GK177" s="40"/>
      <c r="GL177" s="40"/>
      <c r="GM177" s="40"/>
      <c r="GN177" s="40"/>
      <c r="GO177" s="40"/>
      <c r="GP177" s="40"/>
      <c r="GQ177" s="40"/>
      <c r="GR177" s="40"/>
      <c r="GS177" s="40"/>
      <c r="GT177" s="40"/>
      <c r="GU177" s="40"/>
      <c r="GV177" s="40"/>
      <c r="GW177" s="40"/>
      <c r="GX177" s="40"/>
      <c r="GY177" s="40"/>
      <c r="GZ177" s="40"/>
      <c r="HA177" s="40"/>
      <c r="HB177" s="40"/>
      <c r="HC177" s="40"/>
      <c r="HD177" s="40"/>
      <c r="HE177" s="40"/>
      <c r="HF177" s="40"/>
      <c r="HG177" s="40"/>
      <c r="HH177" s="40"/>
      <c r="HI177" s="40"/>
      <c r="HJ177" s="40"/>
      <c r="HK177" s="40"/>
      <c r="HL177" s="40"/>
      <c r="HM177" s="40"/>
      <c r="HN177" s="40"/>
      <c r="HO177" s="40"/>
      <c r="HP177" s="40"/>
      <c r="HQ177" s="40"/>
      <c r="HR177" s="40"/>
      <c r="HS177" s="40"/>
      <c r="HT177" s="40"/>
      <c r="HU177" s="40"/>
      <c r="HV177" s="40"/>
      <c r="HW177" s="40"/>
      <c r="HX177" s="40"/>
      <c r="HY177" s="40"/>
      <c r="H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  <c r="FT178" s="40"/>
      <c r="FU178" s="40"/>
      <c r="FV178" s="40"/>
      <c r="FW178" s="40"/>
      <c r="FX178" s="40"/>
      <c r="FY178" s="40"/>
      <c r="FZ178" s="40"/>
      <c r="GA178" s="40"/>
      <c r="GB178" s="40"/>
      <c r="GC178" s="40"/>
      <c r="GD178" s="40"/>
      <c r="GE178" s="40"/>
      <c r="GF178" s="40"/>
      <c r="GG178" s="40"/>
      <c r="GH178" s="40"/>
      <c r="GI178" s="40"/>
      <c r="GJ178" s="40"/>
      <c r="GK178" s="40"/>
      <c r="GL178" s="40"/>
      <c r="GM178" s="40"/>
      <c r="GN178" s="40"/>
      <c r="GO178" s="40"/>
      <c r="GP178" s="40"/>
      <c r="GQ178" s="40"/>
      <c r="GR178" s="40"/>
      <c r="GS178" s="40"/>
      <c r="GT178" s="40"/>
      <c r="GU178" s="40"/>
      <c r="GV178" s="40"/>
      <c r="GW178" s="40"/>
      <c r="GX178" s="40"/>
      <c r="GY178" s="40"/>
      <c r="GZ178" s="40"/>
      <c r="HA178" s="40"/>
      <c r="HB178" s="40"/>
      <c r="HC178" s="40"/>
      <c r="HD178" s="40"/>
      <c r="HE178" s="40"/>
      <c r="HF178" s="40"/>
      <c r="HG178" s="40"/>
      <c r="HH178" s="40"/>
      <c r="HI178" s="40"/>
      <c r="HJ178" s="40"/>
      <c r="HK178" s="40"/>
      <c r="HL178" s="40"/>
      <c r="HM178" s="40"/>
      <c r="HN178" s="40"/>
      <c r="HO178" s="40"/>
      <c r="HP178" s="40"/>
      <c r="HQ178" s="40"/>
      <c r="HR178" s="40"/>
      <c r="HS178" s="40"/>
      <c r="HT178" s="40"/>
      <c r="HU178" s="40"/>
      <c r="HV178" s="40"/>
      <c r="HW178" s="40"/>
      <c r="HX178" s="40"/>
      <c r="HY178" s="40"/>
      <c r="H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  <c r="FT179" s="40"/>
      <c r="FU179" s="40"/>
      <c r="FV179" s="40"/>
      <c r="FW179" s="40"/>
      <c r="FX179" s="40"/>
      <c r="FY179" s="40"/>
      <c r="FZ179" s="40"/>
      <c r="GA179" s="40"/>
      <c r="GB179" s="40"/>
      <c r="GC179" s="40"/>
      <c r="GD179" s="40"/>
      <c r="GE179" s="40"/>
      <c r="GF179" s="40"/>
      <c r="GG179" s="40"/>
      <c r="GH179" s="40"/>
      <c r="GI179" s="40"/>
      <c r="GJ179" s="40"/>
      <c r="GK179" s="40"/>
      <c r="GL179" s="40"/>
      <c r="GM179" s="40"/>
      <c r="GN179" s="40"/>
      <c r="GO179" s="40"/>
      <c r="GP179" s="40"/>
      <c r="GQ179" s="40"/>
      <c r="GR179" s="40"/>
      <c r="GS179" s="40"/>
      <c r="GT179" s="40"/>
      <c r="GU179" s="40"/>
      <c r="GV179" s="40"/>
      <c r="GW179" s="40"/>
      <c r="GX179" s="40"/>
      <c r="GY179" s="40"/>
      <c r="GZ179" s="40"/>
      <c r="HA179" s="40"/>
      <c r="HB179" s="40"/>
      <c r="HC179" s="40"/>
      <c r="HD179" s="40"/>
      <c r="HE179" s="40"/>
      <c r="HF179" s="40"/>
      <c r="HG179" s="40"/>
      <c r="HH179" s="40"/>
      <c r="HI179" s="40"/>
      <c r="HJ179" s="40"/>
      <c r="HK179" s="40"/>
      <c r="HL179" s="40"/>
      <c r="HM179" s="40"/>
      <c r="HN179" s="40"/>
      <c r="HO179" s="40"/>
      <c r="HP179" s="40"/>
      <c r="HQ179" s="40"/>
      <c r="HR179" s="40"/>
      <c r="HS179" s="40"/>
      <c r="HT179" s="40"/>
      <c r="HU179" s="40"/>
      <c r="HV179" s="40"/>
      <c r="HW179" s="40"/>
      <c r="HX179" s="40"/>
      <c r="HY179" s="40"/>
      <c r="H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  <c r="FT180" s="40"/>
      <c r="FU180" s="40"/>
      <c r="FV180" s="40"/>
      <c r="FW180" s="40"/>
      <c r="FX180" s="40"/>
      <c r="FY180" s="40"/>
      <c r="FZ180" s="40"/>
      <c r="GA180" s="40"/>
      <c r="GB180" s="40"/>
      <c r="GC180" s="40"/>
      <c r="GD180" s="40"/>
      <c r="GE180" s="40"/>
      <c r="GF180" s="40"/>
      <c r="GG180" s="40"/>
      <c r="GH180" s="40"/>
      <c r="GI180" s="40"/>
      <c r="GJ180" s="40"/>
      <c r="GK180" s="40"/>
      <c r="GL180" s="40"/>
      <c r="GM180" s="40"/>
      <c r="GN180" s="40"/>
      <c r="GO180" s="40"/>
      <c r="GP180" s="40"/>
      <c r="GQ180" s="40"/>
      <c r="GR180" s="40"/>
      <c r="GS180" s="40"/>
      <c r="GT180" s="40"/>
      <c r="GU180" s="40"/>
      <c r="GV180" s="40"/>
      <c r="GW180" s="40"/>
      <c r="GX180" s="40"/>
      <c r="GY180" s="40"/>
      <c r="GZ180" s="40"/>
      <c r="HA180" s="40"/>
      <c r="HB180" s="40"/>
      <c r="HC180" s="40"/>
      <c r="HD180" s="40"/>
      <c r="HE180" s="40"/>
      <c r="HF180" s="40"/>
      <c r="HG180" s="40"/>
      <c r="HH180" s="40"/>
      <c r="HI180" s="40"/>
      <c r="HJ180" s="40"/>
      <c r="HK180" s="40"/>
      <c r="HL180" s="40"/>
      <c r="HM180" s="40"/>
      <c r="HN180" s="40"/>
      <c r="HO180" s="40"/>
      <c r="HP180" s="40"/>
      <c r="HQ180" s="40"/>
      <c r="HR180" s="40"/>
      <c r="HS180" s="40"/>
      <c r="HT180" s="40"/>
      <c r="HU180" s="40"/>
      <c r="HV180" s="40"/>
      <c r="HW180" s="40"/>
      <c r="HX180" s="40"/>
      <c r="HY180" s="40"/>
      <c r="H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40"/>
      <c r="FM181" s="40"/>
      <c r="FN181" s="40"/>
      <c r="FO181" s="40"/>
      <c r="FP181" s="40"/>
      <c r="FQ181" s="40"/>
      <c r="FR181" s="40"/>
      <c r="FS181" s="40"/>
      <c r="FT181" s="40"/>
      <c r="FU181" s="40"/>
      <c r="FV181" s="40"/>
      <c r="FW181" s="40"/>
      <c r="FX181" s="40"/>
      <c r="FY181" s="40"/>
      <c r="FZ181" s="40"/>
      <c r="GA181" s="40"/>
      <c r="GB181" s="40"/>
      <c r="GC181" s="40"/>
      <c r="GD181" s="40"/>
      <c r="GE181" s="40"/>
      <c r="GF181" s="40"/>
      <c r="GG181" s="40"/>
      <c r="GH181" s="40"/>
      <c r="GI181" s="40"/>
      <c r="GJ181" s="40"/>
      <c r="GK181" s="40"/>
      <c r="GL181" s="40"/>
      <c r="GM181" s="40"/>
      <c r="GN181" s="40"/>
      <c r="GO181" s="40"/>
      <c r="GP181" s="40"/>
      <c r="GQ181" s="40"/>
      <c r="GR181" s="40"/>
      <c r="GS181" s="40"/>
      <c r="GT181" s="40"/>
      <c r="GU181" s="40"/>
      <c r="GV181" s="40"/>
      <c r="GW181" s="40"/>
      <c r="GX181" s="40"/>
      <c r="GY181" s="40"/>
      <c r="GZ181" s="40"/>
      <c r="HA181" s="40"/>
      <c r="HB181" s="40"/>
      <c r="HC181" s="40"/>
      <c r="HD181" s="40"/>
      <c r="HE181" s="40"/>
      <c r="HF181" s="40"/>
      <c r="HG181" s="40"/>
      <c r="HH181" s="40"/>
      <c r="HI181" s="40"/>
      <c r="HJ181" s="40"/>
      <c r="HK181" s="40"/>
      <c r="HL181" s="40"/>
      <c r="HM181" s="40"/>
      <c r="HN181" s="40"/>
      <c r="HO181" s="40"/>
      <c r="HP181" s="40"/>
      <c r="HQ181" s="40"/>
      <c r="HR181" s="40"/>
      <c r="HS181" s="40"/>
      <c r="HT181" s="40"/>
      <c r="HU181" s="40"/>
      <c r="HV181" s="40"/>
      <c r="HW181" s="40"/>
      <c r="HX181" s="40"/>
      <c r="HY181" s="40"/>
      <c r="H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40"/>
      <c r="FM182" s="40"/>
      <c r="FN182" s="40"/>
      <c r="FO182" s="40"/>
      <c r="FP182" s="40"/>
      <c r="FQ182" s="40"/>
      <c r="FR182" s="40"/>
      <c r="FS182" s="40"/>
      <c r="FT182" s="40"/>
      <c r="FU182" s="40"/>
      <c r="FV182" s="40"/>
      <c r="FW182" s="40"/>
      <c r="FX182" s="40"/>
      <c r="FY182" s="40"/>
      <c r="FZ182" s="40"/>
      <c r="GA182" s="40"/>
      <c r="GB182" s="40"/>
      <c r="GC182" s="40"/>
      <c r="GD182" s="40"/>
      <c r="GE182" s="40"/>
      <c r="GF182" s="40"/>
      <c r="GG182" s="40"/>
      <c r="GH182" s="40"/>
      <c r="GI182" s="40"/>
      <c r="GJ182" s="40"/>
      <c r="GK182" s="40"/>
      <c r="GL182" s="40"/>
      <c r="GM182" s="40"/>
      <c r="GN182" s="40"/>
      <c r="GO182" s="40"/>
      <c r="GP182" s="40"/>
      <c r="GQ182" s="40"/>
      <c r="GR182" s="40"/>
      <c r="GS182" s="40"/>
      <c r="GT182" s="40"/>
      <c r="GU182" s="40"/>
      <c r="GV182" s="40"/>
      <c r="GW182" s="40"/>
      <c r="GX182" s="40"/>
      <c r="GY182" s="40"/>
      <c r="GZ182" s="40"/>
      <c r="HA182" s="40"/>
      <c r="HB182" s="40"/>
      <c r="HC182" s="40"/>
      <c r="HD182" s="40"/>
      <c r="HE182" s="40"/>
      <c r="HF182" s="40"/>
      <c r="HG182" s="40"/>
      <c r="HH182" s="40"/>
      <c r="HI182" s="40"/>
      <c r="HJ182" s="40"/>
      <c r="HK182" s="40"/>
      <c r="HL182" s="40"/>
      <c r="HM182" s="40"/>
      <c r="HN182" s="40"/>
      <c r="HO182" s="40"/>
      <c r="HP182" s="40"/>
      <c r="HQ182" s="40"/>
      <c r="HR182" s="40"/>
      <c r="HS182" s="40"/>
      <c r="HT182" s="40"/>
      <c r="HU182" s="40"/>
      <c r="HV182" s="40"/>
      <c r="HW182" s="40"/>
      <c r="HX182" s="40"/>
      <c r="HY182" s="40"/>
      <c r="H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40"/>
      <c r="FM183" s="40"/>
      <c r="FN183" s="40"/>
      <c r="FO183" s="40"/>
      <c r="FP183" s="40"/>
      <c r="FQ183" s="40"/>
      <c r="FR183" s="40"/>
      <c r="FS183" s="40"/>
      <c r="FT183" s="40"/>
      <c r="FU183" s="40"/>
      <c r="FV183" s="40"/>
      <c r="FW183" s="40"/>
      <c r="FX183" s="40"/>
      <c r="FY183" s="40"/>
      <c r="FZ183" s="40"/>
      <c r="GA183" s="40"/>
      <c r="GB183" s="40"/>
      <c r="GC183" s="40"/>
      <c r="GD183" s="40"/>
      <c r="GE183" s="40"/>
      <c r="GF183" s="40"/>
      <c r="GG183" s="40"/>
      <c r="GH183" s="40"/>
      <c r="GI183" s="40"/>
      <c r="GJ183" s="40"/>
      <c r="GK183" s="40"/>
      <c r="GL183" s="40"/>
      <c r="GM183" s="40"/>
      <c r="GN183" s="40"/>
      <c r="GO183" s="40"/>
      <c r="GP183" s="40"/>
      <c r="GQ183" s="40"/>
      <c r="GR183" s="40"/>
      <c r="GS183" s="40"/>
      <c r="GT183" s="40"/>
      <c r="GU183" s="40"/>
      <c r="GV183" s="40"/>
      <c r="GW183" s="40"/>
      <c r="GX183" s="40"/>
      <c r="GY183" s="40"/>
      <c r="GZ183" s="40"/>
      <c r="HA183" s="40"/>
      <c r="HB183" s="40"/>
      <c r="HC183" s="40"/>
      <c r="HD183" s="40"/>
      <c r="HE183" s="40"/>
      <c r="HF183" s="40"/>
      <c r="HG183" s="40"/>
      <c r="HH183" s="40"/>
      <c r="HI183" s="40"/>
      <c r="HJ183" s="40"/>
      <c r="HK183" s="40"/>
      <c r="HL183" s="40"/>
      <c r="HM183" s="40"/>
      <c r="HN183" s="40"/>
      <c r="HO183" s="40"/>
      <c r="HP183" s="40"/>
      <c r="HQ183" s="40"/>
      <c r="HR183" s="40"/>
      <c r="HS183" s="40"/>
      <c r="HT183" s="40"/>
      <c r="HU183" s="40"/>
      <c r="HV183" s="40"/>
      <c r="HW183" s="40"/>
      <c r="HX183" s="40"/>
      <c r="HY183" s="40"/>
      <c r="H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  <c r="FT184" s="40"/>
      <c r="FU184" s="40"/>
      <c r="FV184" s="40"/>
      <c r="FW184" s="40"/>
      <c r="FX184" s="40"/>
      <c r="FY184" s="40"/>
      <c r="FZ184" s="40"/>
      <c r="GA184" s="40"/>
      <c r="GB184" s="40"/>
      <c r="GC184" s="40"/>
      <c r="GD184" s="40"/>
      <c r="GE184" s="40"/>
      <c r="GF184" s="40"/>
      <c r="GG184" s="40"/>
      <c r="GH184" s="40"/>
      <c r="GI184" s="40"/>
      <c r="GJ184" s="40"/>
      <c r="GK184" s="40"/>
      <c r="GL184" s="40"/>
      <c r="GM184" s="40"/>
      <c r="GN184" s="40"/>
      <c r="GO184" s="40"/>
      <c r="GP184" s="40"/>
      <c r="GQ184" s="40"/>
      <c r="GR184" s="40"/>
      <c r="GS184" s="40"/>
      <c r="GT184" s="40"/>
      <c r="GU184" s="40"/>
      <c r="GV184" s="40"/>
      <c r="GW184" s="40"/>
      <c r="GX184" s="40"/>
      <c r="GY184" s="40"/>
      <c r="GZ184" s="40"/>
      <c r="HA184" s="40"/>
      <c r="HB184" s="40"/>
      <c r="HC184" s="40"/>
      <c r="HD184" s="40"/>
      <c r="HE184" s="40"/>
      <c r="HF184" s="40"/>
      <c r="HG184" s="40"/>
      <c r="HH184" s="40"/>
      <c r="HI184" s="40"/>
      <c r="HJ184" s="40"/>
      <c r="HK184" s="40"/>
      <c r="HL184" s="40"/>
      <c r="HM184" s="40"/>
      <c r="HN184" s="40"/>
      <c r="HO184" s="40"/>
      <c r="HP184" s="40"/>
      <c r="HQ184" s="40"/>
      <c r="HR184" s="40"/>
      <c r="HS184" s="40"/>
      <c r="HT184" s="40"/>
      <c r="HU184" s="40"/>
      <c r="HV184" s="40"/>
      <c r="HW184" s="40"/>
      <c r="HX184" s="40"/>
      <c r="HY184" s="40"/>
      <c r="H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  <c r="FH185" s="40"/>
      <c r="FI185" s="40"/>
      <c r="FJ185" s="40"/>
      <c r="FK185" s="40"/>
      <c r="FL185" s="40"/>
      <c r="FM185" s="40"/>
      <c r="FN185" s="40"/>
      <c r="FO185" s="40"/>
      <c r="FP185" s="40"/>
      <c r="FQ185" s="40"/>
      <c r="FR185" s="40"/>
      <c r="FS185" s="40"/>
      <c r="FT185" s="40"/>
      <c r="FU185" s="40"/>
      <c r="FV185" s="40"/>
      <c r="FW185" s="40"/>
      <c r="FX185" s="40"/>
      <c r="FY185" s="40"/>
      <c r="FZ185" s="40"/>
      <c r="GA185" s="40"/>
      <c r="GB185" s="40"/>
      <c r="GC185" s="40"/>
      <c r="GD185" s="40"/>
      <c r="GE185" s="40"/>
      <c r="GF185" s="40"/>
      <c r="GG185" s="40"/>
      <c r="GH185" s="40"/>
      <c r="GI185" s="40"/>
      <c r="GJ185" s="40"/>
      <c r="GK185" s="40"/>
      <c r="GL185" s="40"/>
      <c r="GM185" s="40"/>
      <c r="GN185" s="40"/>
      <c r="GO185" s="40"/>
      <c r="GP185" s="40"/>
      <c r="GQ185" s="40"/>
      <c r="GR185" s="40"/>
      <c r="GS185" s="40"/>
      <c r="GT185" s="40"/>
      <c r="GU185" s="40"/>
      <c r="GV185" s="40"/>
      <c r="GW185" s="40"/>
      <c r="GX185" s="40"/>
      <c r="GY185" s="40"/>
      <c r="GZ185" s="40"/>
      <c r="HA185" s="40"/>
      <c r="HB185" s="40"/>
      <c r="HC185" s="40"/>
      <c r="HD185" s="40"/>
      <c r="HE185" s="40"/>
      <c r="HF185" s="40"/>
      <c r="HG185" s="40"/>
      <c r="HH185" s="40"/>
      <c r="HI185" s="40"/>
      <c r="HJ185" s="40"/>
      <c r="HK185" s="40"/>
      <c r="HL185" s="40"/>
      <c r="HM185" s="40"/>
      <c r="HN185" s="40"/>
      <c r="HO185" s="40"/>
      <c r="HP185" s="40"/>
      <c r="HQ185" s="40"/>
      <c r="HR185" s="40"/>
      <c r="HS185" s="40"/>
      <c r="HT185" s="40"/>
      <c r="HU185" s="40"/>
      <c r="HV185" s="40"/>
      <c r="HW185" s="40"/>
      <c r="HX185" s="40"/>
      <c r="HY185" s="40"/>
      <c r="H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  <c r="FT186" s="40"/>
      <c r="FU186" s="40"/>
      <c r="FV186" s="40"/>
      <c r="FW186" s="40"/>
      <c r="FX186" s="40"/>
      <c r="FY186" s="40"/>
      <c r="FZ186" s="40"/>
      <c r="GA186" s="40"/>
      <c r="GB186" s="40"/>
      <c r="GC186" s="40"/>
      <c r="GD186" s="40"/>
      <c r="GE186" s="40"/>
      <c r="GF186" s="40"/>
      <c r="GG186" s="40"/>
      <c r="GH186" s="40"/>
      <c r="GI186" s="40"/>
      <c r="GJ186" s="40"/>
      <c r="GK186" s="40"/>
      <c r="GL186" s="40"/>
      <c r="GM186" s="40"/>
      <c r="GN186" s="40"/>
      <c r="GO186" s="40"/>
      <c r="GP186" s="40"/>
      <c r="GQ186" s="40"/>
      <c r="GR186" s="40"/>
      <c r="GS186" s="40"/>
      <c r="GT186" s="40"/>
      <c r="GU186" s="40"/>
      <c r="GV186" s="40"/>
      <c r="GW186" s="40"/>
      <c r="GX186" s="40"/>
      <c r="GY186" s="40"/>
      <c r="GZ186" s="40"/>
      <c r="HA186" s="40"/>
      <c r="HB186" s="40"/>
      <c r="HC186" s="40"/>
      <c r="HD186" s="40"/>
      <c r="HE186" s="40"/>
      <c r="HF186" s="40"/>
      <c r="HG186" s="40"/>
      <c r="HH186" s="40"/>
      <c r="HI186" s="40"/>
      <c r="HJ186" s="40"/>
      <c r="HK186" s="40"/>
      <c r="HL186" s="40"/>
      <c r="HM186" s="40"/>
      <c r="HN186" s="40"/>
      <c r="HO186" s="40"/>
      <c r="HP186" s="40"/>
      <c r="HQ186" s="40"/>
      <c r="HR186" s="40"/>
      <c r="HS186" s="40"/>
      <c r="HT186" s="40"/>
      <c r="HU186" s="40"/>
      <c r="HV186" s="40"/>
      <c r="HW186" s="40"/>
      <c r="HX186" s="40"/>
      <c r="HY186" s="40"/>
      <c r="H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  <c r="FH187" s="40"/>
      <c r="FI187" s="40"/>
      <c r="FJ187" s="40"/>
      <c r="FK187" s="40"/>
      <c r="FL187" s="40"/>
      <c r="FM187" s="40"/>
      <c r="FN187" s="40"/>
      <c r="FO187" s="40"/>
      <c r="FP187" s="40"/>
      <c r="FQ187" s="40"/>
      <c r="FR187" s="40"/>
      <c r="FS187" s="40"/>
      <c r="FT187" s="40"/>
      <c r="FU187" s="40"/>
      <c r="FV187" s="40"/>
      <c r="FW187" s="40"/>
      <c r="FX187" s="40"/>
      <c r="FY187" s="40"/>
      <c r="FZ187" s="40"/>
      <c r="GA187" s="40"/>
      <c r="GB187" s="40"/>
      <c r="GC187" s="40"/>
      <c r="GD187" s="40"/>
      <c r="GE187" s="40"/>
      <c r="GF187" s="40"/>
      <c r="GG187" s="40"/>
      <c r="GH187" s="40"/>
      <c r="GI187" s="40"/>
      <c r="GJ187" s="40"/>
      <c r="GK187" s="40"/>
      <c r="GL187" s="40"/>
      <c r="GM187" s="40"/>
      <c r="GN187" s="40"/>
      <c r="GO187" s="40"/>
      <c r="GP187" s="40"/>
      <c r="GQ187" s="40"/>
      <c r="GR187" s="40"/>
      <c r="GS187" s="40"/>
      <c r="GT187" s="40"/>
      <c r="GU187" s="40"/>
      <c r="GV187" s="40"/>
      <c r="GW187" s="40"/>
      <c r="GX187" s="40"/>
      <c r="GY187" s="40"/>
      <c r="GZ187" s="40"/>
      <c r="HA187" s="40"/>
      <c r="HB187" s="40"/>
      <c r="HC187" s="40"/>
      <c r="HD187" s="40"/>
      <c r="HE187" s="40"/>
      <c r="HF187" s="40"/>
      <c r="HG187" s="40"/>
      <c r="HH187" s="40"/>
      <c r="HI187" s="40"/>
      <c r="HJ187" s="40"/>
      <c r="HK187" s="40"/>
      <c r="HL187" s="40"/>
      <c r="HM187" s="40"/>
      <c r="HN187" s="40"/>
      <c r="HO187" s="40"/>
      <c r="HP187" s="40"/>
      <c r="HQ187" s="40"/>
      <c r="HR187" s="40"/>
      <c r="HS187" s="40"/>
      <c r="HT187" s="40"/>
      <c r="HU187" s="40"/>
      <c r="HV187" s="40"/>
      <c r="HW187" s="40"/>
      <c r="HX187" s="40"/>
      <c r="HY187" s="40"/>
      <c r="H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40"/>
      <c r="FD188" s="40"/>
      <c r="FE188" s="40"/>
      <c r="FF188" s="40"/>
      <c r="FG188" s="40"/>
      <c r="FH188" s="40"/>
      <c r="FI188" s="40"/>
      <c r="FJ188" s="40"/>
      <c r="FK188" s="40"/>
      <c r="FL188" s="40"/>
      <c r="FM188" s="40"/>
      <c r="FN188" s="40"/>
      <c r="FO188" s="40"/>
      <c r="FP188" s="40"/>
      <c r="FQ188" s="40"/>
      <c r="FR188" s="40"/>
      <c r="FS188" s="40"/>
      <c r="FT188" s="40"/>
      <c r="FU188" s="40"/>
      <c r="FV188" s="40"/>
      <c r="FW188" s="40"/>
      <c r="FX188" s="40"/>
      <c r="FY188" s="40"/>
      <c r="FZ188" s="40"/>
      <c r="GA188" s="40"/>
      <c r="GB188" s="40"/>
      <c r="GC188" s="40"/>
      <c r="GD188" s="40"/>
      <c r="GE188" s="40"/>
      <c r="GF188" s="40"/>
      <c r="GG188" s="40"/>
      <c r="GH188" s="40"/>
      <c r="GI188" s="40"/>
      <c r="GJ188" s="40"/>
      <c r="GK188" s="40"/>
      <c r="GL188" s="40"/>
      <c r="GM188" s="40"/>
      <c r="GN188" s="40"/>
      <c r="GO188" s="40"/>
      <c r="GP188" s="40"/>
      <c r="GQ188" s="40"/>
      <c r="GR188" s="40"/>
      <c r="GS188" s="40"/>
      <c r="GT188" s="40"/>
      <c r="GU188" s="40"/>
      <c r="GV188" s="40"/>
      <c r="GW188" s="40"/>
      <c r="GX188" s="40"/>
      <c r="GY188" s="40"/>
      <c r="GZ188" s="40"/>
      <c r="HA188" s="40"/>
      <c r="HB188" s="40"/>
      <c r="HC188" s="40"/>
      <c r="HD188" s="40"/>
      <c r="HE188" s="40"/>
      <c r="HF188" s="40"/>
      <c r="HG188" s="40"/>
      <c r="HH188" s="40"/>
      <c r="HI188" s="40"/>
      <c r="HJ188" s="40"/>
      <c r="HK188" s="40"/>
      <c r="HL188" s="40"/>
      <c r="HM188" s="40"/>
      <c r="HN188" s="40"/>
      <c r="HO188" s="40"/>
      <c r="HP188" s="40"/>
      <c r="HQ188" s="40"/>
      <c r="HR188" s="40"/>
      <c r="HS188" s="40"/>
      <c r="HT188" s="40"/>
      <c r="HU188" s="40"/>
      <c r="HV188" s="40"/>
      <c r="HW188" s="40"/>
      <c r="HX188" s="40"/>
      <c r="HY188" s="40"/>
      <c r="H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40"/>
      <c r="GE189" s="40"/>
      <c r="GF189" s="40"/>
      <c r="GG189" s="40"/>
      <c r="GH189" s="40"/>
      <c r="GI189" s="40"/>
      <c r="GJ189" s="40"/>
      <c r="GK189" s="40"/>
      <c r="GL189" s="40"/>
      <c r="GM189" s="40"/>
      <c r="GN189" s="40"/>
      <c r="GO189" s="40"/>
      <c r="GP189" s="40"/>
      <c r="GQ189" s="40"/>
      <c r="GR189" s="40"/>
      <c r="GS189" s="40"/>
      <c r="GT189" s="40"/>
      <c r="GU189" s="40"/>
      <c r="GV189" s="40"/>
      <c r="GW189" s="40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HI189" s="40"/>
      <c r="HJ189" s="40"/>
      <c r="HK189" s="40"/>
      <c r="HL189" s="40"/>
      <c r="HM189" s="40"/>
      <c r="HN189" s="40"/>
      <c r="HO189" s="40"/>
      <c r="HP189" s="40"/>
      <c r="HQ189" s="40"/>
      <c r="HR189" s="40"/>
      <c r="HS189" s="40"/>
      <c r="HT189" s="40"/>
      <c r="HU189" s="40"/>
      <c r="HV189" s="40"/>
      <c r="HW189" s="40"/>
      <c r="HX189" s="40"/>
      <c r="HY189" s="40"/>
      <c r="H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HI190" s="40"/>
      <c r="HJ190" s="40"/>
      <c r="HK190" s="40"/>
      <c r="HL190" s="40"/>
      <c r="HM190" s="40"/>
      <c r="HN190" s="40"/>
      <c r="HO190" s="40"/>
      <c r="HP190" s="40"/>
      <c r="HQ190" s="40"/>
      <c r="HR190" s="40"/>
      <c r="HS190" s="40"/>
      <c r="HT190" s="40"/>
      <c r="HU190" s="40"/>
      <c r="HV190" s="40"/>
      <c r="HW190" s="40"/>
      <c r="HX190" s="40"/>
      <c r="HY190" s="40"/>
      <c r="H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  <c r="FH191" s="40"/>
      <c r="FI191" s="40"/>
      <c r="FJ191" s="40"/>
      <c r="FK191" s="40"/>
      <c r="FL191" s="40"/>
      <c r="FM191" s="40"/>
      <c r="FN191" s="40"/>
      <c r="FO191" s="40"/>
      <c r="FP191" s="40"/>
      <c r="FQ191" s="40"/>
      <c r="FR191" s="40"/>
      <c r="FS191" s="40"/>
      <c r="FT191" s="40"/>
      <c r="FU191" s="40"/>
      <c r="FV191" s="40"/>
      <c r="FW191" s="40"/>
      <c r="FX191" s="40"/>
      <c r="FY191" s="40"/>
      <c r="FZ191" s="40"/>
      <c r="GA191" s="40"/>
      <c r="GB191" s="40"/>
      <c r="GC191" s="40"/>
      <c r="GD191" s="40"/>
      <c r="GE191" s="40"/>
      <c r="GF191" s="40"/>
      <c r="GG191" s="40"/>
      <c r="GH191" s="40"/>
      <c r="GI191" s="40"/>
      <c r="GJ191" s="40"/>
      <c r="GK191" s="40"/>
      <c r="GL191" s="40"/>
      <c r="GM191" s="40"/>
      <c r="GN191" s="40"/>
      <c r="GO191" s="40"/>
      <c r="GP191" s="40"/>
      <c r="GQ191" s="40"/>
      <c r="GR191" s="40"/>
      <c r="GS191" s="40"/>
      <c r="GT191" s="40"/>
      <c r="GU191" s="40"/>
      <c r="GV191" s="40"/>
      <c r="GW191" s="40"/>
      <c r="GX191" s="40"/>
      <c r="GY191" s="40"/>
      <c r="GZ191" s="40"/>
      <c r="HA191" s="40"/>
      <c r="HB191" s="40"/>
      <c r="HC191" s="40"/>
      <c r="HD191" s="40"/>
      <c r="HE191" s="40"/>
      <c r="HF191" s="40"/>
      <c r="HG191" s="40"/>
      <c r="HH191" s="40"/>
      <c r="HI191" s="40"/>
      <c r="HJ191" s="40"/>
      <c r="HK191" s="40"/>
      <c r="HL191" s="40"/>
      <c r="HM191" s="40"/>
      <c r="HN191" s="40"/>
      <c r="HO191" s="40"/>
      <c r="HP191" s="40"/>
      <c r="HQ191" s="40"/>
      <c r="HR191" s="40"/>
      <c r="HS191" s="40"/>
      <c r="HT191" s="40"/>
      <c r="HU191" s="40"/>
      <c r="HV191" s="40"/>
      <c r="HW191" s="40"/>
      <c r="HX191" s="40"/>
      <c r="HY191" s="40"/>
      <c r="H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/>
      <c r="FN192" s="40"/>
      <c r="FO192" s="40"/>
      <c r="FP192" s="40"/>
      <c r="FQ192" s="40"/>
      <c r="FR192" s="40"/>
      <c r="FS192" s="40"/>
      <c r="FT192" s="40"/>
      <c r="FU192" s="40"/>
      <c r="FV192" s="40"/>
      <c r="FW192" s="40"/>
      <c r="FX192" s="40"/>
      <c r="FY192" s="40"/>
      <c r="FZ192" s="40"/>
      <c r="GA192" s="40"/>
      <c r="GB192" s="40"/>
      <c r="GC192" s="40"/>
      <c r="GD192" s="40"/>
      <c r="GE192" s="40"/>
      <c r="GF192" s="40"/>
      <c r="GG192" s="40"/>
      <c r="GH192" s="40"/>
      <c r="GI192" s="40"/>
      <c r="GJ192" s="40"/>
      <c r="GK192" s="40"/>
      <c r="GL192" s="40"/>
      <c r="GM192" s="40"/>
      <c r="GN192" s="40"/>
      <c r="GO192" s="40"/>
      <c r="GP192" s="40"/>
      <c r="GQ192" s="40"/>
      <c r="GR192" s="40"/>
      <c r="GS192" s="40"/>
      <c r="GT192" s="40"/>
      <c r="GU192" s="40"/>
      <c r="GV192" s="40"/>
      <c r="GW192" s="40"/>
      <c r="GX192" s="40"/>
      <c r="GY192" s="40"/>
      <c r="GZ192" s="40"/>
      <c r="HA192" s="40"/>
      <c r="HB192" s="40"/>
      <c r="HC192" s="40"/>
      <c r="HD192" s="40"/>
      <c r="HE192" s="40"/>
      <c r="HF192" s="40"/>
      <c r="HG192" s="40"/>
      <c r="HH192" s="40"/>
      <c r="HI192" s="40"/>
      <c r="HJ192" s="40"/>
      <c r="HK192" s="40"/>
      <c r="HL192" s="40"/>
      <c r="HM192" s="40"/>
      <c r="HN192" s="40"/>
      <c r="HO192" s="40"/>
      <c r="HP192" s="40"/>
      <c r="HQ192" s="40"/>
      <c r="HR192" s="40"/>
      <c r="HS192" s="40"/>
      <c r="HT192" s="40"/>
      <c r="HU192" s="40"/>
      <c r="HV192" s="40"/>
      <c r="HW192" s="40"/>
      <c r="HX192" s="40"/>
      <c r="HY192" s="40"/>
      <c r="H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/>
      <c r="FN193" s="40"/>
      <c r="FO193" s="40"/>
      <c r="FP193" s="40"/>
      <c r="FQ193" s="40"/>
      <c r="FR193" s="40"/>
      <c r="FS193" s="40"/>
      <c r="FT193" s="40"/>
      <c r="FU193" s="40"/>
      <c r="FV193" s="40"/>
      <c r="FW193" s="40"/>
      <c r="FX193" s="40"/>
      <c r="FY193" s="40"/>
      <c r="FZ193" s="40"/>
      <c r="GA193" s="40"/>
      <c r="GB193" s="40"/>
      <c r="GC193" s="40"/>
      <c r="GD193" s="40"/>
      <c r="GE193" s="40"/>
      <c r="GF193" s="40"/>
      <c r="GG193" s="40"/>
      <c r="GH193" s="40"/>
      <c r="GI193" s="40"/>
      <c r="GJ193" s="40"/>
      <c r="GK193" s="40"/>
      <c r="GL193" s="40"/>
      <c r="GM193" s="40"/>
      <c r="GN193" s="40"/>
      <c r="GO193" s="40"/>
      <c r="GP193" s="40"/>
      <c r="GQ193" s="40"/>
      <c r="GR193" s="40"/>
      <c r="GS193" s="40"/>
      <c r="GT193" s="40"/>
      <c r="GU193" s="40"/>
      <c r="GV193" s="40"/>
      <c r="GW193" s="40"/>
      <c r="GX193" s="40"/>
      <c r="GY193" s="40"/>
      <c r="GZ193" s="40"/>
      <c r="HA193" s="40"/>
      <c r="HB193" s="40"/>
      <c r="HC193" s="40"/>
      <c r="HD193" s="40"/>
      <c r="HE193" s="40"/>
      <c r="HF193" s="40"/>
      <c r="HG193" s="40"/>
      <c r="HH193" s="40"/>
      <c r="HI193" s="40"/>
      <c r="HJ193" s="40"/>
      <c r="HK193" s="40"/>
      <c r="HL193" s="40"/>
      <c r="HM193" s="40"/>
      <c r="HN193" s="40"/>
      <c r="HO193" s="40"/>
      <c r="HP193" s="40"/>
      <c r="HQ193" s="40"/>
      <c r="HR193" s="40"/>
      <c r="HS193" s="40"/>
      <c r="HT193" s="40"/>
      <c r="HU193" s="40"/>
      <c r="HV193" s="40"/>
      <c r="HW193" s="40"/>
      <c r="HX193" s="40"/>
      <c r="HY193" s="40"/>
      <c r="H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40"/>
      <c r="GA194" s="40"/>
      <c r="GB194" s="40"/>
      <c r="GC194" s="40"/>
      <c r="GD194" s="40"/>
      <c r="GE194" s="40"/>
      <c r="GF194" s="40"/>
      <c r="GG194" s="40"/>
      <c r="GH194" s="40"/>
      <c r="GI194" s="40"/>
      <c r="GJ194" s="40"/>
      <c r="GK194" s="40"/>
      <c r="GL194" s="40"/>
      <c r="GM194" s="40"/>
      <c r="GN194" s="40"/>
      <c r="GO194" s="40"/>
      <c r="GP194" s="40"/>
      <c r="GQ194" s="40"/>
      <c r="GR194" s="40"/>
      <c r="GS194" s="40"/>
      <c r="GT194" s="40"/>
      <c r="GU194" s="40"/>
      <c r="GV194" s="40"/>
      <c r="GW194" s="40"/>
      <c r="GX194" s="40"/>
      <c r="GY194" s="40"/>
      <c r="GZ194" s="40"/>
      <c r="HA194" s="40"/>
      <c r="HB194" s="40"/>
      <c r="HC194" s="40"/>
      <c r="HD194" s="40"/>
      <c r="HE194" s="40"/>
      <c r="HF194" s="40"/>
      <c r="HG194" s="40"/>
      <c r="HH194" s="40"/>
      <c r="HI194" s="40"/>
      <c r="HJ194" s="40"/>
      <c r="HK194" s="40"/>
      <c r="HL194" s="40"/>
      <c r="HM194" s="40"/>
      <c r="HN194" s="40"/>
      <c r="HO194" s="40"/>
      <c r="HP194" s="40"/>
      <c r="HQ194" s="40"/>
      <c r="HR194" s="40"/>
      <c r="HS194" s="40"/>
      <c r="HT194" s="40"/>
      <c r="HU194" s="40"/>
      <c r="HV194" s="40"/>
      <c r="HW194" s="40"/>
      <c r="HX194" s="40"/>
      <c r="HY194" s="40"/>
      <c r="H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  <c r="FZ195" s="40"/>
      <c r="GA195" s="40"/>
      <c r="GB195" s="40"/>
      <c r="GC195" s="40"/>
      <c r="GD195" s="40"/>
      <c r="GE195" s="40"/>
      <c r="GF195" s="40"/>
      <c r="GG195" s="40"/>
      <c r="GH195" s="40"/>
      <c r="GI195" s="40"/>
      <c r="GJ195" s="40"/>
      <c r="GK195" s="40"/>
      <c r="GL195" s="40"/>
      <c r="GM195" s="40"/>
      <c r="GN195" s="40"/>
      <c r="GO195" s="40"/>
      <c r="GP195" s="40"/>
      <c r="GQ195" s="40"/>
      <c r="GR195" s="40"/>
      <c r="GS195" s="40"/>
      <c r="GT195" s="40"/>
      <c r="GU195" s="40"/>
      <c r="GV195" s="40"/>
      <c r="GW195" s="40"/>
      <c r="GX195" s="40"/>
      <c r="GY195" s="40"/>
      <c r="GZ195" s="40"/>
      <c r="HA195" s="40"/>
      <c r="HB195" s="40"/>
      <c r="HC195" s="40"/>
      <c r="HD195" s="40"/>
      <c r="HE195" s="40"/>
      <c r="HF195" s="40"/>
      <c r="HG195" s="40"/>
      <c r="HH195" s="40"/>
      <c r="HI195" s="40"/>
      <c r="HJ195" s="40"/>
      <c r="HK195" s="40"/>
      <c r="HL195" s="40"/>
      <c r="HM195" s="40"/>
      <c r="HN195" s="40"/>
      <c r="HO195" s="40"/>
      <c r="HP195" s="40"/>
      <c r="HQ195" s="40"/>
      <c r="HR195" s="40"/>
      <c r="HS195" s="40"/>
      <c r="HT195" s="40"/>
      <c r="HU195" s="40"/>
      <c r="HV195" s="40"/>
      <c r="HW195" s="40"/>
      <c r="HX195" s="40"/>
      <c r="HY195" s="40"/>
      <c r="H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/>
      <c r="FN196" s="40"/>
      <c r="FO196" s="40"/>
      <c r="FP196" s="40"/>
      <c r="FQ196" s="40"/>
      <c r="FR196" s="40"/>
      <c r="FS196" s="40"/>
      <c r="FT196" s="40"/>
      <c r="FU196" s="40"/>
      <c r="FV196" s="40"/>
      <c r="FW196" s="40"/>
      <c r="FX196" s="40"/>
      <c r="FY196" s="40"/>
      <c r="FZ196" s="40"/>
      <c r="GA196" s="40"/>
      <c r="GB196" s="40"/>
      <c r="GC196" s="40"/>
      <c r="GD196" s="40"/>
      <c r="GE196" s="40"/>
      <c r="GF196" s="40"/>
      <c r="GG196" s="40"/>
      <c r="GH196" s="40"/>
      <c r="GI196" s="40"/>
      <c r="GJ196" s="40"/>
      <c r="GK196" s="40"/>
      <c r="GL196" s="40"/>
      <c r="GM196" s="40"/>
      <c r="GN196" s="40"/>
      <c r="GO196" s="40"/>
      <c r="GP196" s="40"/>
      <c r="GQ196" s="40"/>
      <c r="GR196" s="40"/>
      <c r="GS196" s="40"/>
      <c r="GT196" s="40"/>
      <c r="GU196" s="40"/>
      <c r="GV196" s="40"/>
      <c r="GW196" s="40"/>
      <c r="GX196" s="40"/>
      <c r="GY196" s="40"/>
      <c r="GZ196" s="40"/>
      <c r="HA196" s="40"/>
      <c r="HB196" s="40"/>
      <c r="HC196" s="40"/>
      <c r="HD196" s="40"/>
      <c r="HE196" s="40"/>
      <c r="HF196" s="40"/>
      <c r="HG196" s="40"/>
      <c r="HH196" s="40"/>
      <c r="HI196" s="40"/>
      <c r="HJ196" s="40"/>
      <c r="HK196" s="40"/>
      <c r="HL196" s="40"/>
      <c r="HM196" s="40"/>
      <c r="HN196" s="40"/>
      <c r="HO196" s="40"/>
      <c r="HP196" s="40"/>
      <c r="HQ196" s="40"/>
      <c r="HR196" s="40"/>
      <c r="HS196" s="40"/>
      <c r="HT196" s="40"/>
      <c r="HU196" s="40"/>
      <c r="HV196" s="40"/>
      <c r="HW196" s="40"/>
      <c r="HX196" s="40"/>
      <c r="HY196" s="40"/>
      <c r="H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  <c r="FH197" s="40"/>
      <c r="FI197" s="40"/>
      <c r="FJ197" s="40"/>
      <c r="FK197" s="40"/>
      <c r="FL197" s="40"/>
      <c r="FM197" s="40"/>
      <c r="FN197" s="40"/>
      <c r="FO197" s="40"/>
      <c r="FP197" s="40"/>
      <c r="FQ197" s="40"/>
      <c r="FR197" s="40"/>
      <c r="FS197" s="40"/>
      <c r="FT197" s="40"/>
      <c r="FU197" s="40"/>
      <c r="FV197" s="40"/>
      <c r="FW197" s="40"/>
      <c r="FX197" s="40"/>
      <c r="FY197" s="40"/>
      <c r="FZ197" s="40"/>
      <c r="GA197" s="40"/>
      <c r="GB197" s="40"/>
      <c r="GC197" s="40"/>
      <c r="GD197" s="40"/>
      <c r="GE197" s="40"/>
      <c r="GF197" s="40"/>
      <c r="GG197" s="40"/>
      <c r="GH197" s="40"/>
      <c r="GI197" s="40"/>
      <c r="GJ197" s="40"/>
      <c r="GK197" s="40"/>
      <c r="GL197" s="40"/>
      <c r="GM197" s="40"/>
      <c r="GN197" s="40"/>
      <c r="GO197" s="40"/>
      <c r="GP197" s="40"/>
      <c r="GQ197" s="40"/>
      <c r="GR197" s="40"/>
      <c r="GS197" s="40"/>
      <c r="GT197" s="40"/>
      <c r="GU197" s="40"/>
      <c r="GV197" s="40"/>
      <c r="GW197" s="40"/>
      <c r="GX197" s="40"/>
      <c r="GY197" s="40"/>
      <c r="GZ197" s="40"/>
      <c r="HA197" s="40"/>
      <c r="HB197" s="40"/>
      <c r="HC197" s="40"/>
      <c r="HD197" s="40"/>
      <c r="HE197" s="40"/>
      <c r="HF197" s="40"/>
      <c r="HG197" s="40"/>
      <c r="HH197" s="40"/>
      <c r="HI197" s="40"/>
      <c r="HJ197" s="40"/>
      <c r="HK197" s="40"/>
      <c r="HL197" s="40"/>
      <c r="HM197" s="40"/>
      <c r="HN197" s="40"/>
      <c r="HO197" s="40"/>
      <c r="HP197" s="40"/>
      <c r="HQ197" s="40"/>
      <c r="HR197" s="40"/>
      <c r="HS197" s="40"/>
      <c r="HT197" s="40"/>
      <c r="HU197" s="40"/>
      <c r="HV197" s="40"/>
      <c r="HW197" s="40"/>
      <c r="HX197" s="40"/>
      <c r="HY197" s="40"/>
      <c r="H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40"/>
      <c r="GE198" s="40"/>
      <c r="GF198" s="40"/>
      <c r="GG198" s="40"/>
      <c r="GH198" s="40"/>
      <c r="GI198" s="40"/>
      <c r="GJ198" s="40"/>
      <c r="GK198" s="40"/>
      <c r="GL198" s="40"/>
      <c r="GM198" s="40"/>
      <c r="GN198" s="40"/>
      <c r="GO198" s="40"/>
      <c r="GP198" s="40"/>
      <c r="GQ198" s="40"/>
      <c r="GR198" s="40"/>
      <c r="GS198" s="40"/>
      <c r="GT198" s="40"/>
      <c r="GU198" s="40"/>
      <c r="GV198" s="40"/>
      <c r="GW198" s="40"/>
      <c r="GX198" s="40"/>
      <c r="GY198" s="40"/>
      <c r="GZ198" s="40"/>
      <c r="HA198" s="40"/>
      <c r="HB198" s="40"/>
      <c r="HC198" s="40"/>
      <c r="HD198" s="40"/>
      <c r="HE198" s="40"/>
      <c r="HF198" s="40"/>
      <c r="HG198" s="40"/>
      <c r="HH198" s="40"/>
      <c r="HI198" s="40"/>
      <c r="HJ198" s="40"/>
      <c r="HK198" s="40"/>
      <c r="HL198" s="40"/>
      <c r="HM198" s="40"/>
      <c r="HN198" s="40"/>
      <c r="HO198" s="40"/>
      <c r="HP198" s="40"/>
      <c r="HQ198" s="40"/>
      <c r="HR198" s="40"/>
      <c r="HS198" s="40"/>
      <c r="HT198" s="40"/>
      <c r="HU198" s="40"/>
      <c r="HV198" s="40"/>
      <c r="HW198" s="40"/>
      <c r="HX198" s="40"/>
      <c r="HY198" s="40"/>
      <c r="H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  <c r="FH199" s="40"/>
      <c r="FI199" s="40"/>
      <c r="FJ199" s="40"/>
      <c r="FK199" s="40"/>
      <c r="FL199" s="40"/>
      <c r="FM199" s="40"/>
      <c r="FN199" s="40"/>
      <c r="FO199" s="40"/>
      <c r="FP199" s="40"/>
      <c r="FQ199" s="40"/>
      <c r="FR199" s="40"/>
      <c r="FS199" s="40"/>
      <c r="FT199" s="40"/>
      <c r="FU199" s="40"/>
      <c r="FV199" s="40"/>
      <c r="FW199" s="40"/>
      <c r="FX199" s="40"/>
      <c r="FY199" s="40"/>
      <c r="FZ199" s="40"/>
      <c r="GA199" s="40"/>
      <c r="GB199" s="40"/>
      <c r="GC199" s="40"/>
      <c r="GD199" s="40"/>
      <c r="GE199" s="40"/>
      <c r="GF199" s="40"/>
      <c r="GG199" s="40"/>
      <c r="GH199" s="40"/>
      <c r="GI199" s="40"/>
      <c r="GJ199" s="40"/>
      <c r="GK199" s="40"/>
      <c r="GL199" s="40"/>
      <c r="GM199" s="40"/>
      <c r="GN199" s="40"/>
      <c r="GO199" s="40"/>
      <c r="GP199" s="40"/>
      <c r="GQ199" s="40"/>
      <c r="GR199" s="40"/>
      <c r="GS199" s="40"/>
      <c r="GT199" s="40"/>
      <c r="GU199" s="40"/>
      <c r="GV199" s="40"/>
      <c r="GW199" s="40"/>
      <c r="GX199" s="40"/>
      <c r="GY199" s="40"/>
      <c r="GZ199" s="40"/>
      <c r="HA199" s="40"/>
      <c r="HB199" s="40"/>
      <c r="HC199" s="40"/>
      <c r="HD199" s="40"/>
      <c r="HE199" s="40"/>
      <c r="HF199" s="40"/>
      <c r="HG199" s="40"/>
      <c r="HH199" s="40"/>
      <c r="HI199" s="40"/>
      <c r="HJ199" s="40"/>
      <c r="HK199" s="40"/>
      <c r="HL199" s="40"/>
      <c r="HM199" s="40"/>
      <c r="HN199" s="40"/>
      <c r="HO199" s="40"/>
      <c r="HP199" s="40"/>
      <c r="HQ199" s="40"/>
      <c r="HR199" s="40"/>
      <c r="HS199" s="40"/>
      <c r="HT199" s="40"/>
      <c r="HU199" s="40"/>
      <c r="HV199" s="40"/>
      <c r="HW199" s="40"/>
      <c r="HX199" s="40"/>
      <c r="HY199" s="40"/>
      <c r="H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/>
      <c r="FN200" s="40"/>
      <c r="FO200" s="40"/>
      <c r="FP200" s="40"/>
      <c r="FQ200" s="40"/>
      <c r="FR200" s="40"/>
      <c r="FS200" s="40"/>
      <c r="FT200" s="40"/>
      <c r="FU200" s="40"/>
      <c r="FV200" s="40"/>
      <c r="FW200" s="40"/>
      <c r="FX200" s="40"/>
      <c r="FY200" s="40"/>
      <c r="FZ200" s="40"/>
      <c r="GA200" s="40"/>
      <c r="GB200" s="40"/>
      <c r="GC200" s="40"/>
      <c r="GD200" s="40"/>
      <c r="GE200" s="40"/>
      <c r="GF200" s="40"/>
      <c r="GG200" s="40"/>
      <c r="GH200" s="40"/>
      <c r="GI200" s="40"/>
      <c r="GJ200" s="40"/>
      <c r="GK200" s="40"/>
      <c r="GL200" s="40"/>
      <c r="GM200" s="40"/>
      <c r="GN200" s="40"/>
      <c r="GO200" s="40"/>
      <c r="GP200" s="40"/>
      <c r="GQ200" s="40"/>
      <c r="GR200" s="40"/>
      <c r="GS200" s="40"/>
      <c r="GT200" s="40"/>
      <c r="GU200" s="40"/>
      <c r="GV200" s="40"/>
      <c r="GW200" s="40"/>
      <c r="GX200" s="40"/>
      <c r="GY200" s="40"/>
      <c r="GZ200" s="40"/>
      <c r="HA200" s="40"/>
      <c r="HB200" s="40"/>
      <c r="HC200" s="40"/>
      <c r="HD200" s="40"/>
      <c r="HE200" s="40"/>
      <c r="HF200" s="40"/>
      <c r="HG200" s="40"/>
      <c r="HH200" s="40"/>
      <c r="HI200" s="40"/>
      <c r="HJ200" s="40"/>
      <c r="HK200" s="40"/>
      <c r="HL200" s="40"/>
      <c r="HM200" s="40"/>
      <c r="HN200" s="40"/>
      <c r="HO200" s="40"/>
      <c r="HP200" s="40"/>
      <c r="HQ200" s="40"/>
      <c r="HR200" s="40"/>
      <c r="HS200" s="40"/>
      <c r="HT200" s="40"/>
      <c r="HU200" s="40"/>
      <c r="HV200" s="40"/>
      <c r="HW200" s="40"/>
      <c r="HX200" s="40"/>
      <c r="HY200" s="40"/>
      <c r="H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  <c r="FH201" s="40"/>
      <c r="FI201" s="40"/>
      <c r="FJ201" s="40"/>
      <c r="FK201" s="40"/>
      <c r="FL201" s="40"/>
      <c r="FM201" s="40"/>
      <c r="FN201" s="40"/>
      <c r="FO201" s="40"/>
      <c r="FP201" s="40"/>
      <c r="FQ201" s="40"/>
      <c r="FR201" s="40"/>
      <c r="FS201" s="40"/>
      <c r="FT201" s="40"/>
      <c r="FU201" s="40"/>
      <c r="FV201" s="40"/>
      <c r="FW201" s="40"/>
      <c r="FX201" s="40"/>
      <c r="FY201" s="40"/>
      <c r="FZ201" s="40"/>
      <c r="GA201" s="40"/>
      <c r="GB201" s="40"/>
      <c r="GC201" s="40"/>
      <c r="GD201" s="40"/>
      <c r="GE201" s="40"/>
      <c r="GF201" s="40"/>
      <c r="GG201" s="40"/>
      <c r="GH201" s="40"/>
      <c r="GI201" s="40"/>
      <c r="GJ201" s="40"/>
      <c r="GK201" s="40"/>
      <c r="GL201" s="40"/>
      <c r="GM201" s="40"/>
      <c r="GN201" s="40"/>
      <c r="GO201" s="40"/>
      <c r="GP201" s="40"/>
      <c r="GQ201" s="40"/>
      <c r="GR201" s="40"/>
      <c r="GS201" s="40"/>
      <c r="GT201" s="40"/>
      <c r="GU201" s="40"/>
      <c r="GV201" s="40"/>
      <c r="GW201" s="40"/>
      <c r="GX201" s="40"/>
      <c r="GY201" s="40"/>
      <c r="GZ201" s="40"/>
      <c r="HA201" s="40"/>
      <c r="HB201" s="40"/>
      <c r="HC201" s="40"/>
      <c r="HD201" s="40"/>
      <c r="HE201" s="40"/>
      <c r="HF201" s="40"/>
      <c r="HG201" s="40"/>
      <c r="HH201" s="40"/>
      <c r="HI201" s="40"/>
      <c r="HJ201" s="40"/>
      <c r="HK201" s="40"/>
      <c r="HL201" s="40"/>
      <c r="HM201" s="40"/>
      <c r="HN201" s="40"/>
      <c r="HO201" s="40"/>
      <c r="HP201" s="40"/>
      <c r="HQ201" s="40"/>
      <c r="HR201" s="40"/>
      <c r="HS201" s="40"/>
      <c r="HT201" s="40"/>
      <c r="HU201" s="40"/>
      <c r="HV201" s="40"/>
      <c r="HW201" s="40"/>
      <c r="HX201" s="40"/>
      <c r="HY201" s="40"/>
      <c r="H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/>
      <c r="FN202" s="40"/>
      <c r="FO202" s="40"/>
      <c r="FP202" s="40"/>
      <c r="FQ202" s="40"/>
      <c r="FR202" s="40"/>
      <c r="FS202" s="40"/>
      <c r="FT202" s="40"/>
      <c r="FU202" s="40"/>
      <c r="FV202" s="40"/>
      <c r="FW202" s="40"/>
      <c r="FX202" s="40"/>
      <c r="FY202" s="40"/>
      <c r="FZ202" s="40"/>
      <c r="GA202" s="40"/>
      <c r="GB202" s="40"/>
      <c r="GC202" s="40"/>
      <c r="GD202" s="40"/>
      <c r="GE202" s="40"/>
      <c r="GF202" s="40"/>
      <c r="GG202" s="40"/>
      <c r="GH202" s="40"/>
      <c r="GI202" s="40"/>
      <c r="GJ202" s="40"/>
      <c r="GK202" s="40"/>
      <c r="GL202" s="40"/>
      <c r="GM202" s="40"/>
      <c r="GN202" s="40"/>
      <c r="GO202" s="40"/>
      <c r="GP202" s="40"/>
      <c r="GQ202" s="40"/>
      <c r="GR202" s="40"/>
      <c r="GS202" s="40"/>
      <c r="GT202" s="40"/>
      <c r="GU202" s="40"/>
      <c r="GV202" s="40"/>
      <c r="GW202" s="40"/>
      <c r="GX202" s="40"/>
      <c r="GY202" s="40"/>
      <c r="GZ202" s="40"/>
      <c r="HA202" s="40"/>
      <c r="HB202" s="40"/>
      <c r="HC202" s="40"/>
      <c r="HD202" s="40"/>
      <c r="HE202" s="40"/>
      <c r="HF202" s="40"/>
      <c r="HG202" s="40"/>
      <c r="HH202" s="40"/>
      <c r="HI202" s="40"/>
      <c r="HJ202" s="40"/>
      <c r="HK202" s="40"/>
      <c r="HL202" s="40"/>
      <c r="HM202" s="40"/>
      <c r="HN202" s="40"/>
      <c r="HO202" s="40"/>
      <c r="HP202" s="40"/>
      <c r="HQ202" s="40"/>
      <c r="HR202" s="40"/>
      <c r="HS202" s="40"/>
      <c r="HT202" s="40"/>
      <c r="HU202" s="40"/>
      <c r="HV202" s="40"/>
      <c r="HW202" s="40"/>
      <c r="HX202" s="40"/>
      <c r="HY202" s="40"/>
      <c r="H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  <c r="FH203" s="40"/>
      <c r="FI203" s="40"/>
      <c r="FJ203" s="40"/>
      <c r="FK203" s="40"/>
      <c r="FL203" s="40"/>
      <c r="FM203" s="40"/>
      <c r="FN203" s="40"/>
      <c r="FO203" s="40"/>
      <c r="FP203" s="40"/>
      <c r="FQ203" s="40"/>
      <c r="FR203" s="40"/>
      <c r="FS203" s="40"/>
      <c r="FT203" s="40"/>
      <c r="FU203" s="40"/>
      <c r="FV203" s="40"/>
      <c r="FW203" s="40"/>
      <c r="FX203" s="40"/>
      <c r="FY203" s="40"/>
      <c r="FZ203" s="40"/>
      <c r="GA203" s="40"/>
      <c r="GB203" s="40"/>
      <c r="GC203" s="40"/>
      <c r="GD203" s="40"/>
      <c r="GE203" s="40"/>
      <c r="GF203" s="40"/>
      <c r="GG203" s="40"/>
      <c r="GH203" s="40"/>
      <c r="GI203" s="40"/>
      <c r="GJ203" s="40"/>
      <c r="GK203" s="40"/>
      <c r="GL203" s="40"/>
      <c r="GM203" s="40"/>
      <c r="GN203" s="40"/>
      <c r="GO203" s="40"/>
      <c r="GP203" s="40"/>
      <c r="GQ203" s="40"/>
      <c r="GR203" s="40"/>
      <c r="GS203" s="40"/>
      <c r="GT203" s="40"/>
      <c r="GU203" s="40"/>
      <c r="GV203" s="40"/>
      <c r="GW203" s="40"/>
      <c r="GX203" s="40"/>
      <c r="GY203" s="40"/>
      <c r="GZ203" s="40"/>
      <c r="HA203" s="40"/>
      <c r="HB203" s="40"/>
      <c r="HC203" s="40"/>
      <c r="HD203" s="40"/>
      <c r="HE203" s="40"/>
      <c r="HF203" s="40"/>
      <c r="HG203" s="40"/>
      <c r="HH203" s="40"/>
      <c r="HI203" s="40"/>
      <c r="HJ203" s="40"/>
      <c r="HK203" s="40"/>
      <c r="HL203" s="40"/>
      <c r="HM203" s="40"/>
      <c r="HN203" s="40"/>
      <c r="HO203" s="40"/>
      <c r="HP203" s="40"/>
      <c r="HQ203" s="40"/>
      <c r="HR203" s="40"/>
      <c r="HS203" s="40"/>
      <c r="HT203" s="40"/>
      <c r="HU203" s="40"/>
      <c r="HV203" s="40"/>
      <c r="HW203" s="40"/>
      <c r="HX203" s="40"/>
      <c r="HY203" s="40"/>
      <c r="H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  <c r="FZ204" s="40"/>
      <c r="GA204" s="40"/>
      <c r="GB204" s="40"/>
      <c r="GC204" s="40"/>
      <c r="GD204" s="40"/>
      <c r="GE204" s="40"/>
      <c r="GF204" s="40"/>
      <c r="GG204" s="40"/>
      <c r="GH204" s="40"/>
      <c r="GI204" s="40"/>
      <c r="GJ204" s="40"/>
      <c r="GK204" s="40"/>
      <c r="GL204" s="40"/>
      <c r="GM204" s="40"/>
      <c r="GN204" s="40"/>
      <c r="GO204" s="40"/>
      <c r="GP204" s="40"/>
      <c r="GQ204" s="40"/>
      <c r="GR204" s="40"/>
      <c r="GS204" s="40"/>
      <c r="GT204" s="40"/>
      <c r="GU204" s="40"/>
      <c r="GV204" s="40"/>
      <c r="GW204" s="40"/>
      <c r="GX204" s="40"/>
      <c r="GY204" s="40"/>
      <c r="GZ204" s="40"/>
      <c r="HA204" s="40"/>
      <c r="HB204" s="40"/>
      <c r="HC204" s="40"/>
      <c r="HD204" s="40"/>
      <c r="HE204" s="40"/>
      <c r="HF204" s="40"/>
      <c r="HG204" s="40"/>
      <c r="HH204" s="40"/>
      <c r="HI204" s="40"/>
      <c r="HJ204" s="40"/>
      <c r="HK204" s="40"/>
      <c r="HL204" s="40"/>
      <c r="HM204" s="40"/>
      <c r="HN204" s="40"/>
      <c r="HO204" s="40"/>
      <c r="HP204" s="40"/>
      <c r="HQ204" s="40"/>
      <c r="HR204" s="40"/>
      <c r="HS204" s="40"/>
      <c r="HT204" s="40"/>
      <c r="HU204" s="40"/>
      <c r="HV204" s="40"/>
      <c r="HW204" s="40"/>
      <c r="HX204" s="40"/>
      <c r="HY204" s="40"/>
      <c r="H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  <c r="FZ205" s="40"/>
      <c r="GA205" s="40"/>
      <c r="GB205" s="40"/>
      <c r="GC205" s="40"/>
      <c r="GD205" s="40"/>
      <c r="GE205" s="40"/>
      <c r="GF205" s="40"/>
      <c r="GG205" s="40"/>
      <c r="GH205" s="40"/>
      <c r="GI205" s="40"/>
      <c r="GJ205" s="40"/>
      <c r="GK205" s="40"/>
      <c r="GL205" s="40"/>
      <c r="GM205" s="40"/>
      <c r="GN205" s="40"/>
      <c r="GO205" s="40"/>
      <c r="GP205" s="40"/>
      <c r="GQ205" s="40"/>
      <c r="GR205" s="40"/>
      <c r="GS205" s="40"/>
      <c r="GT205" s="40"/>
      <c r="GU205" s="40"/>
      <c r="GV205" s="40"/>
      <c r="GW205" s="40"/>
      <c r="GX205" s="40"/>
      <c r="GY205" s="40"/>
      <c r="GZ205" s="40"/>
      <c r="HA205" s="40"/>
      <c r="HB205" s="40"/>
      <c r="HC205" s="40"/>
      <c r="HD205" s="40"/>
      <c r="HE205" s="40"/>
      <c r="HF205" s="40"/>
      <c r="HG205" s="40"/>
      <c r="HH205" s="40"/>
      <c r="HI205" s="40"/>
      <c r="HJ205" s="40"/>
      <c r="HK205" s="40"/>
      <c r="HL205" s="40"/>
      <c r="HM205" s="40"/>
      <c r="HN205" s="40"/>
      <c r="HO205" s="40"/>
      <c r="HP205" s="40"/>
      <c r="HQ205" s="40"/>
      <c r="HR205" s="40"/>
      <c r="HS205" s="40"/>
      <c r="HT205" s="40"/>
      <c r="HU205" s="40"/>
      <c r="HV205" s="40"/>
      <c r="HW205" s="40"/>
      <c r="HX205" s="40"/>
      <c r="HY205" s="40"/>
      <c r="H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  <c r="FH206" s="40"/>
      <c r="FI206" s="40"/>
      <c r="FJ206" s="40"/>
      <c r="FK206" s="40"/>
      <c r="FL206" s="40"/>
      <c r="FM206" s="40"/>
      <c r="FN206" s="40"/>
      <c r="FO206" s="40"/>
      <c r="FP206" s="40"/>
      <c r="FQ206" s="40"/>
      <c r="FR206" s="40"/>
      <c r="FS206" s="40"/>
      <c r="FT206" s="40"/>
      <c r="FU206" s="40"/>
      <c r="FV206" s="40"/>
      <c r="FW206" s="40"/>
      <c r="FX206" s="40"/>
      <c r="FY206" s="40"/>
      <c r="FZ206" s="40"/>
      <c r="GA206" s="40"/>
      <c r="GB206" s="40"/>
      <c r="GC206" s="40"/>
      <c r="GD206" s="40"/>
      <c r="GE206" s="40"/>
      <c r="GF206" s="40"/>
      <c r="GG206" s="40"/>
      <c r="GH206" s="40"/>
      <c r="GI206" s="40"/>
      <c r="GJ206" s="40"/>
      <c r="GK206" s="40"/>
      <c r="GL206" s="40"/>
      <c r="GM206" s="40"/>
      <c r="GN206" s="40"/>
      <c r="GO206" s="40"/>
      <c r="GP206" s="40"/>
      <c r="GQ206" s="40"/>
      <c r="GR206" s="40"/>
      <c r="GS206" s="40"/>
      <c r="GT206" s="40"/>
      <c r="GU206" s="40"/>
      <c r="GV206" s="40"/>
      <c r="GW206" s="40"/>
      <c r="GX206" s="40"/>
      <c r="GY206" s="40"/>
      <c r="GZ206" s="40"/>
      <c r="HA206" s="40"/>
      <c r="HB206" s="40"/>
      <c r="HC206" s="40"/>
      <c r="HD206" s="40"/>
      <c r="HE206" s="40"/>
      <c r="HF206" s="40"/>
      <c r="HG206" s="40"/>
      <c r="HH206" s="40"/>
      <c r="HI206" s="40"/>
      <c r="HJ206" s="40"/>
      <c r="HK206" s="40"/>
      <c r="HL206" s="40"/>
      <c r="HM206" s="40"/>
      <c r="HN206" s="40"/>
      <c r="HO206" s="40"/>
      <c r="HP206" s="40"/>
      <c r="HQ206" s="40"/>
      <c r="HR206" s="40"/>
      <c r="HS206" s="40"/>
      <c r="HT206" s="40"/>
      <c r="HU206" s="40"/>
      <c r="HV206" s="40"/>
      <c r="HW206" s="40"/>
      <c r="HX206" s="40"/>
      <c r="HY206" s="40"/>
      <c r="H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  <c r="FZ207" s="40"/>
      <c r="GA207" s="40"/>
      <c r="GB207" s="40"/>
      <c r="GC207" s="40"/>
      <c r="GD207" s="40"/>
      <c r="GE207" s="40"/>
      <c r="GF207" s="40"/>
      <c r="GG207" s="40"/>
      <c r="GH207" s="40"/>
      <c r="GI207" s="40"/>
      <c r="GJ207" s="40"/>
      <c r="GK207" s="40"/>
      <c r="GL207" s="40"/>
      <c r="GM207" s="40"/>
      <c r="GN207" s="40"/>
      <c r="GO207" s="40"/>
      <c r="GP207" s="40"/>
      <c r="GQ207" s="40"/>
      <c r="GR207" s="40"/>
      <c r="GS207" s="40"/>
      <c r="GT207" s="40"/>
      <c r="GU207" s="40"/>
      <c r="GV207" s="40"/>
      <c r="GW207" s="40"/>
      <c r="GX207" s="40"/>
      <c r="GY207" s="40"/>
      <c r="GZ207" s="40"/>
      <c r="HA207" s="40"/>
      <c r="HB207" s="40"/>
      <c r="HC207" s="40"/>
      <c r="HD207" s="40"/>
      <c r="HE207" s="40"/>
      <c r="HF207" s="40"/>
      <c r="HG207" s="40"/>
      <c r="HH207" s="40"/>
      <c r="HI207" s="40"/>
      <c r="HJ207" s="40"/>
      <c r="HK207" s="40"/>
      <c r="HL207" s="40"/>
      <c r="HM207" s="40"/>
      <c r="HN207" s="40"/>
      <c r="HO207" s="40"/>
      <c r="HP207" s="40"/>
      <c r="HQ207" s="40"/>
      <c r="HR207" s="40"/>
      <c r="HS207" s="40"/>
      <c r="HT207" s="40"/>
      <c r="HU207" s="40"/>
      <c r="HV207" s="40"/>
      <c r="HW207" s="40"/>
      <c r="HX207" s="40"/>
      <c r="HY207" s="40"/>
      <c r="H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  <c r="FH208" s="40"/>
      <c r="FI208" s="40"/>
      <c r="FJ208" s="40"/>
      <c r="FK208" s="40"/>
      <c r="FL208" s="40"/>
      <c r="FM208" s="40"/>
      <c r="FN208" s="40"/>
      <c r="FO208" s="40"/>
      <c r="FP208" s="40"/>
      <c r="FQ208" s="40"/>
      <c r="FR208" s="40"/>
      <c r="FS208" s="40"/>
      <c r="FT208" s="40"/>
      <c r="FU208" s="40"/>
      <c r="FV208" s="40"/>
      <c r="FW208" s="40"/>
      <c r="FX208" s="40"/>
      <c r="FY208" s="40"/>
      <c r="FZ208" s="40"/>
      <c r="GA208" s="40"/>
      <c r="GB208" s="40"/>
      <c r="GC208" s="40"/>
      <c r="GD208" s="40"/>
      <c r="GE208" s="40"/>
      <c r="GF208" s="40"/>
      <c r="GG208" s="40"/>
      <c r="GH208" s="40"/>
      <c r="GI208" s="40"/>
      <c r="GJ208" s="40"/>
      <c r="GK208" s="40"/>
      <c r="GL208" s="40"/>
      <c r="GM208" s="40"/>
      <c r="GN208" s="40"/>
      <c r="GO208" s="40"/>
      <c r="GP208" s="40"/>
      <c r="GQ208" s="40"/>
      <c r="GR208" s="40"/>
      <c r="GS208" s="40"/>
      <c r="GT208" s="40"/>
      <c r="GU208" s="40"/>
      <c r="GV208" s="40"/>
      <c r="GW208" s="40"/>
      <c r="GX208" s="40"/>
      <c r="GY208" s="40"/>
      <c r="GZ208" s="40"/>
      <c r="HA208" s="40"/>
      <c r="HB208" s="40"/>
      <c r="HC208" s="40"/>
      <c r="HD208" s="40"/>
      <c r="HE208" s="40"/>
      <c r="HF208" s="40"/>
      <c r="HG208" s="40"/>
      <c r="HH208" s="40"/>
      <c r="HI208" s="40"/>
      <c r="HJ208" s="40"/>
      <c r="HK208" s="40"/>
      <c r="HL208" s="40"/>
      <c r="HM208" s="40"/>
      <c r="HN208" s="40"/>
      <c r="HO208" s="40"/>
      <c r="HP208" s="40"/>
      <c r="HQ208" s="40"/>
      <c r="HR208" s="40"/>
      <c r="HS208" s="40"/>
      <c r="HT208" s="40"/>
      <c r="HU208" s="40"/>
      <c r="HV208" s="40"/>
      <c r="HW208" s="40"/>
      <c r="HX208" s="40"/>
      <c r="HY208" s="40"/>
      <c r="H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/>
      <c r="FN209" s="40"/>
      <c r="FO209" s="40"/>
      <c r="FP209" s="40"/>
      <c r="FQ209" s="40"/>
      <c r="FR209" s="40"/>
      <c r="FS209" s="40"/>
      <c r="FT209" s="40"/>
      <c r="FU209" s="40"/>
      <c r="FV209" s="40"/>
      <c r="FW209" s="40"/>
      <c r="FX209" s="40"/>
      <c r="FY209" s="40"/>
      <c r="FZ209" s="40"/>
      <c r="GA209" s="40"/>
      <c r="GB209" s="40"/>
      <c r="GC209" s="40"/>
      <c r="GD209" s="40"/>
      <c r="GE209" s="40"/>
      <c r="GF209" s="40"/>
      <c r="GG209" s="40"/>
      <c r="GH209" s="40"/>
      <c r="GI209" s="40"/>
      <c r="GJ209" s="40"/>
      <c r="GK209" s="40"/>
      <c r="GL209" s="40"/>
      <c r="GM209" s="40"/>
      <c r="GN209" s="40"/>
      <c r="GO209" s="40"/>
      <c r="GP209" s="40"/>
      <c r="GQ209" s="40"/>
      <c r="GR209" s="40"/>
      <c r="GS209" s="40"/>
      <c r="GT209" s="40"/>
      <c r="GU209" s="40"/>
      <c r="GV209" s="40"/>
      <c r="GW209" s="40"/>
      <c r="GX209" s="40"/>
      <c r="GY209" s="40"/>
      <c r="GZ209" s="40"/>
      <c r="HA209" s="40"/>
      <c r="HB209" s="40"/>
      <c r="HC209" s="40"/>
      <c r="HD209" s="40"/>
      <c r="HE209" s="40"/>
      <c r="HF209" s="40"/>
      <c r="HG209" s="40"/>
      <c r="HH209" s="40"/>
      <c r="HI209" s="40"/>
      <c r="HJ209" s="40"/>
      <c r="HK209" s="40"/>
      <c r="HL209" s="40"/>
      <c r="HM209" s="40"/>
      <c r="HN209" s="40"/>
      <c r="HO209" s="40"/>
      <c r="HP209" s="40"/>
      <c r="HQ209" s="40"/>
      <c r="HR209" s="40"/>
      <c r="HS209" s="40"/>
      <c r="HT209" s="40"/>
      <c r="HU209" s="40"/>
      <c r="HV209" s="40"/>
      <c r="HW209" s="40"/>
      <c r="HX209" s="40"/>
      <c r="HY209" s="40"/>
      <c r="H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  <c r="FZ210" s="40"/>
      <c r="GA210" s="40"/>
      <c r="GB210" s="40"/>
      <c r="GC210" s="40"/>
      <c r="GD210" s="40"/>
      <c r="GE210" s="40"/>
      <c r="GF210" s="40"/>
      <c r="GG210" s="40"/>
      <c r="GH210" s="40"/>
      <c r="GI210" s="40"/>
      <c r="GJ210" s="40"/>
      <c r="GK210" s="40"/>
      <c r="GL210" s="40"/>
      <c r="GM210" s="40"/>
      <c r="GN210" s="40"/>
      <c r="GO210" s="40"/>
      <c r="GP210" s="40"/>
      <c r="GQ210" s="40"/>
      <c r="GR210" s="40"/>
      <c r="GS210" s="40"/>
      <c r="GT210" s="40"/>
      <c r="GU210" s="40"/>
      <c r="GV210" s="40"/>
      <c r="GW210" s="40"/>
      <c r="GX210" s="40"/>
      <c r="GY210" s="40"/>
      <c r="GZ210" s="40"/>
      <c r="HA210" s="40"/>
      <c r="HB210" s="40"/>
      <c r="HC210" s="40"/>
      <c r="HD210" s="40"/>
      <c r="HE210" s="40"/>
      <c r="HF210" s="40"/>
      <c r="HG210" s="40"/>
      <c r="HH210" s="40"/>
      <c r="HI210" s="40"/>
      <c r="HJ210" s="40"/>
      <c r="HK210" s="40"/>
      <c r="HL210" s="40"/>
      <c r="HM210" s="40"/>
      <c r="HN210" s="40"/>
      <c r="HO210" s="40"/>
      <c r="HP210" s="40"/>
      <c r="HQ210" s="40"/>
      <c r="HR210" s="40"/>
      <c r="HS210" s="40"/>
      <c r="HT210" s="40"/>
      <c r="HU210" s="40"/>
      <c r="HV210" s="40"/>
      <c r="HW210" s="40"/>
      <c r="HX210" s="40"/>
      <c r="HY210" s="40"/>
      <c r="H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  <c r="FH211" s="40"/>
      <c r="FI211" s="40"/>
      <c r="FJ211" s="40"/>
      <c r="FK211" s="40"/>
      <c r="FL211" s="40"/>
      <c r="FM211" s="40"/>
      <c r="FN211" s="40"/>
      <c r="FO211" s="40"/>
      <c r="FP211" s="40"/>
      <c r="FQ211" s="40"/>
      <c r="FR211" s="40"/>
      <c r="FS211" s="40"/>
      <c r="FT211" s="40"/>
      <c r="FU211" s="40"/>
      <c r="FV211" s="40"/>
      <c r="FW211" s="40"/>
      <c r="FX211" s="40"/>
      <c r="FY211" s="40"/>
      <c r="FZ211" s="40"/>
      <c r="GA211" s="40"/>
      <c r="GB211" s="40"/>
      <c r="GC211" s="40"/>
      <c r="GD211" s="40"/>
      <c r="GE211" s="40"/>
      <c r="GF211" s="40"/>
      <c r="GG211" s="40"/>
      <c r="GH211" s="40"/>
      <c r="GI211" s="40"/>
      <c r="GJ211" s="40"/>
      <c r="GK211" s="40"/>
      <c r="GL211" s="40"/>
      <c r="GM211" s="40"/>
      <c r="GN211" s="40"/>
      <c r="GO211" s="40"/>
      <c r="GP211" s="40"/>
      <c r="GQ211" s="40"/>
      <c r="GR211" s="40"/>
      <c r="GS211" s="40"/>
      <c r="GT211" s="40"/>
      <c r="GU211" s="40"/>
      <c r="GV211" s="40"/>
      <c r="GW211" s="40"/>
      <c r="GX211" s="40"/>
      <c r="GY211" s="40"/>
      <c r="GZ211" s="40"/>
      <c r="HA211" s="40"/>
      <c r="HB211" s="40"/>
      <c r="HC211" s="40"/>
      <c r="HD211" s="40"/>
      <c r="HE211" s="40"/>
      <c r="HF211" s="40"/>
      <c r="HG211" s="40"/>
      <c r="HH211" s="40"/>
      <c r="HI211" s="40"/>
      <c r="HJ211" s="40"/>
      <c r="HK211" s="40"/>
      <c r="HL211" s="40"/>
      <c r="HM211" s="40"/>
      <c r="HN211" s="40"/>
      <c r="HO211" s="40"/>
      <c r="HP211" s="40"/>
      <c r="HQ211" s="40"/>
      <c r="HR211" s="40"/>
      <c r="HS211" s="40"/>
      <c r="HT211" s="40"/>
      <c r="HU211" s="40"/>
      <c r="HV211" s="40"/>
      <c r="HW211" s="40"/>
      <c r="HX211" s="40"/>
      <c r="HY211" s="40"/>
      <c r="H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/>
      <c r="FN212" s="40"/>
      <c r="FO212" s="40"/>
      <c r="FP212" s="40"/>
      <c r="FQ212" s="40"/>
      <c r="FR212" s="40"/>
      <c r="FS212" s="40"/>
      <c r="FT212" s="40"/>
      <c r="FU212" s="40"/>
      <c r="FV212" s="40"/>
      <c r="FW212" s="40"/>
      <c r="FX212" s="40"/>
      <c r="FY212" s="40"/>
      <c r="FZ212" s="40"/>
      <c r="GA212" s="40"/>
      <c r="GB212" s="40"/>
      <c r="GC212" s="40"/>
      <c r="GD212" s="40"/>
      <c r="GE212" s="40"/>
      <c r="GF212" s="40"/>
      <c r="GG212" s="40"/>
      <c r="GH212" s="40"/>
      <c r="GI212" s="40"/>
      <c r="GJ212" s="40"/>
      <c r="GK212" s="40"/>
      <c r="GL212" s="40"/>
      <c r="GM212" s="40"/>
      <c r="GN212" s="40"/>
      <c r="GO212" s="40"/>
      <c r="GP212" s="40"/>
      <c r="GQ212" s="40"/>
      <c r="GR212" s="40"/>
      <c r="GS212" s="40"/>
      <c r="GT212" s="40"/>
      <c r="GU212" s="40"/>
      <c r="GV212" s="40"/>
      <c r="GW212" s="40"/>
      <c r="GX212" s="40"/>
      <c r="GY212" s="40"/>
      <c r="GZ212" s="40"/>
      <c r="HA212" s="40"/>
      <c r="HB212" s="40"/>
      <c r="HC212" s="40"/>
      <c r="HD212" s="40"/>
      <c r="HE212" s="40"/>
      <c r="HF212" s="40"/>
      <c r="HG212" s="40"/>
      <c r="HH212" s="40"/>
      <c r="HI212" s="40"/>
      <c r="HJ212" s="40"/>
      <c r="HK212" s="40"/>
      <c r="HL212" s="40"/>
      <c r="HM212" s="40"/>
      <c r="HN212" s="40"/>
      <c r="HO212" s="40"/>
      <c r="HP212" s="40"/>
      <c r="HQ212" s="40"/>
      <c r="HR212" s="40"/>
      <c r="HS212" s="40"/>
      <c r="HT212" s="40"/>
      <c r="HU212" s="40"/>
      <c r="HV212" s="40"/>
      <c r="HW212" s="40"/>
      <c r="HX212" s="40"/>
      <c r="HY212" s="40"/>
      <c r="H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/>
      <c r="FN213" s="40"/>
      <c r="FO213" s="40"/>
      <c r="FP213" s="40"/>
      <c r="FQ213" s="40"/>
      <c r="FR213" s="40"/>
      <c r="FS213" s="40"/>
      <c r="FT213" s="40"/>
      <c r="FU213" s="40"/>
      <c r="FV213" s="40"/>
      <c r="FW213" s="40"/>
      <c r="FX213" s="40"/>
      <c r="FY213" s="40"/>
      <c r="FZ213" s="40"/>
      <c r="GA213" s="40"/>
      <c r="GB213" s="40"/>
      <c r="GC213" s="40"/>
      <c r="GD213" s="40"/>
      <c r="GE213" s="40"/>
      <c r="GF213" s="40"/>
      <c r="GG213" s="40"/>
      <c r="GH213" s="40"/>
      <c r="GI213" s="40"/>
      <c r="GJ213" s="40"/>
      <c r="GK213" s="40"/>
      <c r="GL213" s="40"/>
      <c r="GM213" s="40"/>
      <c r="GN213" s="40"/>
      <c r="GO213" s="40"/>
      <c r="GP213" s="40"/>
      <c r="GQ213" s="40"/>
      <c r="GR213" s="40"/>
      <c r="GS213" s="40"/>
      <c r="GT213" s="40"/>
      <c r="GU213" s="40"/>
      <c r="GV213" s="40"/>
      <c r="GW213" s="40"/>
      <c r="GX213" s="40"/>
      <c r="GY213" s="40"/>
      <c r="GZ213" s="40"/>
      <c r="HA213" s="40"/>
      <c r="HB213" s="40"/>
      <c r="HC213" s="40"/>
      <c r="HD213" s="40"/>
      <c r="HE213" s="40"/>
      <c r="HF213" s="40"/>
      <c r="HG213" s="40"/>
      <c r="HH213" s="40"/>
      <c r="HI213" s="40"/>
      <c r="HJ213" s="40"/>
      <c r="HK213" s="40"/>
      <c r="HL213" s="40"/>
      <c r="HM213" s="40"/>
      <c r="HN213" s="40"/>
      <c r="HO213" s="40"/>
      <c r="HP213" s="40"/>
      <c r="HQ213" s="40"/>
      <c r="HR213" s="40"/>
      <c r="HS213" s="40"/>
      <c r="HT213" s="40"/>
      <c r="HU213" s="40"/>
      <c r="HV213" s="40"/>
      <c r="HW213" s="40"/>
      <c r="HX213" s="40"/>
      <c r="HY213" s="40"/>
      <c r="H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  <c r="FH214" s="40"/>
      <c r="FI214" s="40"/>
      <c r="FJ214" s="40"/>
      <c r="FK214" s="40"/>
      <c r="FL214" s="40"/>
      <c r="FM214" s="40"/>
      <c r="FN214" s="40"/>
      <c r="FO214" s="40"/>
      <c r="FP214" s="40"/>
      <c r="FQ214" s="40"/>
      <c r="FR214" s="40"/>
      <c r="FS214" s="40"/>
      <c r="FT214" s="40"/>
      <c r="FU214" s="40"/>
      <c r="FV214" s="40"/>
      <c r="FW214" s="40"/>
      <c r="FX214" s="40"/>
      <c r="FY214" s="40"/>
      <c r="FZ214" s="40"/>
      <c r="GA214" s="40"/>
      <c r="GB214" s="40"/>
      <c r="GC214" s="40"/>
      <c r="GD214" s="40"/>
      <c r="GE214" s="40"/>
      <c r="GF214" s="40"/>
      <c r="GG214" s="40"/>
      <c r="GH214" s="40"/>
      <c r="GI214" s="40"/>
      <c r="GJ214" s="40"/>
      <c r="GK214" s="40"/>
      <c r="GL214" s="40"/>
      <c r="GM214" s="40"/>
      <c r="GN214" s="40"/>
      <c r="GO214" s="40"/>
      <c r="GP214" s="40"/>
      <c r="GQ214" s="40"/>
      <c r="GR214" s="40"/>
      <c r="GS214" s="40"/>
      <c r="GT214" s="40"/>
      <c r="GU214" s="40"/>
      <c r="GV214" s="40"/>
      <c r="GW214" s="40"/>
      <c r="GX214" s="40"/>
      <c r="GY214" s="40"/>
      <c r="GZ214" s="40"/>
      <c r="HA214" s="40"/>
      <c r="HB214" s="40"/>
      <c r="HC214" s="40"/>
      <c r="HD214" s="40"/>
      <c r="HE214" s="40"/>
      <c r="HF214" s="40"/>
      <c r="HG214" s="40"/>
      <c r="HH214" s="40"/>
      <c r="HI214" s="40"/>
      <c r="HJ214" s="40"/>
      <c r="HK214" s="40"/>
      <c r="HL214" s="40"/>
      <c r="HM214" s="40"/>
      <c r="HN214" s="40"/>
      <c r="HO214" s="40"/>
      <c r="HP214" s="40"/>
      <c r="HQ214" s="40"/>
      <c r="HR214" s="40"/>
      <c r="HS214" s="40"/>
      <c r="HT214" s="40"/>
      <c r="HU214" s="40"/>
      <c r="HV214" s="40"/>
      <c r="HW214" s="40"/>
      <c r="HX214" s="40"/>
      <c r="HY214" s="40"/>
      <c r="H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  <c r="FH215" s="40"/>
      <c r="FI215" s="40"/>
      <c r="FJ215" s="40"/>
      <c r="FK215" s="40"/>
      <c r="FL215" s="40"/>
      <c r="FM215" s="40"/>
      <c r="FN215" s="40"/>
      <c r="FO215" s="40"/>
      <c r="FP215" s="40"/>
      <c r="FQ215" s="40"/>
      <c r="FR215" s="40"/>
      <c r="FS215" s="40"/>
      <c r="FT215" s="40"/>
      <c r="FU215" s="40"/>
      <c r="FV215" s="40"/>
      <c r="FW215" s="40"/>
      <c r="FX215" s="40"/>
      <c r="FY215" s="40"/>
      <c r="FZ215" s="40"/>
      <c r="GA215" s="40"/>
      <c r="GB215" s="40"/>
      <c r="GC215" s="40"/>
      <c r="GD215" s="40"/>
      <c r="GE215" s="40"/>
      <c r="GF215" s="40"/>
      <c r="GG215" s="40"/>
      <c r="GH215" s="40"/>
      <c r="GI215" s="40"/>
      <c r="GJ215" s="40"/>
      <c r="GK215" s="40"/>
      <c r="GL215" s="40"/>
      <c r="GM215" s="40"/>
      <c r="GN215" s="40"/>
      <c r="GO215" s="40"/>
      <c r="GP215" s="40"/>
      <c r="GQ215" s="40"/>
      <c r="GR215" s="40"/>
      <c r="GS215" s="40"/>
      <c r="GT215" s="40"/>
      <c r="GU215" s="40"/>
      <c r="GV215" s="40"/>
      <c r="GW215" s="40"/>
      <c r="GX215" s="40"/>
      <c r="GY215" s="40"/>
      <c r="GZ215" s="40"/>
      <c r="HA215" s="40"/>
      <c r="HB215" s="40"/>
      <c r="HC215" s="40"/>
      <c r="HD215" s="40"/>
      <c r="HE215" s="40"/>
      <c r="HF215" s="40"/>
      <c r="HG215" s="40"/>
      <c r="HH215" s="40"/>
      <c r="HI215" s="40"/>
      <c r="HJ215" s="40"/>
      <c r="HK215" s="40"/>
      <c r="HL215" s="40"/>
      <c r="HM215" s="40"/>
      <c r="HN215" s="40"/>
      <c r="HO215" s="40"/>
      <c r="HP215" s="40"/>
      <c r="HQ215" s="40"/>
      <c r="HR215" s="40"/>
      <c r="HS215" s="40"/>
      <c r="HT215" s="40"/>
      <c r="HU215" s="40"/>
      <c r="HV215" s="40"/>
      <c r="HW215" s="40"/>
      <c r="HX215" s="40"/>
      <c r="HY215" s="40"/>
      <c r="H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  <c r="FH216" s="40"/>
      <c r="FI216" s="40"/>
      <c r="FJ216" s="40"/>
      <c r="FK216" s="40"/>
      <c r="FL216" s="40"/>
      <c r="FM216" s="40"/>
      <c r="FN216" s="40"/>
      <c r="FO216" s="40"/>
      <c r="FP216" s="40"/>
      <c r="FQ216" s="40"/>
      <c r="FR216" s="40"/>
      <c r="FS216" s="40"/>
      <c r="FT216" s="40"/>
      <c r="FU216" s="40"/>
      <c r="FV216" s="40"/>
      <c r="FW216" s="40"/>
      <c r="FX216" s="40"/>
      <c r="FY216" s="40"/>
      <c r="FZ216" s="40"/>
      <c r="GA216" s="40"/>
      <c r="GB216" s="40"/>
      <c r="GC216" s="40"/>
      <c r="GD216" s="40"/>
      <c r="GE216" s="40"/>
      <c r="GF216" s="40"/>
      <c r="GG216" s="40"/>
      <c r="GH216" s="40"/>
      <c r="GI216" s="40"/>
      <c r="GJ216" s="40"/>
      <c r="GK216" s="40"/>
      <c r="GL216" s="40"/>
      <c r="GM216" s="40"/>
      <c r="GN216" s="40"/>
      <c r="GO216" s="40"/>
      <c r="GP216" s="40"/>
      <c r="GQ216" s="40"/>
      <c r="GR216" s="40"/>
      <c r="GS216" s="40"/>
      <c r="GT216" s="40"/>
      <c r="GU216" s="40"/>
      <c r="GV216" s="40"/>
      <c r="GW216" s="40"/>
      <c r="GX216" s="40"/>
      <c r="GY216" s="40"/>
      <c r="GZ216" s="40"/>
      <c r="HA216" s="40"/>
      <c r="HB216" s="40"/>
      <c r="HC216" s="40"/>
      <c r="HD216" s="40"/>
      <c r="HE216" s="40"/>
      <c r="HF216" s="40"/>
      <c r="HG216" s="40"/>
      <c r="HH216" s="40"/>
      <c r="HI216" s="40"/>
      <c r="HJ216" s="40"/>
      <c r="HK216" s="40"/>
      <c r="HL216" s="40"/>
      <c r="HM216" s="40"/>
      <c r="HN216" s="40"/>
      <c r="HO216" s="40"/>
      <c r="HP216" s="40"/>
      <c r="HQ216" s="40"/>
      <c r="HR216" s="40"/>
      <c r="HS216" s="40"/>
      <c r="HT216" s="40"/>
      <c r="HU216" s="40"/>
      <c r="HV216" s="40"/>
      <c r="HW216" s="40"/>
      <c r="HX216" s="40"/>
      <c r="HY216" s="40"/>
      <c r="H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  <c r="FH217" s="40"/>
      <c r="FI217" s="40"/>
      <c r="FJ217" s="40"/>
      <c r="FK217" s="40"/>
      <c r="FL217" s="40"/>
      <c r="FM217" s="40"/>
      <c r="FN217" s="40"/>
      <c r="FO217" s="40"/>
      <c r="FP217" s="40"/>
      <c r="FQ217" s="40"/>
      <c r="FR217" s="40"/>
      <c r="FS217" s="40"/>
      <c r="FT217" s="40"/>
      <c r="FU217" s="40"/>
      <c r="FV217" s="40"/>
      <c r="FW217" s="40"/>
      <c r="FX217" s="40"/>
      <c r="FY217" s="40"/>
      <c r="FZ217" s="40"/>
      <c r="GA217" s="40"/>
      <c r="GB217" s="40"/>
      <c r="GC217" s="40"/>
      <c r="GD217" s="40"/>
      <c r="GE217" s="40"/>
      <c r="GF217" s="40"/>
      <c r="GG217" s="40"/>
      <c r="GH217" s="40"/>
      <c r="GI217" s="40"/>
      <c r="GJ217" s="40"/>
      <c r="GK217" s="40"/>
      <c r="GL217" s="40"/>
      <c r="GM217" s="40"/>
      <c r="GN217" s="40"/>
      <c r="GO217" s="40"/>
      <c r="GP217" s="40"/>
      <c r="GQ217" s="40"/>
      <c r="GR217" s="40"/>
      <c r="GS217" s="40"/>
      <c r="GT217" s="40"/>
      <c r="GU217" s="40"/>
      <c r="GV217" s="40"/>
      <c r="GW217" s="40"/>
      <c r="GX217" s="40"/>
      <c r="GY217" s="40"/>
      <c r="GZ217" s="40"/>
      <c r="HA217" s="40"/>
      <c r="HB217" s="40"/>
      <c r="HC217" s="40"/>
      <c r="HD217" s="40"/>
      <c r="HE217" s="40"/>
      <c r="HF217" s="40"/>
      <c r="HG217" s="40"/>
      <c r="HH217" s="40"/>
      <c r="HI217" s="40"/>
      <c r="HJ217" s="40"/>
      <c r="HK217" s="40"/>
      <c r="HL217" s="40"/>
      <c r="HM217" s="40"/>
      <c r="HN217" s="40"/>
      <c r="HO217" s="40"/>
      <c r="HP217" s="40"/>
      <c r="HQ217" s="40"/>
      <c r="HR217" s="40"/>
      <c r="HS217" s="40"/>
      <c r="HT217" s="40"/>
      <c r="HU217" s="40"/>
      <c r="HV217" s="40"/>
      <c r="HW217" s="40"/>
      <c r="HX217" s="40"/>
      <c r="HY217" s="40"/>
      <c r="H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  <c r="FH218" s="40"/>
      <c r="FI218" s="40"/>
      <c r="FJ218" s="40"/>
      <c r="FK218" s="40"/>
      <c r="FL218" s="40"/>
      <c r="FM218" s="40"/>
      <c r="FN218" s="40"/>
      <c r="FO218" s="40"/>
      <c r="FP218" s="40"/>
      <c r="FQ218" s="40"/>
      <c r="FR218" s="40"/>
      <c r="FS218" s="40"/>
      <c r="FT218" s="40"/>
      <c r="FU218" s="40"/>
      <c r="FV218" s="40"/>
      <c r="FW218" s="40"/>
      <c r="FX218" s="40"/>
      <c r="FY218" s="40"/>
      <c r="FZ218" s="40"/>
      <c r="GA218" s="40"/>
      <c r="GB218" s="40"/>
      <c r="GC218" s="40"/>
      <c r="GD218" s="40"/>
      <c r="GE218" s="40"/>
      <c r="GF218" s="40"/>
      <c r="GG218" s="40"/>
      <c r="GH218" s="40"/>
      <c r="GI218" s="40"/>
      <c r="GJ218" s="40"/>
      <c r="GK218" s="40"/>
      <c r="GL218" s="40"/>
      <c r="GM218" s="40"/>
      <c r="GN218" s="40"/>
      <c r="GO218" s="40"/>
      <c r="GP218" s="40"/>
      <c r="GQ218" s="40"/>
      <c r="GR218" s="40"/>
      <c r="GS218" s="40"/>
      <c r="GT218" s="40"/>
      <c r="GU218" s="40"/>
      <c r="GV218" s="40"/>
      <c r="GW218" s="40"/>
      <c r="GX218" s="40"/>
      <c r="GY218" s="40"/>
      <c r="GZ218" s="40"/>
      <c r="HA218" s="40"/>
      <c r="HB218" s="40"/>
      <c r="HC218" s="40"/>
      <c r="HD218" s="40"/>
      <c r="HE218" s="40"/>
      <c r="HF218" s="40"/>
      <c r="HG218" s="40"/>
      <c r="HH218" s="40"/>
      <c r="HI218" s="40"/>
      <c r="HJ218" s="40"/>
      <c r="HK218" s="40"/>
      <c r="HL218" s="40"/>
      <c r="HM218" s="40"/>
      <c r="HN218" s="40"/>
      <c r="HO218" s="40"/>
      <c r="HP218" s="40"/>
      <c r="HQ218" s="40"/>
      <c r="HR218" s="40"/>
      <c r="HS218" s="40"/>
      <c r="HT218" s="40"/>
      <c r="HU218" s="40"/>
      <c r="HV218" s="40"/>
      <c r="HW218" s="40"/>
      <c r="HX218" s="40"/>
      <c r="HY218" s="40"/>
      <c r="H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/>
      <c r="FN219" s="40"/>
      <c r="FO219" s="40"/>
      <c r="FP219" s="40"/>
      <c r="FQ219" s="40"/>
      <c r="FR219" s="40"/>
      <c r="FS219" s="40"/>
      <c r="FT219" s="40"/>
      <c r="FU219" s="40"/>
      <c r="FV219" s="40"/>
      <c r="FW219" s="40"/>
      <c r="FX219" s="40"/>
      <c r="FY219" s="40"/>
      <c r="FZ219" s="40"/>
      <c r="GA219" s="40"/>
      <c r="GB219" s="40"/>
      <c r="GC219" s="40"/>
      <c r="GD219" s="40"/>
      <c r="GE219" s="40"/>
      <c r="GF219" s="40"/>
      <c r="GG219" s="40"/>
      <c r="GH219" s="40"/>
      <c r="GI219" s="40"/>
      <c r="GJ219" s="40"/>
      <c r="GK219" s="40"/>
      <c r="GL219" s="40"/>
      <c r="GM219" s="40"/>
      <c r="GN219" s="40"/>
      <c r="GO219" s="40"/>
      <c r="GP219" s="40"/>
      <c r="GQ219" s="40"/>
      <c r="GR219" s="40"/>
      <c r="GS219" s="40"/>
      <c r="GT219" s="40"/>
      <c r="GU219" s="40"/>
      <c r="GV219" s="40"/>
      <c r="GW219" s="40"/>
      <c r="GX219" s="40"/>
      <c r="GY219" s="40"/>
      <c r="GZ219" s="40"/>
      <c r="HA219" s="40"/>
      <c r="HB219" s="40"/>
      <c r="HC219" s="40"/>
      <c r="HD219" s="40"/>
      <c r="HE219" s="40"/>
      <c r="HF219" s="40"/>
      <c r="HG219" s="40"/>
      <c r="HH219" s="40"/>
      <c r="HI219" s="40"/>
      <c r="HJ219" s="40"/>
      <c r="HK219" s="40"/>
      <c r="HL219" s="40"/>
      <c r="HM219" s="40"/>
      <c r="HN219" s="40"/>
      <c r="HO219" s="40"/>
      <c r="HP219" s="40"/>
      <c r="HQ219" s="40"/>
      <c r="HR219" s="40"/>
      <c r="HS219" s="40"/>
      <c r="HT219" s="40"/>
      <c r="HU219" s="40"/>
      <c r="HV219" s="40"/>
      <c r="HW219" s="40"/>
      <c r="HX219" s="40"/>
      <c r="HY219" s="40"/>
      <c r="H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/>
      <c r="FN220" s="40"/>
      <c r="FO220" s="40"/>
      <c r="FP220" s="40"/>
      <c r="FQ220" s="40"/>
      <c r="FR220" s="40"/>
      <c r="FS220" s="40"/>
      <c r="FT220" s="40"/>
      <c r="FU220" s="40"/>
      <c r="FV220" s="40"/>
      <c r="FW220" s="40"/>
      <c r="FX220" s="40"/>
      <c r="FY220" s="40"/>
      <c r="FZ220" s="40"/>
      <c r="GA220" s="40"/>
      <c r="GB220" s="40"/>
      <c r="GC220" s="40"/>
      <c r="GD220" s="40"/>
      <c r="GE220" s="40"/>
      <c r="GF220" s="40"/>
      <c r="GG220" s="40"/>
      <c r="GH220" s="40"/>
      <c r="GI220" s="40"/>
      <c r="GJ220" s="40"/>
      <c r="GK220" s="40"/>
      <c r="GL220" s="40"/>
      <c r="GM220" s="40"/>
      <c r="GN220" s="40"/>
      <c r="GO220" s="40"/>
      <c r="GP220" s="40"/>
      <c r="GQ220" s="40"/>
      <c r="GR220" s="40"/>
      <c r="GS220" s="40"/>
      <c r="GT220" s="40"/>
      <c r="GU220" s="40"/>
      <c r="GV220" s="40"/>
      <c r="GW220" s="40"/>
      <c r="GX220" s="40"/>
      <c r="GY220" s="40"/>
      <c r="GZ220" s="40"/>
      <c r="HA220" s="40"/>
      <c r="HB220" s="40"/>
      <c r="HC220" s="40"/>
      <c r="HD220" s="40"/>
      <c r="HE220" s="40"/>
      <c r="HF220" s="40"/>
      <c r="HG220" s="40"/>
      <c r="HH220" s="40"/>
      <c r="HI220" s="40"/>
      <c r="HJ220" s="40"/>
      <c r="HK220" s="40"/>
      <c r="HL220" s="40"/>
      <c r="HM220" s="40"/>
      <c r="HN220" s="40"/>
      <c r="HO220" s="40"/>
      <c r="HP220" s="40"/>
      <c r="HQ220" s="40"/>
      <c r="HR220" s="40"/>
      <c r="HS220" s="40"/>
      <c r="HT220" s="40"/>
      <c r="HU220" s="40"/>
      <c r="HV220" s="40"/>
      <c r="HW220" s="40"/>
      <c r="HX220" s="40"/>
      <c r="HY220" s="40"/>
      <c r="H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40"/>
      <c r="FD221" s="40"/>
      <c r="FE221" s="40"/>
      <c r="FF221" s="40"/>
      <c r="FG221" s="40"/>
      <c r="FH221" s="40"/>
      <c r="FI221" s="40"/>
      <c r="FJ221" s="40"/>
      <c r="FK221" s="40"/>
      <c r="FL221" s="40"/>
      <c r="FM221" s="40"/>
      <c r="FN221" s="40"/>
      <c r="FO221" s="40"/>
      <c r="FP221" s="40"/>
      <c r="FQ221" s="40"/>
      <c r="FR221" s="40"/>
      <c r="FS221" s="40"/>
      <c r="FT221" s="40"/>
      <c r="FU221" s="40"/>
      <c r="FV221" s="40"/>
      <c r="FW221" s="40"/>
      <c r="FX221" s="40"/>
      <c r="FY221" s="40"/>
      <c r="FZ221" s="40"/>
      <c r="GA221" s="40"/>
      <c r="GB221" s="40"/>
      <c r="GC221" s="40"/>
      <c r="GD221" s="40"/>
      <c r="GE221" s="40"/>
      <c r="GF221" s="40"/>
      <c r="GG221" s="40"/>
      <c r="GH221" s="40"/>
      <c r="GI221" s="40"/>
      <c r="GJ221" s="40"/>
      <c r="GK221" s="40"/>
      <c r="GL221" s="40"/>
      <c r="GM221" s="40"/>
      <c r="GN221" s="40"/>
      <c r="GO221" s="40"/>
      <c r="GP221" s="40"/>
      <c r="GQ221" s="40"/>
      <c r="GR221" s="40"/>
      <c r="GS221" s="40"/>
      <c r="GT221" s="40"/>
      <c r="GU221" s="40"/>
      <c r="GV221" s="40"/>
      <c r="GW221" s="40"/>
      <c r="GX221" s="40"/>
      <c r="GY221" s="40"/>
      <c r="GZ221" s="40"/>
      <c r="HA221" s="40"/>
      <c r="HB221" s="40"/>
      <c r="HC221" s="40"/>
      <c r="HD221" s="40"/>
      <c r="HE221" s="40"/>
      <c r="HF221" s="40"/>
      <c r="HG221" s="40"/>
      <c r="HH221" s="40"/>
      <c r="HI221" s="40"/>
      <c r="HJ221" s="40"/>
      <c r="HK221" s="40"/>
      <c r="HL221" s="40"/>
      <c r="HM221" s="40"/>
      <c r="HN221" s="40"/>
      <c r="HO221" s="40"/>
      <c r="HP221" s="40"/>
      <c r="HQ221" s="40"/>
      <c r="HR221" s="40"/>
      <c r="HS221" s="40"/>
      <c r="HT221" s="40"/>
      <c r="HU221" s="40"/>
      <c r="HV221" s="40"/>
      <c r="HW221" s="40"/>
      <c r="HX221" s="40"/>
      <c r="HY221" s="40"/>
      <c r="H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  <c r="FH222" s="40"/>
      <c r="FI222" s="40"/>
      <c r="FJ222" s="40"/>
      <c r="FK222" s="40"/>
      <c r="FL222" s="40"/>
      <c r="FM222" s="40"/>
      <c r="FN222" s="40"/>
      <c r="FO222" s="40"/>
      <c r="FP222" s="40"/>
      <c r="FQ222" s="40"/>
      <c r="FR222" s="40"/>
      <c r="FS222" s="40"/>
      <c r="FT222" s="40"/>
      <c r="FU222" s="40"/>
      <c r="FV222" s="40"/>
      <c r="FW222" s="40"/>
      <c r="FX222" s="40"/>
      <c r="FY222" s="40"/>
      <c r="FZ222" s="40"/>
      <c r="GA222" s="40"/>
      <c r="GB222" s="40"/>
      <c r="GC222" s="40"/>
      <c r="GD222" s="40"/>
      <c r="GE222" s="40"/>
      <c r="GF222" s="40"/>
      <c r="GG222" s="40"/>
      <c r="GH222" s="40"/>
      <c r="GI222" s="40"/>
      <c r="GJ222" s="40"/>
      <c r="GK222" s="40"/>
      <c r="GL222" s="40"/>
      <c r="GM222" s="40"/>
      <c r="GN222" s="40"/>
      <c r="GO222" s="40"/>
      <c r="GP222" s="40"/>
      <c r="GQ222" s="40"/>
      <c r="GR222" s="40"/>
      <c r="GS222" s="40"/>
      <c r="GT222" s="40"/>
      <c r="GU222" s="40"/>
      <c r="GV222" s="40"/>
      <c r="GW222" s="40"/>
      <c r="GX222" s="40"/>
      <c r="GY222" s="40"/>
      <c r="GZ222" s="40"/>
      <c r="HA222" s="40"/>
      <c r="HB222" s="40"/>
      <c r="HC222" s="40"/>
      <c r="HD222" s="40"/>
      <c r="HE222" s="40"/>
      <c r="HF222" s="40"/>
      <c r="HG222" s="40"/>
      <c r="HH222" s="40"/>
      <c r="HI222" s="40"/>
      <c r="HJ222" s="40"/>
      <c r="HK222" s="40"/>
      <c r="HL222" s="40"/>
      <c r="HM222" s="40"/>
      <c r="HN222" s="40"/>
      <c r="HO222" s="40"/>
      <c r="HP222" s="40"/>
      <c r="HQ222" s="40"/>
      <c r="HR222" s="40"/>
      <c r="HS222" s="40"/>
      <c r="HT222" s="40"/>
      <c r="HU222" s="40"/>
      <c r="HV222" s="40"/>
      <c r="HW222" s="40"/>
      <c r="HX222" s="40"/>
      <c r="HY222" s="40"/>
      <c r="H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/>
      <c r="FN223" s="40"/>
      <c r="FO223" s="40"/>
      <c r="FP223" s="40"/>
      <c r="FQ223" s="40"/>
      <c r="FR223" s="40"/>
      <c r="FS223" s="40"/>
      <c r="FT223" s="40"/>
      <c r="FU223" s="40"/>
      <c r="FV223" s="40"/>
      <c r="FW223" s="40"/>
      <c r="FX223" s="40"/>
      <c r="FY223" s="40"/>
      <c r="FZ223" s="40"/>
      <c r="GA223" s="40"/>
      <c r="GB223" s="40"/>
      <c r="GC223" s="40"/>
      <c r="GD223" s="40"/>
      <c r="GE223" s="40"/>
      <c r="GF223" s="40"/>
      <c r="GG223" s="40"/>
      <c r="GH223" s="40"/>
      <c r="GI223" s="40"/>
      <c r="GJ223" s="40"/>
      <c r="GK223" s="40"/>
      <c r="GL223" s="40"/>
      <c r="GM223" s="40"/>
      <c r="GN223" s="40"/>
      <c r="GO223" s="40"/>
      <c r="GP223" s="40"/>
      <c r="GQ223" s="40"/>
      <c r="GR223" s="40"/>
      <c r="GS223" s="40"/>
      <c r="GT223" s="40"/>
      <c r="GU223" s="40"/>
      <c r="GV223" s="40"/>
      <c r="GW223" s="40"/>
      <c r="GX223" s="40"/>
      <c r="GY223" s="40"/>
      <c r="GZ223" s="40"/>
      <c r="HA223" s="40"/>
      <c r="HB223" s="40"/>
      <c r="HC223" s="40"/>
      <c r="HD223" s="40"/>
      <c r="HE223" s="40"/>
      <c r="HF223" s="40"/>
      <c r="HG223" s="40"/>
      <c r="HH223" s="40"/>
      <c r="HI223" s="40"/>
      <c r="HJ223" s="40"/>
      <c r="HK223" s="40"/>
      <c r="HL223" s="40"/>
      <c r="HM223" s="40"/>
      <c r="HN223" s="40"/>
      <c r="HO223" s="40"/>
      <c r="HP223" s="40"/>
      <c r="HQ223" s="40"/>
      <c r="HR223" s="40"/>
      <c r="HS223" s="40"/>
      <c r="HT223" s="40"/>
      <c r="HU223" s="40"/>
      <c r="HV223" s="40"/>
      <c r="HW223" s="40"/>
      <c r="HX223" s="40"/>
      <c r="HY223" s="40"/>
      <c r="H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  <c r="FZ224" s="40"/>
      <c r="GA224" s="40"/>
      <c r="GB224" s="40"/>
      <c r="GC224" s="40"/>
      <c r="GD224" s="40"/>
      <c r="GE224" s="40"/>
      <c r="GF224" s="40"/>
      <c r="GG224" s="40"/>
      <c r="GH224" s="40"/>
      <c r="GI224" s="40"/>
      <c r="GJ224" s="40"/>
      <c r="GK224" s="40"/>
      <c r="GL224" s="40"/>
      <c r="GM224" s="40"/>
      <c r="GN224" s="40"/>
      <c r="GO224" s="40"/>
      <c r="GP224" s="40"/>
      <c r="GQ224" s="40"/>
      <c r="GR224" s="40"/>
      <c r="GS224" s="40"/>
      <c r="GT224" s="40"/>
      <c r="GU224" s="40"/>
      <c r="GV224" s="40"/>
      <c r="GW224" s="40"/>
      <c r="GX224" s="40"/>
      <c r="GY224" s="40"/>
      <c r="GZ224" s="40"/>
      <c r="HA224" s="40"/>
      <c r="HB224" s="40"/>
      <c r="HC224" s="40"/>
      <c r="HD224" s="40"/>
      <c r="HE224" s="40"/>
      <c r="HF224" s="40"/>
      <c r="HG224" s="40"/>
      <c r="HH224" s="40"/>
      <c r="HI224" s="40"/>
      <c r="HJ224" s="40"/>
      <c r="HK224" s="40"/>
      <c r="HL224" s="40"/>
      <c r="HM224" s="40"/>
      <c r="HN224" s="40"/>
      <c r="HO224" s="40"/>
      <c r="HP224" s="40"/>
      <c r="HQ224" s="40"/>
      <c r="HR224" s="40"/>
      <c r="HS224" s="40"/>
      <c r="HT224" s="40"/>
      <c r="HU224" s="40"/>
      <c r="HV224" s="40"/>
      <c r="HW224" s="40"/>
      <c r="HX224" s="40"/>
      <c r="HY224" s="40"/>
      <c r="H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  <c r="FH225" s="40"/>
      <c r="FI225" s="40"/>
      <c r="FJ225" s="40"/>
      <c r="FK225" s="40"/>
      <c r="FL225" s="40"/>
      <c r="FM225" s="40"/>
      <c r="FN225" s="40"/>
      <c r="FO225" s="40"/>
      <c r="FP225" s="40"/>
      <c r="FQ225" s="40"/>
      <c r="FR225" s="40"/>
      <c r="FS225" s="40"/>
      <c r="FT225" s="40"/>
      <c r="FU225" s="40"/>
      <c r="FV225" s="40"/>
      <c r="FW225" s="40"/>
      <c r="FX225" s="40"/>
      <c r="FY225" s="40"/>
      <c r="FZ225" s="40"/>
      <c r="GA225" s="40"/>
      <c r="GB225" s="40"/>
      <c r="GC225" s="40"/>
      <c r="GD225" s="40"/>
      <c r="GE225" s="40"/>
      <c r="GF225" s="40"/>
      <c r="GG225" s="40"/>
      <c r="GH225" s="40"/>
      <c r="GI225" s="40"/>
      <c r="GJ225" s="40"/>
      <c r="GK225" s="40"/>
      <c r="GL225" s="40"/>
      <c r="GM225" s="40"/>
      <c r="GN225" s="40"/>
      <c r="GO225" s="40"/>
      <c r="GP225" s="40"/>
      <c r="GQ225" s="40"/>
      <c r="GR225" s="40"/>
      <c r="GS225" s="40"/>
      <c r="GT225" s="40"/>
      <c r="GU225" s="40"/>
      <c r="GV225" s="40"/>
      <c r="GW225" s="40"/>
      <c r="GX225" s="40"/>
      <c r="GY225" s="40"/>
      <c r="GZ225" s="40"/>
      <c r="HA225" s="40"/>
      <c r="HB225" s="40"/>
      <c r="HC225" s="40"/>
      <c r="HD225" s="40"/>
      <c r="HE225" s="40"/>
      <c r="HF225" s="40"/>
      <c r="HG225" s="40"/>
      <c r="HH225" s="40"/>
      <c r="HI225" s="40"/>
      <c r="HJ225" s="40"/>
      <c r="HK225" s="40"/>
      <c r="HL225" s="40"/>
      <c r="HM225" s="40"/>
      <c r="HN225" s="40"/>
      <c r="HO225" s="40"/>
      <c r="HP225" s="40"/>
      <c r="HQ225" s="40"/>
      <c r="HR225" s="40"/>
      <c r="HS225" s="40"/>
      <c r="HT225" s="40"/>
      <c r="HU225" s="40"/>
      <c r="HV225" s="40"/>
      <c r="HW225" s="40"/>
      <c r="HX225" s="40"/>
      <c r="HY225" s="40"/>
      <c r="H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  <c r="FZ226" s="40"/>
      <c r="GA226" s="40"/>
      <c r="GB226" s="40"/>
      <c r="GC226" s="40"/>
      <c r="GD226" s="40"/>
      <c r="GE226" s="40"/>
      <c r="GF226" s="40"/>
      <c r="GG226" s="40"/>
      <c r="GH226" s="40"/>
      <c r="GI226" s="40"/>
      <c r="GJ226" s="40"/>
      <c r="GK226" s="40"/>
      <c r="GL226" s="40"/>
      <c r="GM226" s="40"/>
      <c r="GN226" s="40"/>
      <c r="GO226" s="40"/>
      <c r="GP226" s="40"/>
      <c r="GQ226" s="40"/>
      <c r="GR226" s="40"/>
      <c r="GS226" s="40"/>
      <c r="GT226" s="40"/>
      <c r="GU226" s="40"/>
      <c r="GV226" s="40"/>
      <c r="GW226" s="40"/>
      <c r="GX226" s="40"/>
      <c r="GY226" s="40"/>
      <c r="GZ226" s="40"/>
      <c r="HA226" s="40"/>
      <c r="HB226" s="40"/>
      <c r="HC226" s="40"/>
      <c r="HD226" s="40"/>
      <c r="HE226" s="40"/>
      <c r="HF226" s="40"/>
      <c r="HG226" s="40"/>
      <c r="HH226" s="40"/>
      <c r="HI226" s="40"/>
      <c r="HJ226" s="40"/>
      <c r="HK226" s="40"/>
      <c r="HL226" s="40"/>
      <c r="HM226" s="40"/>
      <c r="HN226" s="40"/>
      <c r="HO226" s="40"/>
      <c r="HP226" s="40"/>
      <c r="HQ226" s="40"/>
      <c r="HR226" s="40"/>
      <c r="HS226" s="40"/>
      <c r="HT226" s="40"/>
      <c r="HU226" s="40"/>
      <c r="HV226" s="40"/>
      <c r="HW226" s="40"/>
      <c r="HX226" s="40"/>
      <c r="HY226" s="40"/>
      <c r="H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  <c r="FZ227" s="40"/>
      <c r="GA227" s="40"/>
      <c r="GB227" s="40"/>
      <c r="GC227" s="40"/>
      <c r="GD227" s="40"/>
      <c r="GE227" s="40"/>
      <c r="GF227" s="40"/>
      <c r="GG227" s="40"/>
      <c r="GH227" s="40"/>
      <c r="GI227" s="40"/>
      <c r="GJ227" s="40"/>
      <c r="GK227" s="40"/>
      <c r="GL227" s="40"/>
      <c r="GM227" s="40"/>
      <c r="GN227" s="40"/>
      <c r="GO227" s="40"/>
      <c r="GP227" s="40"/>
      <c r="GQ227" s="40"/>
      <c r="GR227" s="40"/>
      <c r="GS227" s="40"/>
      <c r="GT227" s="40"/>
      <c r="GU227" s="40"/>
      <c r="GV227" s="40"/>
      <c r="GW227" s="40"/>
      <c r="GX227" s="40"/>
      <c r="GY227" s="40"/>
      <c r="GZ227" s="40"/>
      <c r="HA227" s="40"/>
      <c r="HB227" s="40"/>
      <c r="HC227" s="40"/>
      <c r="HD227" s="40"/>
      <c r="HE227" s="40"/>
      <c r="HF227" s="40"/>
      <c r="HG227" s="40"/>
      <c r="HH227" s="40"/>
      <c r="HI227" s="40"/>
      <c r="HJ227" s="40"/>
      <c r="HK227" s="40"/>
      <c r="HL227" s="40"/>
      <c r="HM227" s="40"/>
      <c r="HN227" s="40"/>
      <c r="HO227" s="40"/>
      <c r="HP227" s="40"/>
      <c r="HQ227" s="40"/>
      <c r="HR227" s="40"/>
      <c r="HS227" s="40"/>
      <c r="HT227" s="40"/>
      <c r="HU227" s="40"/>
      <c r="HV227" s="40"/>
      <c r="HW227" s="40"/>
      <c r="HX227" s="40"/>
      <c r="HY227" s="40"/>
      <c r="H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  <c r="FZ228" s="40"/>
      <c r="GA228" s="40"/>
      <c r="GB228" s="40"/>
      <c r="GC228" s="40"/>
      <c r="GD228" s="40"/>
      <c r="GE228" s="40"/>
      <c r="GF228" s="40"/>
      <c r="GG228" s="40"/>
      <c r="GH228" s="40"/>
      <c r="GI228" s="40"/>
      <c r="GJ228" s="40"/>
      <c r="GK228" s="40"/>
      <c r="GL228" s="40"/>
      <c r="GM228" s="40"/>
      <c r="GN228" s="40"/>
      <c r="GO228" s="40"/>
      <c r="GP228" s="40"/>
      <c r="GQ228" s="40"/>
      <c r="GR228" s="40"/>
      <c r="GS228" s="40"/>
      <c r="GT228" s="40"/>
      <c r="GU228" s="40"/>
      <c r="GV228" s="40"/>
      <c r="GW228" s="40"/>
      <c r="GX228" s="40"/>
      <c r="GY228" s="40"/>
      <c r="GZ228" s="40"/>
      <c r="HA228" s="40"/>
      <c r="HB228" s="40"/>
      <c r="HC228" s="40"/>
      <c r="HD228" s="40"/>
      <c r="HE228" s="40"/>
      <c r="HF228" s="40"/>
      <c r="HG228" s="40"/>
      <c r="HH228" s="40"/>
      <c r="HI228" s="40"/>
      <c r="HJ228" s="40"/>
      <c r="HK228" s="40"/>
      <c r="HL228" s="40"/>
      <c r="HM228" s="40"/>
      <c r="HN228" s="40"/>
      <c r="HO228" s="40"/>
      <c r="HP228" s="40"/>
      <c r="HQ228" s="40"/>
      <c r="HR228" s="40"/>
      <c r="HS228" s="40"/>
      <c r="HT228" s="40"/>
      <c r="HU228" s="40"/>
      <c r="HV228" s="40"/>
      <c r="HW228" s="40"/>
      <c r="HX228" s="40"/>
      <c r="HY228" s="40"/>
      <c r="H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40"/>
      <c r="GD229" s="40"/>
      <c r="GE229" s="40"/>
      <c r="GF229" s="40"/>
      <c r="GG229" s="40"/>
      <c r="GH229" s="40"/>
      <c r="GI229" s="40"/>
      <c r="GJ229" s="40"/>
      <c r="GK229" s="40"/>
      <c r="GL229" s="40"/>
      <c r="GM229" s="40"/>
      <c r="GN229" s="40"/>
      <c r="GO229" s="40"/>
      <c r="GP229" s="40"/>
      <c r="GQ229" s="40"/>
      <c r="GR229" s="40"/>
      <c r="GS229" s="40"/>
      <c r="GT229" s="40"/>
      <c r="GU229" s="40"/>
      <c r="GV229" s="40"/>
      <c r="GW229" s="40"/>
      <c r="GX229" s="40"/>
      <c r="GY229" s="40"/>
      <c r="GZ229" s="40"/>
      <c r="HA229" s="40"/>
      <c r="HB229" s="40"/>
      <c r="HC229" s="40"/>
      <c r="HD229" s="40"/>
      <c r="HE229" s="40"/>
      <c r="HF229" s="40"/>
      <c r="HG229" s="40"/>
      <c r="HH229" s="40"/>
      <c r="HI229" s="40"/>
      <c r="HJ229" s="40"/>
      <c r="HK229" s="40"/>
      <c r="HL229" s="40"/>
      <c r="HM229" s="40"/>
      <c r="HN229" s="40"/>
      <c r="HO229" s="40"/>
      <c r="HP229" s="40"/>
      <c r="HQ229" s="40"/>
      <c r="HR229" s="40"/>
      <c r="HS229" s="40"/>
      <c r="HT229" s="40"/>
      <c r="HU229" s="40"/>
      <c r="HV229" s="40"/>
      <c r="HW229" s="40"/>
      <c r="HX229" s="40"/>
      <c r="HY229" s="40"/>
      <c r="H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40"/>
      <c r="GD230" s="40"/>
      <c r="GE230" s="40"/>
      <c r="GF230" s="40"/>
      <c r="GG230" s="40"/>
      <c r="GH230" s="40"/>
      <c r="GI230" s="40"/>
      <c r="GJ230" s="40"/>
      <c r="GK230" s="40"/>
      <c r="GL230" s="40"/>
      <c r="GM230" s="40"/>
      <c r="GN230" s="40"/>
      <c r="GO230" s="40"/>
      <c r="GP230" s="40"/>
      <c r="GQ230" s="40"/>
      <c r="GR230" s="40"/>
      <c r="GS230" s="40"/>
      <c r="GT230" s="40"/>
      <c r="GU230" s="40"/>
      <c r="GV230" s="40"/>
      <c r="GW230" s="40"/>
      <c r="GX230" s="40"/>
      <c r="GY230" s="40"/>
      <c r="GZ230" s="40"/>
      <c r="HA230" s="40"/>
      <c r="HB230" s="40"/>
      <c r="HC230" s="40"/>
      <c r="HD230" s="40"/>
      <c r="HE230" s="40"/>
      <c r="HF230" s="40"/>
      <c r="HG230" s="40"/>
      <c r="HH230" s="40"/>
      <c r="HI230" s="40"/>
      <c r="HJ230" s="40"/>
      <c r="HK230" s="40"/>
      <c r="HL230" s="40"/>
      <c r="HM230" s="40"/>
      <c r="HN230" s="40"/>
      <c r="HO230" s="40"/>
      <c r="HP230" s="40"/>
      <c r="HQ230" s="40"/>
      <c r="HR230" s="40"/>
      <c r="HS230" s="40"/>
      <c r="HT230" s="40"/>
      <c r="HU230" s="40"/>
      <c r="HV230" s="40"/>
      <c r="HW230" s="40"/>
      <c r="HX230" s="40"/>
      <c r="HY230" s="40"/>
      <c r="H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  <c r="FZ231" s="40"/>
      <c r="GA231" s="40"/>
      <c r="GB231" s="40"/>
      <c r="GC231" s="40"/>
      <c r="GD231" s="40"/>
      <c r="GE231" s="40"/>
      <c r="GF231" s="40"/>
      <c r="GG231" s="40"/>
      <c r="GH231" s="40"/>
      <c r="GI231" s="40"/>
      <c r="GJ231" s="40"/>
      <c r="GK231" s="40"/>
      <c r="GL231" s="40"/>
      <c r="GM231" s="40"/>
      <c r="GN231" s="40"/>
      <c r="GO231" s="40"/>
      <c r="GP231" s="40"/>
      <c r="GQ231" s="40"/>
      <c r="GR231" s="40"/>
      <c r="GS231" s="40"/>
      <c r="GT231" s="40"/>
      <c r="GU231" s="40"/>
      <c r="GV231" s="40"/>
      <c r="GW231" s="40"/>
      <c r="GX231" s="40"/>
      <c r="GY231" s="40"/>
      <c r="GZ231" s="40"/>
      <c r="HA231" s="40"/>
      <c r="HB231" s="40"/>
      <c r="HC231" s="40"/>
      <c r="HD231" s="40"/>
      <c r="HE231" s="40"/>
      <c r="HF231" s="40"/>
      <c r="HG231" s="40"/>
      <c r="HH231" s="40"/>
      <c r="HI231" s="40"/>
      <c r="HJ231" s="40"/>
      <c r="HK231" s="40"/>
      <c r="HL231" s="40"/>
      <c r="HM231" s="40"/>
      <c r="HN231" s="40"/>
      <c r="HO231" s="40"/>
      <c r="HP231" s="40"/>
      <c r="HQ231" s="40"/>
      <c r="HR231" s="40"/>
      <c r="HS231" s="40"/>
      <c r="HT231" s="40"/>
      <c r="HU231" s="40"/>
      <c r="HV231" s="40"/>
      <c r="HW231" s="40"/>
      <c r="HX231" s="40"/>
      <c r="HY231" s="40"/>
      <c r="H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  <c r="FZ232" s="40"/>
      <c r="GA232" s="40"/>
      <c r="GB232" s="40"/>
      <c r="GC232" s="40"/>
      <c r="GD232" s="40"/>
      <c r="GE232" s="40"/>
      <c r="GF232" s="40"/>
      <c r="GG232" s="40"/>
      <c r="GH232" s="40"/>
      <c r="GI232" s="40"/>
      <c r="GJ232" s="40"/>
      <c r="GK232" s="40"/>
      <c r="GL232" s="40"/>
      <c r="GM232" s="40"/>
      <c r="GN232" s="40"/>
      <c r="GO232" s="40"/>
      <c r="GP232" s="40"/>
      <c r="GQ232" s="40"/>
      <c r="GR232" s="40"/>
      <c r="GS232" s="40"/>
      <c r="GT232" s="40"/>
      <c r="GU232" s="40"/>
      <c r="GV232" s="40"/>
      <c r="GW232" s="40"/>
      <c r="GX232" s="40"/>
      <c r="GY232" s="40"/>
      <c r="GZ232" s="40"/>
      <c r="HA232" s="40"/>
      <c r="HB232" s="40"/>
      <c r="HC232" s="40"/>
      <c r="HD232" s="40"/>
      <c r="HE232" s="40"/>
      <c r="HF232" s="40"/>
      <c r="HG232" s="40"/>
      <c r="HH232" s="40"/>
      <c r="HI232" s="40"/>
      <c r="HJ232" s="40"/>
      <c r="HK232" s="40"/>
      <c r="HL232" s="40"/>
      <c r="HM232" s="40"/>
      <c r="HN232" s="40"/>
      <c r="HO232" s="40"/>
      <c r="HP232" s="40"/>
      <c r="HQ232" s="40"/>
      <c r="HR232" s="40"/>
      <c r="HS232" s="40"/>
      <c r="HT232" s="40"/>
      <c r="HU232" s="40"/>
      <c r="HV232" s="40"/>
      <c r="HW232" s="40"/>
      <c r="HX232" s="40"/>
      <c r="HY232" s="40"/>
      <c r="H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  <c r="FH233" s="40"/>
      <c r="FI233" s="40"/>
      <c r="FJ233" s="40"/>
      <c r="FK233" s="40"/>
      <c r="FL233" s="40"/>
      <c r="FM233" s="40"/>
      <c r="FN233" s="40"/>
      <c r="FO233" s="40"/>
      <c r="FP233" s="40"/>
      <c r="FQ233" s="40"/>
      <c r="FR233" s="40"/>
      <c r="FS233" s="40"/>
      <c r="FT233" s="40"/>
      <c r="FU233" s="40"/>
      <c r="FV233" s="40"/>
      <c r="FW233" s="40"/>
      <c r="FX233" s="40"/>
      <c r="FY233" s="40"/>
      <c r="FZ233" s="40"/>
      <c r="GA233" s="40"/>
      <c r="GB233" s="40"/>
      <c r="GC233" s="40"/>
      <c r="GD233" s="40"/>
      <c r="GE233" s="40"/>
      <c r="GF233" s="40"/>
      <c r="GG233" s="40"/>
      <c r="GH233" s="40"/>
      <c r="GI233" s="40"/>
      <c r="GJ233" s="40"/>
      <c r="GK233" s="40"/>
      <c r="GL233" s="40"/>
      <c r="GM233" s="40"/>
      <c r="GN233" s="40"/>
      <c r="GO233" s="40"/>
      <c r="GP233" s="40"/>
      <c r="GQ233" s="40"/>
      <c r="GR233" s="40"/>
      <c r="GS233" s="40"/>
      <c r="GT233" s="40"/>
      <c r="GU233" s="40"/>
      <c r="GV233" s="40"/>
      <c r="GW233" s="40"/>
      <c r="GX233" s="40"/>
      <c r="GY233" s="40"/>
      <c r="GZ233" s="40"/>
      <c r="HA233" s="40"/>
      <c r="HB233" s="40"/>
      <c r="HC233" s="40"/>
      <c r="HD233" s="40"/>
      <c r="HE233" s="40"/>
      <c r="HF233" s="40"/>
      <c r="HG233" s="40"/>
      <c r="HH233" s="40"/>
      <c r="HI233" s="40"/>
      <c r="HJ233" s="40"/>
      <c r="HK233" s="40"/>
      <c r="HL233" s="40"/>
      <c r="HM233" s="40"/>
      <c r="HN233" s="40"/>
      <c r="HO233" s="40"/>
      <c r="HP233" s="40"/>
      <c r="HQ233" s="40"/>
      <c r="HR233" s="40"/>
      <c r="HS233" s="40"/>
      <c r="HT233" s="40"/>
      <c r="HU233" s="40"/>
      <c r="HV233" s="40"/>
      <c r="HW233" s="40"/>
      <c r="HX233" s="40"/>
      <c r="HY233" s="40"/>
      <c r="H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  <c r="FZ234" s="40"/>
      <c r="GA234" s="40"/>
      <c r="GB234" s="40"/>
      <c r="GC234" s="40"/>
      <c r="GD234" s="40"/>
      <c r="GE234" s="40"/>
      <c r="GF234" s="40"/>
      <c r="GG234" s="40"/>
      <c r="GH234" s="40"/>
      <c r="GI234" s="40"/>
      <c r="GJ234" s="40"/>
      <c r="GK234" s="40"/>
      <c r="GL234" s="40"/>
      <c r="GM234" s="40"/>
      <c r="GN234" s="40"/>
      <c r="GO234" s="40"/>
      <c r="GP234" s="40"/>
      <c r="GQ234" s="40"/>
      <c r="GR234" s="40"/>
      <c r="GS234" s="40"/>
      <c r="GT234" s="40"/>
      <c r="GU234" s="40"/>
      <c r="GV234" s="40"/>
      <c r="GW234" s="40"/>
      <c r="GX234" s="40"/>
      <c r="GY234" s="40"/>
      <c r="GZ234" s="40"/>
      <c r="HA234" s="40"/>
      <c r="HB234" s="40"/>
      <c r="HC234" s="40"/>
      <c r="HD234" s="40"/>
      <c r="HE234" s="40"/>
      <c r="HF234" s="40"/>
      <c r="HG234" s="40"/>
      <c r="HH234" s="40"/>
      <c r="HI234" s="40"/>
      <c r="HJ234" s="40"/>
      <c r="HK234" s="40"/>
      <c r="HL234" s="40"/>
      <c r="HM234" s="40"/>
      <c r="HN234" s="40"/>
      <c r="HO234" s="40"/>
      <c r="HP234" s="40"/>
      <c r="HQ234" s="40"/>
      <c r="HR234" s="40"/>
      <c r="HS234" s="40"/>
      <c r="HT234" s="40"/>
      <c r="HU234" s="40"/>
      <c r="HV234" s="40"/>
      <c r="HW234" s="40"/>
      <c r="HX234" s="40"/>
      <c r="HY234" s="40"/>
      <c r="H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/>
      <c r="FN235" s="40"/>
      <c r="FO235" s="40"/>
      <c r="FP235" s="40"/>
      <c r="FQ235" s="40"/>
      <c r="FR235" s="40"/>
      <c r="FS235" s="40"/>
      <c r="FT235" s="40"/>
      <c r="FU235" s="40"/>
      <c r="FV235" s="40"/>
      <c r="FW235" s="40"/>
      <c r="FX235" s="40"/>
      <c r="FY235" s="40"/>
      <c r="FZ235" s="40"/>
      <c r="GA235" s="40"/>
      <c r="GB235" s="40"/>
      <c r="GC235" s="40"/>
      <c r="GD235" s="40"/>
      <c r="GE235" s="40"/>
      <c r="GF235" s="40"/>
      <c r="GG235" s="40"/>
      <c r="GH235" s="40"/>
      <c r="GI235" s="40"/>
      <c r="GJ235" s="40"/>
      <c r="GK235" s="40"/>
      <c r="GL235" s="40"/>
      <c r="GM235" s="40"/>
      <c r="GN235" s="40"/>
      <c r="GO235" s="40"/>
      <c r="GP235" s="40"/>
      <c r="GQ235" s="40"/>
      <c r="GR235" s="40"/>
      <c r="GS235" s="40"/>
      <c r="GT235" s="40"/>
      <c r="GU235" s="40"/>
      <c r="GV235" s="40"/>
      <c r="GW235" s="40"/>
      <c r="GX235" s="40"/>
      <c r="GY235" s="40"/>
      <c r="GZ235" s="40"/>
      <c r="HA235" s="40"/>
      <c r="HB235" s="40"/>
      <c r="HC235" s="40"/>
      <c r="HD235" s="40"/>
      <c r="HE235" s="40"/>
      <c r="HF235" s="40"/>
      <c r="HG235" s="40"/>
      <c r="HH235" s="40"/>
      <c r="HI235" s="40"/>
      <c r="HJ235" s="40"/>
      <c r="HK235" s="40"/>
      <c r="HL235" s="40"/>
      <c r="HM235" s="40"/>
      <c r="HN235" s="40"/>
      <c r="HO235" s="40"/>
      <c r="HP235" s="40"/>
      <c r="HQ235" s="40"/>
      <c r="HR235" s="40"/>
      <c r="HS235" s="40"/>
      <c r="HT235" s="40"/>
      <c r="HU235" s="40"/>
      <c r="HV235" s="40"/>
      <c r="HW235" s="40"/>
      <c r="HX235" s="40"/>
      <c r="HY235" s="40"/>
      <c r="H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/>
      <c r="FN236" s="40"/>
      <c r="FO236" s="40"/>
      <c r="FP236" s="40"/>
      <c r="FQ236" s="40"/>
      <c r="FR236" s="40"/>
      <c r="FS236" s="40"/>
      <c r="FT236" s="40"/>
      <c r="FU236" s="40"/>
      <c r="FV236" s="40"/>
      <c r="FW236" s="40"/>
      <c r="FX236" s="40"/>
      <c r="FY236" s="40"/>
      <c r="FZ236" s="40"/>
      <c r="GA236" s="40"/>
      <c r="GB236" s="40"/>
      <c r="GC236" s="40"/>
      <c r="GD236" s="40"/>
      <c r="GE236" s="40"/>
      <c r="GF236" s="40"/>
      <c r="GG236" s="40"/>
      <c r="GH236" s="40"/>
      <c r="GI236" s="40"/>
      <c r="GJ236" s="40"/>
      <c r="GK236" s="40"/>
      <c r="GL236" s="40"/>
      <c r="GM236" s="40"/>
      <c r="GN236" s="40"/>
      <c r="GO236" s="40"/>
      <c r="GP236" s="40"/>
      <c r="GQ236" s="40"/>
      <c r="GR236" s="40"/>
      <c r="GS236" s="40"/>
      <c r="GT236" s="40"/>
      <c r="GU236" s="40"/>
      <c r="GV236" s="40"/>
      <c r="GW236" s="40"/>
      <c r="GX236" s="40"/>
      <c r="GY236" s="40"/>
      <c r="GZ236" s="40"/>
      <c r="HA236" s="40"/>
      <c r="HB236" s="40"/>
      <c r="HC236" s="40"/>
      <c r="HD236" s="40"/>
      <c r="HE236" s="40"/>
      <c r="HF236" s="40"/>
      <c r="HG236" s="40"/>
      <c r="HH236" s="40"/>
      <c r="HI236" s="40"/>
      <c r="HJ236" s="40"/>
      <c r="HK236" s="40"/>
      <c r="HL236" s="40"/>
      <c r="HM236" s="40"/>
      <c r="HN236" s="40"/>
      <c r="HO236" s="40"/>
      <c r="HP236" s="40"/>
      <c r="HQ236" s="40"/>
      <c r="HR236" s="40"/>
      <c r="HS236" s="40"/>
      <c r="HT236" s="40"/>
      <c r="HU236" s="40"/>
      <c r="HV236" s="40"/>
      <c r="HW236" s="40"/>
      <c r="HX236" s="40"/>
      <c r="HY236" s="40"/>
      <c r="H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  <c r="FZ237" s="40"/>
      <c r="GA237" s="40"/>
      <c r="GB237" s="40"/>
      <c r="GC237" s="40"/>
      <c r="GD237" s="40"/>
      <c r="GE237" s="40"/>
      <c r="GF237" s="40"/>
      <c r="GG237" s="40"/>
      <c r="GH237" s="40"/>
      <c r="GI237" s="40"/>
      <c r="GJ237" s="40"/>
      <c r="GK237" s="40"/>
      <c r="GL237" s="40"/>
      <c r="GM237" s="40"/>
      <c r="GN237" s="40"/>
      <c r="GO237" s="40"/>
      <c r="GP237" s="40"/>
      <c r="GQ237" s="40"/>
      <c r="GR237" s="40"/>
      <c r="GS237" s="40"/>
      <c r="GT237" s="40"/>
      <c r="GU237" s="40"/>
      <c r="GV237" s="40"/>
      <c r="GW237" s="40"/>
      <c r="GX237" s="40"/>
      <c r="GY237" s="40"/>
      <c r="GZ237" s="40"/>
      <c r="HA237" s="40"/>
      <c r="HB237" s="40"/>
      <c r="HC237" s="40"/>
      <c r="HD237" s="40"/>
      <c r="HE237" s="40"/>
      <c r="HF237" s="40"/>
      <c r="HG237" s="40"/>
      <c r="HH237" s="40"/>
      <c r="HI237" s="40"/>
      <c r="HJ237" s="40"/>
      <c r="HK237" s="40"/>
      <c r="HL237" s="40"/>
      <c r="HM237" s="40"/>
      <c r="HN237" s="40"/>
      <c r="HO237" s="40"/>
      <c r="HP237" s="40"/>
      <c r="HQ237" s="40"/>
      <c r="HR237" s="40"/>
      <c r="HS237" s="40"/>
      <c r="HT237" s="40"/>
      <c r="HU237" s="40"/>
      <c r="HV237" s="40"/>
      <c r="HW237" s="40"/>
      <c r="HX237" s="40"/>
      <c r="HY237" s="40"/>
      <c r="H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/>
      <c r="FN238" s="40"/>
      <c r="FO238" s="40"/>
      <c r="FP238" s="40"/>
      <c r="FQ238" s="40"/>
      <c r="FR238" s="40"/>
      <c r="FS238" s="40"/>
      <c r="FT238" s="40"/>
      <c r="FU238" s="40"/>
      <c r="FV238" s="40"/>
      <c r="FW238" s="40"/>
      <c r="FX238" s="40"/>
      <c r="FY238" s="40"/>
      <c r="FZ238" s="40"/>
      <c r="GA238" s="40"/>
      <c r="GB238" s="40"/>
      <c r="GC238" s="40"/>
      <c r="GD238" s="40"/>
      <c r="GE238" s="40"/>
      <c r="GF238" s="40"/>
      <c r="GG238" s="40"/>
      <c r="GH238" s="40"/>
      <c r="GI238" s="40"/>
      <c r="GJ238" s="40"/>
      <c r="GK238" s="40"/>
      <c r="GL238" s="40"/>
      <c r="GM238" s="40"/>
      <c r="GN238" s="40"/>
      <c r="GO238" s="40"/>
      <c r="GP238" s="40"/>
      <c r="GQ238" s="40"/>
      <c r="GR238" s="40"/>
      <c r="GS238" s="40"/>
      <c r="GT238" s="40"/>
      <c r="GU238" s="40"/>
      <c r="GV238" s="40"/>
      <c r="GW238" s="40"/>
      <c r="GX238" s="40"/>
      <c r="GY238" s="40"/>
      <c r="GZ238" s="40"/>
      <c r="HA238" s="40"/>
      <c r="HB238" s="40"/>
      <c r="HC238" s="40"/>
      <c r="HD238" s="40"/>
      <c r="HE238" s="40"/>
      <c r="HF238" s="40"/>
      <c r="HG238" s="40"/>
      <c r="HH238" s="40"/>
      <c r="HI238" s="40"/>
      <c r="HJ238" s="40"/>
      <c r="HK238" s="40"/>
      <c r="HL238" s="40"/>
      <c r="HM238" s="40"/>
      <c r="HN238" s="40"/>
      <c r="HO238" s="40"/>
      <c r="HP238" s="40"/>
      <c r="HQ238" s="40"/>
      <c r="HR238" s="40"/>
      <c r="HS238" s="40"/>
      <c r="HT238" s="40"/>
      <c r="HU238" s="40"/>
      <c r="HV238" s="40"/>
      <c r="HW238" s="40"/>
      <c r="HX238" s="40"/>
      <c r="HY238" s="40"/>
      <c r="H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  <c r="FH239" s="40"/>
      <c r="FI239" s="40"/>
      <c r="FJ239" s="40"/>
      <c r="FK239" s="40"/>
      <c r="FL239" s="40"/>
      <c r="FM239" s="40"/>
      <c r="FN239" s="40"/>
      <c r="FO239" s="40"/>
      <c r="FP239" s="40"/>
      <c r="FQ239" s="40"/>
      <c r="FR239" s="40"/>
      <c r="FS239" s="40"/>
      <c r="FT239" s="40"/>
      <c r="FU239" s="40"/>
      <c r="FV239" s="40"/>
      <c r="FW239" s="40"/>
      <c r="FX239" s="40"/>
      <c r="FY239" s="40"/>
      <c r="FZ239" s="40"/>
      <c r="GA239" s="40"/>
      <c r="GB239" s="40"/>
      <c r="GC239" s="40"/>
      <c r="GD239" s="40"/>
      <c r="GE239" s="40"/>
      <c r="GF239" s="40"/>
      <c r="GG239" s="40"/>
      <c r="GH239" s="40"/>
      <c r="GI239" s="40"/>
      <c r="GJ239" s="40"/>
      <c r="GK239" s="40"/>
      <c r="GL239" s="40"/>
      <c r="GM239" s="40"/>
      <c r="GN239" s="40"/>
      <c r="GO239" s="40"/>
      <c r="GP239" s="40"/>
      <c r="GQ239" s="40"/>
      <c r="GR239" s="40"/>
      <c r="GS239" s="40"/>
      <c r="GT239" s="40"/>
      <c r="GU239" s="40"/>
      <c r="GV239" s="40"/>
      <c r="GW239" s="40"/>
      <c r="GX239" s="40"/>
      <c r="GY239" s="40"/>
      <c r="GZ239" s="40"/>
      <c r="HA239" s="40"/>
      <c r="HB239" s="40"/>
      <c r="HC239" s="40"/>
      <c r="HD239" s="40"/>
      <c r="HE239" s="40"/>
      <c r="HF239" s="40"/>
      <c r="HG239" s="40"/>
      <c r="HH239" s="40"/>
      <c r="HI239" s="40"/>
      <c r="HJ239" s="40"/>
      <c r="HK239" s="40"/>
      <c r="HL239" s="40"/>
      <c r="HM239" s="40"/>
      <c r="HN239" s="40"/>
      <c r="HO239" s="40"/>
      <c r="HP239" s="40"/>
      <c r="HQ239" s="40"/>
      <c r="HR239" s="40"/>
      <c r="HS239" s="40"/>
      <c r="HT239" s="40"/>
      <c r="HU239" s="40"/>
      <c r="HV239" s="40"/>
      <c r="HW239" s="40"/>
      <c r="HX239" s="40"/>
      <c r="HY239" s="40"/>
      <c r="H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/>
      <c r="FN240" s="40"/>
      <c r="FO240" s="40"/>
      <c r="FP240" s="40"/>
      <c r="FQ240" s="40"/>
      <c r="FR240" s="40"/>
      <c r="FS240" s="40"/>
      <c r="FT240" s="40"/>
      <c r="FU240" s="40"/>
      <c r="FV240" s="40"/>
      <c r="FW240" s="40"/>
      <c r="FX240" s="40"/>
      <c r="FY240" s="40"/>
      <c r="FZ240" s="40"/>
      <c r="GA240" s="40"/>
      <c r="GB240" s="40"/>
      <c r="GC240" s="40"/>
      <c r="GD240" s="40"/>
      <c r="GE240" s="40"/>
      <c r="GF240" s="40"/>
      <c r="GG240" s="40"/>
      <c r="GH240" s="40"/>
      <c r="GI240" s="40"/>
      <c r="GJ240" s="40"/>
      <c r="GK240" s="40"/>
      <c r="GL240" s="40"/>
      <c r="GM240" s="40"/>
      <c r="GN240" s="40"/>
      <c r="GO240" s="40"/>
      <c r="GP240" s="40"/>
      <c r="GQ240" s="40"/>
      <c r="GR240" s="40"/>
      <c r="GS240" s="40"/>
      <c r="GT240" s="40"/>
      <c r="GU240" s="40"/>
      <c r="GV240" s="40"/>
      <c r="GW240" s="40"/>
      <c r="GX240" s="40"/>
      <c r="GY240" s="40"/>
      <c r="GZ240" s="40"/>
      <c r="HA240" s="40"/>
      <c r="HB240" s="40"/>
      <c r="HC240" s="40"/>
      <c r="HD240" s="40"/>
      <c r="HE240" s="40"/>
      <c r="HF240" s="40"/>
      <c r="HG240" s="40"/>
      <c r="HH240" s="40"/>
      <c r="HI240" s="40"/>
      <c r="HJ240" s="40"/>
      <c r="HK240" s="40"/>
      <c r="HL240" s="40"/>
      <c r="HM240" s="40"/>
      <c r="HN240" s="40"/>
      <c r="HO240" s="40"/>
      <c r="HP240" s="40"/>
      <c r="HQ240" s="40"/>
      <c r="HR240" s="40"/>
      <c r="HS240" s="40"/>
      <c r="HT240" s="40"/>
      <c r="HU240" s="40"/>
      <c r="HV240" s="40"/>
      <c r="HW240" s="40"/>
      <c r="HX240" s="40"/>
      <c r="HY240" s="40"/>
      <c r="H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  <c r="FH241" s="40"/>
      <c r="FI241" s="40"/>
      <c r="FJ241" s="40"/>
      <c r="FK241" s="40"/>
      <c r="FL241" s="40"/>
      <c r="FM241" s="40"/>
      <c r="FN241" s="40"/>
      <c r="FO241" s="40"/>
      <c r="FP241" s="40"/>
      <c r="FQ241" s="40"/>
      <c r="FR241" s="40"/>
      <c r="FS241" s="40"/>
      <c r="FT241" s="40"/>
      <c r="FU241" s="40"/>
      <c r="FV241" s="40"/>
      <c r="FW241" s="40"/>
      <c r="FX241" s="40"/>
      <c r="FY241" s="40"/>
      <c r="FZ241" s="40"/>
      <c r="GA241" s="40"/>
      <c r="GB241" s="40"/>
      <c r="GC241" s="40"/>
      <c r="GD241" s="40"/>
      <c r="GE241" s="40"/>
      <c r="GF241" s="40"/>
      <c r="GG241" s="40"/>
      <c r="GH241" s="40"/>
      <c r="GI241" s="40"/>
      <c r="GJ241" s="40"/>
      <c r="GK241" s="40"/>
      <c r="GL241" s="40"/>
      <c r="GM241" s="40"/>
      <c r="GN241" s="40"/>
      <c r="GO241" s="40"/>
      <c r="GP241" s="40"/>
      <c r="GQ241" s="40"/>
      <c r="GR241" s="40"/>
      <c r="GS241" s="40"/>
      <c r="GT241" s="40"/>
      <c r="GU241" s="40"/>
      <c r="GV241" s="40"/>
      <c r="GW241" s="40"/>
      <c r="GX241" s="40"/>
      <c r="GY241" s="40"/>
      <c r="GZ241" s="40"/>
      <c r="HA241" s="40"/>
      <c r="HB241" s="40"/>
      <c r="HC241" s="40"/>
      <c r="HD241" s="40"/>
      <c r="HE241" s="40"/>
      <c r="HF241" s="40"/>
      <c r="HG241" s="40"/>
      <c r="HH241" s="40"/>
      <c r="HI241" s="40"/>
      <c r="HJ241" s="40"/>
      <c r="HK241" s="40"/>
      <c r="HL241" s="40"/>
      <c r="HM241" s="40"/>
      <c r="HN241" s="40"/>
      <c r="HO241" s="40"/>
      <c r="HP241" s="40"/>
      <c r="HQ241" s="40"/>
      <c r="HR241" s="40"/>
      <c r="HS241" s="40"/>
      <c r="HT241" s="40"/>
      <c r="HU241" s="40"/>
      <c r="HV241" s="40"/>
      <c r="HW241" s="40"/>
      <c r="HX241" s="40"/>
      <c r="HY241" s="40"/>
      <c r="H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  <c r="FH242" s="40"/>
      <c r="FI242" s="40"/>
      <c r="FJ242" s="40"/>
      <c r="FK242" s="40"/>
      <c r="FL242" s="40"/>
      <c r="FM242" s="40"/>
      <c r="FN242" s="40"/>
      <c r="FO242" s="40"/>
      <c r="FP242" s="40"/>
      <c r="FQ242" s="40"/>
      <c r="FR242" s="40"/>
      <c r="FS242" s="40"/>
      <c r="FT242" s="40"/>
      <c r="FU242" s="40"/>
      <c r="FV242" s="40"/>
      <c r="FW242" s="40"/>
      <c r="FX242" s="40"/>
      <c r="FY242" s="40"/>
      <c r="FZ242" s="40"/>
      <c r="GA242" s="40"/>
      <c r="GB242" s="40"/>
      <c r="GC242" s="40"/>
      <c r="GD242" s="40"/>
      <c r="GE242" s="40"/>
      <c r="GF242" s="40"/>
      <c r="GG242" s="40"/>
      <c r="GH242" s="40"/>
      <c r="GI242" s="40"/>
      <c r="GJ242" s="40"/>
      <c r="GK242" s="40"/>
      <c r="GL242" s="40"/>
      <c r="GM242" s="40"/>
      <c r="GN242" s="40"/>
      <c r="GO242" s="40"/>
      <c r="GP242" s="40"/>
      <c r="GQ242" s="40"/>
      <c r="GR242" s="40"/>
      <c r="GS242" s="40"/>
      <c r="GT242" s="40"/>
      <c r="GU242" s="40"/>
      <c r="GV242" s="40"/>
      <c r="GW242" s="40"/>
      <c r="GX242" s="40"/>
      <c r="GY242" s="40"/>
      <c r="GZ242" s="40"/>
      <c r="HA242" s="40"/>
      <c r="HB242" s="40"/>
      <c r="HC242" s="40"/>
      <c r="HD242" s="40"/>
      <c r="HE242" s="40"/>
      <c r="HF242" s="40"/>
      <c r="HG242" s="40"/>
      <c r="HH242" s="40"/>
      <c r="HI242" s="40"/>
      <c r="HJ242" s="40"/>
      <c r="HK242" s="40"/>
      <c r="HL242" s="40"/>
      <c r="HM242" s="40"/>
      <c r="HN242" s="40"/>
      <c r="HO242" s="40"/>
      <c r="HP242" s="40"/>
      <c r="HQ242" s="40"/>
      <c r="HR242" s="40"/>
      <c r="HS242" s="40"/>
      <c r="HT242" s="40"/>
      <c r="HU242" s="40"/>
      <c r="HV242" s="40"/>
      <c r="HW242" s="40"/>
      <c r="HX242" s="40"/>
      <c r="HY242" s="40"/>
      <c r="H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/>
      <c r="FN243" s="40"/>
      <c r="FO243" s="40"/>
      <c r="FP243" s="40"/>
      <c r="FQ243" s="40"/>
      <c r="FR243" s="40"/>
      <c r="FS243" s="40"/>
      <c r="FT243" s="40"/>
      <c r="FU243" s="40"/>
      <c r="FV243" s="40"/>
      <c r="FW243" s="40"/>
      <c r="FX243" s="40"/>
      <c r="FY243" s="40"/>
      <c r="FZ243" s="40"/>
      <c r="GA243" s="40"/>
      <c r="GB243" s="40"/>
      <c r="GC243" s="40"/>
      <c r="GD243" s="40"/>
      <c r="GE243" s="40"/>
      <c r="GF243" s="40"/>
      <c r="GG243" s="40"/>
      <c r="GH243" s="40"/>
      <c r="GI243" s="40"/>
      <c r="GJ243" s="40"/>
      <c r="GK243" s="40"/>
      <c r="GL243" s="40"/>
      <c r="GM243" s="40"/>
      <c r="GN243" s="40"/>
      <c r="GO243" s="40"/>
      <c r="GP243" s="40"/>
      <c r="GQ243" s="40"/>
      <c r="GR243" s="40"/>
      <c r="GS243" s="40"/>
      <c r="GT243" s="40"/>
      <c r="GU243" s="40"/>
      <c r="GV243" s="40"/>
      <c r="GW243" s="40"/>
      <c r="GX243" s="40"/>
      <c r="GY243" s="40"/>
      <c r="GZ243" s="40"/>
      <c r="HA243" s="40"/>
      <c r="HB243" s="40"/>
      <c r="HC243" s="40"/>
      <c r="HD243" s="40"/>
      <c r="HE243" s="40"/>
      <c r="HF243" s="40"/>
      <c r="HG243" s="40"/>
      <c r="HH243" s="40"/>
      <c r="HI243" s="40"/>
      <c r="HJ243" s="40"/>
      <c r="HK243" s="40"/>
      <c r="HL243" s="40"/>
      <c r="HM243" s="40"/>
      <c r="HN243" s="40"/>
      <c r="HO243" s="40"/>
      <c r="HP243" s="40"/>
      <c r="HQ243" s="40"/>
      <c r="HR243" s="40"/>
      <c r="HS243" s="40"/>
      <c r="HT243" s="40"/>
      <c r="HU243" s="40"/>
      <c r="HV243" s="40"/>
      <c r="HW243" s="40"/>
      <c r="HX243" s="40"/>
      <c r="HY243" s="40"/>
      <c r="H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/>
      <c r="FN244" s="40"/>
      <c r="FO244" s="40"/>
      <c r="FP244" s="40"/>
      <c r="FQ244" s="40"/>
      <c r="FR244" s="40"/>
      <c r="FS244" s="40"/>
      <c r="FT244" s="40"/>
      <c r="FU244" s="40"/>
      <c r="FV244" s="40"/>
      <c r="FW244" s="40"/>
      <c r="FX244" s="40"/>
      <c r="FY244" s="40"/>
      <c r="FZ244" s="40"/>
      <c r="GA244" s="40"/>
      <c r="GB244" s="40"/>
      <c r="GC244" s="40"/>
      <c r="GD244" s="40"/>
      <c r="GE244" s="40"/>
      <c r="GF244" s="40"/>
      <c r="GG244" s="40"/>
      <c r="GH244" s="40"/>
      <c r="GI244" s="40"/>
      <c r="GJ244" s="40"/>
      <c r="GK244" s="40"/>
      <c r="GL244" s="40"/>
      <c r="GM244" s="40"/>
      <c r="GN244" s="40"/>
      <c r="GO244" s="40"/>
      <c r="GP244" s="40"/>
      <c r="GQ244" s="40"/>
      <c r="GR244" s="40"/>
      <c r="GS244" s="40"/>
      <c r="GT244" s="40"/>
      <c r="GU244" s="40"/>
      <c r="GV244" s="40"/>
      <c r="GW244" s="40"/>
      <c r="GX244" s="40"/>
      <c r="GY244" s="40"/>
      <c r="GZ244" s="40"/>
      <c r="HA244" s="40"/>
      <c r="HB244" s="40"/>
      <c r="HC244" s="40"/>
      <c r="HD244" s="40"/>
      <c r="HE244" s="40"/>
      <c r="HF244" s="40"/>
      <c r="HG244" s="40"/>
      <c r="HH244" s="40"/>
      <c r="HI244" s="40"/>
      <c r="HJ244" s="40"/>
      <c r="HK244" s="40"/>
      <c r="HL244" s="40"/>
      <c r="HM244" s="40"/>
      <c r="HN244" s="40"/>
      <c r="HO244" s="40"/>
      <c r="HP244" s="40"/>
      <c r="HQ244" s="40"/>
      <c r="HR244" s="40"/>
      <c r="HS244" s="40"/>
      <c r="HT244" s="40"/>
      <c r="HU244" s="40"/>
      <c r="HV244" s="40"/>
      <c r="HW244" s="40"/>
      <c r="HX244" s="40"/>
      <c r="HY244" s="40"/>
      <c r="H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  <c r="FH245" s="40"/>
      <c r="FI245" s="40"/>
      <c r="FJ245" s="40"/>
      <c r="FK245" s="40"/>
      <c r="FL245" s="40"/>
      <c r="FM245" s="40"/>
      <c r="FN245" s="40"/>
      <c r="FO245" s="40"/>
      <c r="FP245" s="40"/>
      <c r="FQ245" s="40"/>
      <c r="FR245" s="40"/>
      <c r="FS245" s="40"/>
      <c r="FT245" s="40"/>
      <c r="FU245" s="40"/>
      <c r="FV245" s="40"/>
      <c r="FW245" s="40"/>
      <c r="FX245" s="40"/>
      <c r="FY245" s="40"/>
      <c r="FZ245" s="40"/>
      <c r="GA245" s="40"/>
      <c r="GB245" s="40"/>
      <c r="GC245" s="40"/>
      <c r="GD245" s="40"/>
      <c r="GE245" s="40"/>
      <c r="GF245" s="40"/>
      <c r="GG245" s="40"/>
      <c r="GH245" s="40"/>
      <c r="GI245" s="40"/>
      <c r="GJ245" s="40"/>
      <c r="GK245" s="40"/>
      <c r="GL245" s="40"/>
      <c r="GM245" s="40"/>
      <c r="GN245" s="40"/>
      <c r="GO245" s="40"/>
      <c r="GP245" s="40"/>
      <c r="GQ245" s="40"/>
      <c r="GR245" s="40"/>
      <c r="GS245" s="40"/>
      <c r="GT245" s="40"/>
      <c r="GU245" s="40"/>
      <c r="GV245" s="40"/>
      <c r="GW245" s="40"/>
      <c r="GX245" s="40"/>
      <c r="GY245" s="40"/>
      <c r="GZ245" s="40"/>
      <c r="HA245" s="40"/>
      <c r="HB245" s="40"/>
      <c r="HC245" s="40"/>
      <c r="HD245" s="40"/>
      <c r="HE245" s="40"/>
      <c r="HF245" s="40"/>
      <c r="HG245" s="40"/>
      <c r="HH245" s="40"/>
      <c r="HI245" s="40"/>
      <c r="HJ245" s="40"/>
      <c r="HK245" s="40"/>
      <c r="HL245" s="40"/>
      <c r="HM245" s="40"/>
      <c r="HN245" s="40"/>
      <c r="HO245" s="40"/>
      <c r="HP245" s="40"/>
      <c r="HQ245" s="40"/>
      <c r="HR245" s="40"/>
      <c r="HS245" s="40"/>
      <c r="HT245" s="40"/>
      <c r="HU245" s="40"/>
      <c r="HV245" s="40"/>
      <c r="HW245" s="40"/>
      <c r="HX245" s="40"/>
      <c r="HY245" s="40"/>
      <c r="HZ245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4.25" customHeight="1">
      <c r="A1" s="54" t="s">
        <v>0</v>
      </c>
      <c r="B1" s="55" t="s">
        <v>83</v>
      </c>
      <c r="C1" s="55" t="s">
        <v>84</v>
      </c>
      <c r="D1" s="55" t="s">
        <v>85</v>
      </c>
      <c r="E1" s="55" t="s">
        <v>86</v>
      </c>
      <c r="F1" s="55" t="s">
        <v>87</v>
      </c>
      <c r="G1" s="55" t="s">
        <v>88</v>
      </c>
      <c r="H1" s="55" t="s">
        <v>89</v>
      </c>
      <c r="I1" s="55" t="s">
        <v>90</v>
      </c>
      <c r="J1" s="55" t="s">
        <v>91</v>
      </c>
      <c r="K1" s="55" t="s">
        <v>92</v>
      </c>
      <c r="L1" s="55" t="s">
        <v>93</v>
      </c>
      <c r="M1" s="55" t="s">
        <v>94</v>
      </c>
      <c r="N1" s="55" t="s">
        <v>95</v>
      </c>
      <c r="O1" s="55" t="s">
        <v>96</v>
      </c>
      <c r="P1" s="55" t="s">
        <v>97</v>
      </c>
      <c r="Q1" s="55" t="s">
        <v>98</v>
      </c>
      <c r="R1" s="55" t="s">
        <v>99</v>
      </c>
      <c r="S1" s="55" t="s">
        <v>100</v>
      </c>
      <c r="T1" s="55" t="s">
        <v>101</v>
      </c>
      <c r="U1" s="55" t="s">
        <v>102</v>
      </c>
    </row>
    <row r="2" ht="15.75" customHeight="1">
      <c r="A2" s="56" t="str">
        <f>IFERROR(__xludf.DUMMYFUNCTION("IMPORTRANGE(""https://docs.google.com/spreadsheets/d/1Xn9jFnhuJi5zY1GsAOHKKWOWFm19gsfN05WfR69DfvY/"",""Data Indo dan Jakarta!A2:U"")"),"#REF!")</f>
        <v>#REF!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ht="15.75" customHeight="1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ht="15.75" customHeight="1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ht="15.75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</row>
    <row r="6" ht="15.75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</row>
    <row r="7" ht="15.75" customHeight="1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</row>
    <row r="8" ht="15.75" customHeight="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ht="15.75" customHeight="1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ht="15.75" customHeight="1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ht="15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ht="15.7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ht="15.7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ht="15.7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5" ht="15.7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</row>
    <row r="16" ht="15.7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ht="15.7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</row>
    <row r="18" ht="15.7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</row>
    <row r="19" ht="15.7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</row>
    <row r="20" ht="15.7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</row>
    <row r="21" ht="15.7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</row>
    <row r="22" ht="15.7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</row>
    <row r="23" ht="15.7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</row>
    <row r="24" ht="14.2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</row>
    <row r="25" ht="14.2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ht="14.2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 ht="14.2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 ht="14.2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 ht="14.2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ht="14.2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ht="14.25" customHeight="1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</row>
    <row r="32" ht="14.25" customHeight="1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</row>
    <row r="33" ht="14.25" customHeight="1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</row>
    <row r="34" ht="14.25" customHeigh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</row>
    <row r="35" ht="14.25" customHeight="1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</row>
    <row r="36" ht="14.25" customHeight="1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</row>
    <row r="37" ht="14.25" customHeight="1">
      <c r="A37" s="56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</row>
    <row r="38" ht="14.25" customHeight="1">
      <c r="A38" s="56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</row>
    <row r="39" ht="14.25" customHeight="1">
      <c r="A39" s="5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</row>
    <row r="40" ht="14.25" customHeight="1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</row>
    <row r="41" ht="14.25" customHeight="1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</row>
    <row r="42" ht="14.25" customHeight="1">
      <c r="A42" s="56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</row>
    <row r="43" ht="14.25" customHeight="1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</row>
    <row r="44" ht="14.25" customHeight="1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</row>
    <row r="45" ht="14.25" customHeight="1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ht="14.25" customHeight="1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ht="14.25" customHeight="1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ht="14.25" customHeight="1">
      <c r="A48" s="56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ht="14.25" customHeight="1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ht="14.25" customHeigh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</row>
    <row r="51" ht="14.25" customHeight="1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</row>
    <row r="52" ht="14.25" customHeight="1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</row>
    <row r="53" ht="14.25" customHeight="1">
      <c r="A53" s="56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ht="14.25" customHeight="1">
      <c r="A54" s="56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</row>
    <row r="55" ht="14.25" customHeight="1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</row>
    <row r="56" ht="14.25" customHeight="1">
      <c r="A56" s="56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</row>
    <row r="57" ht="14.25" customHeight="1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</row>
    <row r="58" ht="14.25" customHeight="1">
      <c r="A58" s="56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</row>
    <row r="59" ht="14.25" customHeight="1">
      <c r="A59" s="5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ht="14.25" customHeight="1">
      <c r="A60" s="5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ht="14.25" customHeight="1">
      <c r="A61" s="56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</row>
    <row r="62" ht="14.25" customHeight="1">
      <c r="A62" s="56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ht="14.25" customHeight="1">
      <c r="A63" s="5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ht="14.25" customHeight="1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</row>
    <row r="65" ht="14.25" customHeight="1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ht="14.25" customHeight="1">
      <c r="A66" s="56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</row>
    <row r="67" ht="14.25" customHeight="1">
      <c r="A67" s="56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ht="14.25" customHeight="1">
      <c r="A68" s="56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ht="14.25" customHeight="1">
      <c r="A69" s="56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ht="14.25" customHeight="1">
      <c r="A70" s="56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ht="14.25" customHeight="1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ht="14.25" customHeight="1">
      <c r="A72" s="56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ht="14.25" customHeight="1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</row>
    <row r="74" ht="14.25" customHeight="1">
      <c r="A74" s="5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</row>
    <row r="75" ht="14.25" customHeight="1">
      <c r="A75" s="56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</row>
    <row r="76" ht="14.25" customHeight="1">
      <c r="A76" s="56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</row>
    <row r="77" ht="14.25" customHeight="1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ht="14.25" customHeight="1">
      <c r="A78" s="56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ht="14.25" customHeight="1">
      <c r="A79" s="56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</row>
    <row r="80" ht="14.25" customHeight="1">
      <c r="A80" s="56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</row>
    <row r="81" ht="14.25" customHeight="1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</row>
    <row r="82" ht="14.25" customHeight="1">
      <c r="A82" s="56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</row>
    <row r="83" ht="14.25" customHeight="1">
      <c r="A83" s="56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</row>
    <row r="84" ht="14.25" customHeight="1">
      <c r="A84" s="56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ht="14.25" customHeight="1">
      <c r="A85" s="56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ht="14.25" customHeight="1">
      <c r="A86" s="56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</row>
    <row r="87" ht="14.25" customHeight="1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</row>
    <row r="88" ht="14.25" customHeight="1">
      <c r="A88" s="56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</row>
    <row r="89" ht="14.25" customHeight="1">
      <c r="A89" s="56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</row>
    <row r="90" ht="14.25" customHeight="1">
      <c r="A90" s="56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</row>
    <row r="91" ht="14.25" customHeight="1">
      <c r="A91" s="56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</row>
    <row r="92" ht="14.25" customHeight="1">
      <c r="A92" s="56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</row>
    <row r="93" ht="14.25" customHeight="1">
      <c r="A93" s="56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</row>
    <row r="94" ht="14.25" customHeight="1">
      <c r="A94" s="56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</row>
    <row r="95" ht="14.25" customHeight="1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</row>
    <row r="96" ht="14.25" customHeight="1">
      <c r="A96" s="56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</row>
    <row r="97" ht="14.25" customHeight="1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</row>
    <row r="98" ht="14.25" customHeight="1">
      <c r="A98" s="56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</row>
    <row r="99" ht="14.25" customHeight="1">
      <c r="A99" s="56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</row>
    <row r="100" ht="14.25" customHeight="1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</row>
    <row r="101" ht="14.25" customHeight="1">
      <c r="A101" s="56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</row>
    <row r="102" ht="14.25" customHeight="1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</row>
    <row r="103" ht="14.25" customHeight="1">
      <c r="A103" s="56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</row>
    <row r="104" ht="14.25" customHeight="1">
      <c r="A104" s="56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</row>
    <row r="105" ht="14.25" customHeight="1">
      <c r="A105" s="56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</row>
    <row r="106" ht="14.25" customHeight="1">
      <c r="A106" s="56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</row>
    <row r="107" ht="14.25" customHeight="1">
      <c r="A107" s="56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</row>
    <row r="108" ht="14.25" customHeight="1">
      <c r="A108" s="56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</row>
    <row r="109" ht="14.25" customHeight="1">
      <c r="A109" s="56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</row>
    <row r="110" ht="14.25" customHeight="1">
      <c r="A110" s="56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</row>
    <row r="111" ht="14.25" customHeight="1">
      <c r="A111" s="56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</row>
    <row r="112" ht="14.25" customHeight="1">
      <c r="A112" s="56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</row>
    <row r="113" ht="14.25" customHeight="1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</row>
    <row r="114" ht="14.25" customHeight="1">
      <c r="A114" s="56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14.25" customHeight="1">
      <c r="A115" s="56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</row>
    <row r="116" ht="14.25" customHeight="1">
      <c r="A116" s="56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</row>
    <row r="117" ht="14.25" customHeight="1">
      <c r="A117" s="56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</row>
    <row r="118" ht="14.25" customHeight="1">
      <c r="A118" s="56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</row>
    <row r="119" ht="14.25" customHeight="1">
      <c r="A119" s="5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</row>
    <row r="120" ht="14.25" customHeight="1">
      <c r="A120" s="56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</row>
    <row r="121" ht="14.25" customHeight="1">
      <c r="A121" s="56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</row>
    <row r="122" ht="14.25" customHeight="1">
      <c r="A122" s="56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</row>
    <row r="123" ht="14.25" customHeight="1">
      <c r="A123" s="56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</row>
    <row r="124" ht="14.25" customHeight="1">
      <c r="A124" s="56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</row>
    <row r="125" ht="14.25" customHeight="1">
      <c r="A125" s="56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</row>
    <row r="126" ht="14.25" customHeight="1">
      <c r="A126" s="56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</row>
    <row r="127" ht="14.25" customHeight="1">
      <c r="A127" s="56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</row>
    <row r="128" ht="14.25" customHeight="1">
      <c r="A128" s="56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</row>
    <row r="129" ht="14.25" customHeight="1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</row>
    <row r="130" ht="14.25" customHeight="1">
      <c r="A130" s="56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</row>
    <row r="131" ht="14.25" customHeight="1">
      <c r="A131" s="56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</row>
    <row r="132" ht="14.25" customHeight="1">
      <c r="A132" s="56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</row>
    <row r="133" ht="14.25" customHeight="1">
      <c r="A133" s="56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</row>
    <row r="134" ht="14.25" customHeight="1">
      <c r="A134" s="56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</row>
    <row r="135" ht="14.25" customHeight="1">
      <c r="A135" s="56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</row>
    <row r="136" ht="14.25" customHeight="1">
      <c r="A136" s="56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</row>
    <row r="137" ht="14.25" customHeight="1">
      <c r="A137" s="56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</row>
    <row r="138" ht="14.25" customHeight="1">
      <c r="A138" s="56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</row>
    <row r="139" ht="14.25" customHeight="1">
      <c r="A139" s="56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</row>
    <row r="140" ht="14.2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</row>
    <row r="141" ht="14.25" customHeight="1">
      <c r="A141" s="56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</row>
    <row r="142" ht="14.25" customHeight="1">
      <c r="A142" s="56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</row>
    <row r="143" ht="14.25" customHeight="1">
      <c r="A143" s="56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</row>
    <row r="144" ht="14.2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</row>
    <row r="145" ht="14.25" customHeight="1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</row>
    <row r="146" ht="14.25" customHeight="1">
      <c r="A146" s="56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</row>
    <row r="147" ht="14.25" customHeight="1">
      <c r="A147" s="56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</row>
    <row r="148" ht="14.25" customHeight="1">
      <c r="A148" s="56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</row>
    <row r="149" ht="14.25" customHeight="1">
      <c r="A149" s="56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</row>
    <row r="150" ht="14.25" customHeight="1">
      <c r="A150" s="56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</row>
    <row r="151" ht="14.25" customHeight="1">
      <c r="A151" s="56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</row>
    <row r="152" ht="14.25" customHeight="1">
      <c r="A152" s="56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</row>
    <row r="153" ht="14.25" customHeight="1">
      <c r="A153" s="56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</row>
    <row r="154" ht="14.25" customHeight="1">
      <c r="A154" s="56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</row>
    <row r="155" ht="14.25" customHeight="1">
      <c r="A155" s="56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</row>
    <row r="156" ht="14.25" customHeight="1">
      <c r="A156" s="56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</row>
    <row r="157" ht="14.25" customHeight="1">
      <c r="A157" s="56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</row>
    <row r="158" ht="14.25" customHeight="1">
      <c r="A158" s="56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</row>
    <row r="159" ht="14.25" customHeight="1">
      <c r="A159" s="56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</row>
    <row r="160" ht="14.25" customHeight="1">
      <c r="A160" s="56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</row>
    <row r="161" ht="14.25" customHeight="1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</row>
    <row r="162" ht="14.25" customHeight="1">
      <c r="A162" s="56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</row>
    <row r="163" ht="14.25" customHeight="1">
      <c r="A163" s="56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</row>
    <row r="164" ht="14.25" customHeight="1">
      <c r="A164" s="56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</row>
    <row r="165" ht="14.25" customHeight="1">
      <c r="A165" s="56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</row>
    <row r="166" ht="14.25" customHeight="1">
      <c r="A166" s="56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</row>
    <row r="167" ht="14.25" customHeight="1">
      <c r="A167" s="56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</row>
    <row r="168" ht="14.25" customHeight="1">
      <c r="A168" s="56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</row>
    <row r="169" ht="14.25" customHeight="1">
      <c r="A169" s="56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</row>
    <row r="170" ht="14.25" customHeight="1">
      <c r="A170" s="56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</row>
    <row r="171" ht="14.25" customHeight="1">
      <c r="A171" s="56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</row>
    <row r="172" ht="14.25" customHeight="1">
      <c r="A172" s="56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</row>
    <row r="173" ht="14.25" customHeight="1">
      <c r="A173" s="56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</row>
    <row r="174" ht="14.25" customHeight="1">
      <c r="A174" s="56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</row>
    <row r="175" ht="14.25" customHeight="1">
      <c r="A175" s="56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</row>
    <row r="176" ht="14.25" customHeight="1">
      <c r="A176" s="56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</row>
    <row r="177" ht="14.25" customHeight="1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</row>
    <row r="178" ht="14.25" customHeight="1">
      <c r="A178" s="56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</row>
    <row r="179" ht="14.25" customHeight="1">
      <c r="A179" s="56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</row>
    <row r="180" ht="14.25" customHeight="1">
      <c r="A180" s="56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</row>
    <row r="181" ht="14.25" customHeight="1">
      <c r="A181" s="56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</row>
    <row r="182" ht="14.25" customHeight="1">
      <c r="A182" s="56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</row>
    <row r="183" ht="14.25" customHeight="1">
      <c r="A183" s="56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</row>
    <row r="184" ht="14.25" customHeight="1">
      <c r="A184" s="56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</row>
    <row r="185" ht="14.25" customHeight="1">
      <c r="A185" s="56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</row>
    <row r="186" ht="14.25" customHeight="1">
      <c r="A186" s="56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</row>
    <row r="187" ht="14.25" customHeight="1">
      <c r="A187" s="56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</row>
    <row r="188" ht="14.2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</row>
    <row r="189" ht="14.25" customHeight="1">
      <c r="A189" s="56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</row>
    <row r="190" ht="14.25" customHeight="1">
      <c r="A190" s="56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</row>
    <row r="191" ht="14.25" customHeight="1">
      <c r="A191" s="56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</row>
    <row r="192" ht="14.25" customHeight="1">
      <c r="A192" s="56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</row>
    <row r="193" ht="14.25" customHeight="1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</row>
    <row r="194" ht="14.25" customHeight="1">
      <c r="A194" s="56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</row>
    <row r="195" ht="14.25" customHeight="1">
      <c r="A195" s="56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</row>
    <row r="196" ht="14.25" customHeight="1">
      <c r="A196" s="56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</row>
    <row r="197" ht="14.25" customHeight="1">
      <c r="A197" s="56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</row>
    <row r="198" ht="14.25" customHeight="1">
      <c r="A198" s="56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</row>
    <row r="199" ht="14.25" customHeight="1">
      <c r="A199" s="56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</row>
    <row r="200" ht="14.25" customHeight="1">
      <c r="A200" s="56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</row>
    <row r="201" ht="14.25" customHeight="1">
      <c r="A201" s="56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</row>
    <row r="202" ht="14.25" customHeight="1">
      <c r="A202" s="56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</row>
    <row r="203" ht="14.25" customHeight="1">
      <c r="A203" s="56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</row>
    <row r="204" ht="14.25" customHeight="1">
      <c r="A204" s="56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</row>
    <row r="205" ht="14.25" customHeight="1">
      <c r="A205" s="56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</row>
    <row r="206" ht="14.25" customHeight="1">
      <c r="A206" s="56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</row>
    <row r="207" ht="14.25" customHeight="1">
      <c r="A207" s="56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</row>
    <row r="208" ht="14.25" customHeight="1">
      <c r="A208" s="56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</row>
    <row r="209" ht="14.25" customHeight="1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</row>
    <row r="210" ht="14.25" customHeight="1">
      <c r="A210" s="56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</row>
    <row r="211" ht="14.25" customHeight="1">
      <c r="A211" s="56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</row>
    <row r="212" ht="14.25" customHeight="1">
      <c r="A212" s="56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</row>
    <row r="213" ht="14.25" customHeight="1">
      <c r="A213" s="56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</row>
    <row r="214" ht="14.25" customHeight="1">
      <c r="A214" s="56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</row>
    <row r="215" ht="14.25" customHeight="1">
      <c r="A215" s="56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</row>
    <row r="216" ht="14.25" customHeight="1">
      <c r="A216" s="56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</row>
    <row r="217" ht="14.25" customHeight="1">
      <c r="A217" s="56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</row>
    <row r="218" ht="14.25" customHeight="1">
      <c r="A218" s="56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</row>
    <row r="219" ht="14.25" customHeight="1">
      <c r="A219" s="56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</row>
    <row r="220" ht="14.25" customHeight="1">
      <c r="A220" s="56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</row>
    <row r="221" ht="14.2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</row>
    <row r="222" ht="14.25" customHeight="1">
      <c r="A222" s="56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</row>
    <row r="223" ht="14.25" customHeight="1">
      <c r="A223" s="56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</row>
    <row r="224" ht="14.25" customHeight="1">
      <c r="A224" s="56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</row>
    <row r="225" ht="14.2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</row>
    <row r="226" ht="14.25" customHeight="1">
      <c r="A226" s="56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</row>
    <row r="227" ht="14.25" customHeight="1">
      <c r="A227" s="56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</row>
    <row r="228" ht="14.25" customHeight="1">
      <c r="A228" s="56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</row>
    <row r="229" ht="14.25" customHeight="1">
      <c r="A229" s="56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</row>
    <row r="230" ht="14.25" customHeight="1">
      <c r="A230" s="56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</row>
    <row r="231" ht="14.25" customHeight="1">
      <c r="A231" s="56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</row>
    <row r="232" ht="14.25" customHeight="1">
      <c r="A232" s="56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</row>
    <row r="233" ht="14.25" customHeight="1">
      <c r="A233" s="56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</row>
    <row r="234" ht="14.25" customHeight="1">
      <c r="A234" s="56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</row>
    <row r="235" ht="14.25" customHeight="1">
      <c r="A235" s="56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</row>
    <row r="236" ht="14.2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</row>
    <row r="237" ht="14.25" customHeight="1">
      <c r="A237" s="56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</row>
    <row r="238" ht="14.25" customHeight="1">
      <c r="A238" s="56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</row>
    <row r="239" ht="14.25" customHeight="1">
      <c r="A239" s="56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</row>
    <row r="240" ht="14.2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</row>
    <row r="241" ht="14.25" customHeight="1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</row>
    <row r="242" ht="14.25" customHeight="1">
      <c r="A242" s="56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</row>
    <row r="243" ht="14.25" customHeight="1">
      <c r="A243" s="56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</row>
    <row r="244" ht="14.25" customHeight="1">
      <c r="A244" s="56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</row>
    <row r="245" ht="14.25" customHeight="1">
      <c r="A245" s="56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</row>
    <row r="246" ht="14.25" customHeight="1">
      <c r="A246" s="56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</row>
    <row r="247" ht="14.25" customHeight="1">
      <c r="A247" s="56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</row>
    <row r="248" ht="14.25" customHeight="1">
      <c r="A248" s="56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</row>
    <row r="249" ht="14.25" customHeight="1">
      <c r="A249" s="56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</row>
    <row r="250" ht="14.25" customHeight="1">
      <c r="A250" s="56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</row>
    <row r="251" ht="14.25" customHeight="1">
      <c r="A251" s="56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</row>
    <row r="252" ht="14.25" customHeight="1">
      <c r="A252" s="56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</row>
    <row r="253" ht="14.25" customHeight="1">
      <c r="A253" s="56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</row>
    <row r="254" ht="14.25" customHeight="1">
      <c r="A254" s="56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</row>
    <row r="255" ht="14.25" customHeight="1">
      <c r="A255" s="56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</row>
    <row r="256" ht="14.25" customHeight="1">
      <c r="A256" s="56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</row>
    <row r="257" ht="14.25" customHeight="1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</row>
    <row r="258" ht="14.25" customHeight="1">
      <c r="A258" s="56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</row>
    <row r="259" ht="14.25" customHeight="1">
      <c r="A259" s="56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</row>
    <row r="260" ht="14.25" customHeight="1">
      <c r="A260" s="56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</row>
    <row r="261" ht="14.25" customHeight="1">
      <c r="A261" s="56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</row>
    <row r="262" ht="14.25" customHeight="1">
      <c r="A262" s="56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</row>
    <row r="263" ht="14.25" customHeight="1">
      <c r="A263" s="56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</row>
    <row r="264" ht="14.25" customHeight="1">
      <c r="A264" s="56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</row>
    <row r="265" ht="14.25" customHeight="1">
      <c r="A265" s="56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</row>
    <row r="266" ht="14.25" customHeight="1">
      <c r="A266" s="56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</row>
    <row r="267" ht="14.25" customHeight="1">
      <c r="A267" s="56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</row>
    <row r="268" ht="14.25" customHeight="1">
      <c r="A268" s="56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</row>
    <row r="269" ht="14.25" customHeight="1">
      <c r="A269" s="56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</row>
    <row r="270" ht="14.25" customHeight="1">
      <c r="A270" s="56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</row>
    <row r="271" ht="14.25" customHeight="1">
      <c r="A271" s="56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</row>
    <row r="272" ht="14.25" customHeight="1">
      <c r="A272" s="56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</row>
    <row r="273" ht="14.25" customHeight="1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</row>
    <row r="274" ht="14.25" customHeight="1">
      <c r="A274" s="56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</row>
    <row r="275" ht="14.25" customHeight="1">
      <c r="A275" s="56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</row>
    <row r="276" ht="14.25" customHeight="1">
      <c r="A276" s="56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</row>
    <row r="277" ht="14.25" customHeight="1">
      <c r="A277" s="5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</row>
    <row r="278" ht="14.25" customHeight="1">
      <c r="A278" s="5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</row>
    <row r="279" ht="14.25" customHeight="1">
      <c r="A279" s="5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</row>
    <row r="280" ht="14.25" customHeight="1">
      <c r="A280" s="5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</row>
    <row r="281" ht="14.25" customHeight="1">
      <c r="A281" s="5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</row>
    <row r="282" ht="14.25" customHeight="1">
      <c r="A282" s="5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</row>
    <row r="283" ht="14.25" customHeight="1">
      <c r="A283" s="5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</row>
    <row r="284" ht="14.25" customHeight="1">
      <c r="A284" s="5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</row>
    <row r="285" ht="14.25" customHeight="1">
      <c r="A285" s="5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</row>
    <row r="286" ht="14.25" customHeight="1">
      <c r="A286" s="5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</row>
    <row r="287" ht="14.25" customHeight="1">
      <c r="A287" s="56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</row>
    <row r="288" ht="14.25" customHeight="1">
      <c r="A288" s="56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</row>
    <row r="289" ht="14.25" customHeight="1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</row>
    <row r="290" ht="14.25" customHeight="1">
      <c r="A290" s="56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</row>
    <row r="291" ht="14.25" customHeight="1">
      <c r="A291" s="56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</row>
    <row r="292" ht="14.25" customHeight="1">
      <c r="A292" s="56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</row>
    <row r="293" ht="14.25" customHeight="1">
      <c r="A293" s="56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</row>
    <row r="294" ht="14.25" customHeight="1">
      <c r="A294" s="56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</row>
    <row r="295" ht="14.25" customHeight="1">
      <c r="A295" s="56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</row>
    <row r="296" ht="14.25" customHeight="1">
      <c r="A296" s="56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</row>
    <row r="297" ht="14.25" customHeight="1">
      <c r="A297" s="56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</row>
    <row r="298" ht="14.25" customHeight="1">
      <c r="A298" s="56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</row>
    <row r="299" ht="14.25" customHeight="1">
      <c r="A299" s="56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</row>
    <row r="300" ht="14.25" customHeight="1">
      <c r="A300" s="5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</row>
    <row r="301" ht="14.25" customHeight="1">
      <c r="A301" s="5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</row>
    <row r="302" ht="14.25" customHeight="1">
      <c r="A302" s="5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</row>
    <row r="303" ht="14.25" customHeight="1">
      <c r="A303" s="5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</row>
    <row r="304" ht="14.25" customHeight="1">
      <c r="A304" s="5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</row>
    <row r="305" ht="14.25" customHeight="1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</row>
    <row r="306" ht="14.25" customHeight="1">
      <c r="A306" s="5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</row>
    <row r="307" ht="14.25" customHeight="1">
      <c r="A307" s="5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</row>
    <row r="308" ht="14.25" customHeight="1">
      <c r="A308" s="5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</row>
    <row r="309" ht="14.25" customHeight="1">
      <c r="A309" s="5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</row>
    <row r="310" ht="14.25" customHeight="1">
      <c r="A310" s="5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</row>
    <row r="311" ht="14.25" customHeight="1">
      <c r="A311" s="5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</row>
    <row r="312" ht="14.25" customHeight="1">
      <c r="A312" s="5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</row>
    <row r="313" ht="14.25" customHeight="1">
      <c r="A313" s="5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</row>
    <row r="314" ht="14.25" customHeight="1">
      <c r="A314" s="56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</row>
    <row r="315" ht="14.25" customHeight="1">
      <c r="A315" s="56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</row>
    <row r="316" ht="14.25" customHeight="1">
      <c r="A316" s="56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</row>
    <row r="317" ht="14.25" customHeight="1">
      <c r="A317" s="56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</row>
    <row r="318" ht="14.25" customHeight="1">
      <c r="A318" s="56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</row>
    <row r="319" ht="14.25" customHeight="1">
      <c r="A319" s="56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</row>
    <row r="320" ht="14.25" customHeight="1">
      <c r="A320" s="56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</row>
    <row r="321" ht="14.25" customHeight="1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</row>
    <row r="322" ht="14.25" customHeight="1">
      <c r="A322" s="56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</row>
    <row r="323" ht="14.25" customHeight="1">
      <c r="A323" s="56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</row>
    <row r="324" ht="14.25" customHeight="1">
      <c r="A324" s="56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</row>
    <row r="325" ht="14.25" customHeight="1">
      <c r="A325" s="56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</row>
    <row r="326" ht="14.25" customHeight="1">
      <c r="A326" s="56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</row>
    <row r="327" ht="14.25" customHeight="1">
      <c r="A327" s="56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</row>
    <row r="328" ht="14.25" customHeight="1">
      <c r="A328" s="56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</row>
    <row r="329" ht="14.25" customHeight="1">
      <c r="A329" s="56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</row>
    <row r="330" ht="14.25" customHeight="1">
      <c r="A330" s="56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</row>
    <row r="331" ht="14.25" customHeight="1">
      <c r="A331" s="56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</row>
    <row r="332" ht="14.25" customHeight="1">
      <c r="A332" s="56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</row>
    <row r="333" ht="14.25" customHeight="1">
      <c r="A333" s="56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</row>
    <row r="334" ht="14.25" customHeight="1">
      <c r="A334" s="56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</row>
    <row r="335" ht="14.25" customHeight="1">
      <c r="A335" s="56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</row>
    <row r="336" ht="14.25" customHeight="1">
      <c r="A336" s="56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</row>
    <row r="337" ht="14.25" customHeight="1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</row>
    <row r="338" ht="14.25" customHeight="1">
      <c r="A338" s="56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</row>
    <row r="339" ht="14.25" customHeight="1">
      <c r="A339" s="56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</row>
    <row r="340" ht="14.25" customHeight="1">
      <c r="A340" s="56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</row>
    <row r="341" ht="14.25" customHeight="1">
      <c r="A341" s="56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</row>
    <row r="342" ht="14.25" customHeight="1">
      <c r="A342" s="56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</row>
    <row r="343" ht="14.25" customHeight="1">
      <c r="A343" s="56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</row>
    <row r="344" ht="14.25" customHeight="1">
      <c r="A344" s="56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</row>
    <row r="345" ht="14.25" customHeight="1">
      <c r="A345" s="56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</row>
    <row r="346" ht="14.25" customHeight="1">
      <c r="A346" s="56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</row>
    <row r="347" ht="14.25" customHeight="1">
      <c r="A347" s="56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</row>
    <row r="348" ht="14.25" customHeight="1">
      <c r="A348" s="56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</row>
    <row r="349" ht="14.25" customHeight="1">
      <c r="A349" s="56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</row>
    <row r="350" ht="14.25" customHeight="1">
      <c r="A350" s="56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</row>
    <row r="351" ht="14.25" customHeight="1">
      <c r="A351" s="56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</row>
    <row r="352" ht="14.25" customHeight="1">
      <c r="A352" s="56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</row>
    <row r="353" ht="14.25" customHeight="1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</row>
    <row r="354" ht="14.2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</row>
    <row r="355" ht="14.25" customHeight="1">
      <c r="A355" s="56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</row>
    <row r="356" ht="14.25" customHeight="1">
      <c r="A356" s="56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</row>
    <row r="357" ht="14.25" customHeight="1">
      <c r="A357" s="56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</row>
    <row r="358" ht="14.2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</row>
    <row r="359" ht="14.25" customHeight="1">
      <c r="A359" s="56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</row>
    <row r="360" ht="14.25" customHeight="1">
      <c r="A360" s="56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</row>
    <row r="361" ht="14.25" customHeight="1">
      <c r="A361" s="56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</row>
    <row r="362" ht="14.25" customHeight="1">
      <c r="A362" s="56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</row>
    <row r="363" ht="14.25" customHeight="1">
      <c r="A363" s="56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</row>
    <row r="364" ht="14.25" customHeight="1">
      <c r="A364" s="56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</row>
    <row r="365" ht="14.25" customHeight="1">
      <c r="A365" s="56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</row>
    <row r="366" ht="14.25" customHeight="1">
      <c r="A366" s="56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</row>
    <row r="367" ht="14.25" customHeight="1">
      <c r="A367" s="56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</row>
    <row r="368" ht="14.25" customHeight="1">
      <c r="A368" s="56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</row>
    <row r="369" ht="14.25" customHeight="1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</row>
    <row r="370" ht="14.25" customHeight="1">
      <c r="A370" s="56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</row>
    <row r="371" ht="14.25" customHeight="1">
      <c r="A371" s="56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</row>
    <row r="372" ht="14.25" customHeight="1">
      <c r="A372" s="56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</row>
    <row r="373" ht="14.25" customHeight="1">
      <c r="A373" s="56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</row>
    <row r="374" ht="14.25" customHeight="1">
      <c r="A374" s="56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</row>
    <row r="375" ht="14.25" customHeight="1">
      <c r="A375" s="56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</row>
    <row r="376" ht="14.25" customHeight="1">
      <c r="A376" s="56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</row>
    <row r="377" ht="14.25" customHeight="1">
      <c r="A377" s="56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</row>
    <row r="378" ht="14.25" customHeight="1">
      <c r="A378" s="56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</row>
    <row r="379" ht="14.25" customHeight="1">
      <c r="A379" s="56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</row>
    <row r="380" ht="14.25" customHeight="1">
      <c r="A380" s="56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</row>
    <row r="381" ht="14.25" customHeight="1">
      <c r="A381" s="56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</row>
    <row r="382" ht="14.25" customHeight="1">
      <c r="A382" s="56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</row>
    <row r="383" ht="14.25" customHeight="1">
      <c r="A383" s="56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</row>
    <row r="384" ht="14.25" customHeight="1">
      <c r="A384" s="56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</row>
    <row r="385" ht="14.25" customHeight="1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</row>
    <row r="386" ht="14.25" customHeight="1">
      <c r="A386" s="56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</row>
    <row r="387" ht="14.25" customHeight="1">
      <c r="A387" s="56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</row>
    <row r="388" ht="14.25" customHeight="1">
      <c r="A388" s="56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</row>
    <row r="389" ht="14.25" customHeight="1">
      <c r="A389" s="56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</row>
    <row r="390" ht="14.25" customHeight="1">
      <c r="A390" s="56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</row>
    <row r="391" ht="14.25" customHeight="1">
      <c r="A391" s="56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</row>
    <row r="392" ht="14.25" customHeight="1">
      <c r="A392" s="56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</row>
    <row r="393" ht="14.25" customHeight="1">
      <c r="A393" s="56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</row>
    <row r="394" ht="14.25" customHeight="1">
      <c r="A394" s="56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</row>
    <row r="395" ht="14.25" customHeight="1">
      <c r="A395" s="56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</row>
    <row r="396" ht="14.25" customHeight="1">
      <c r="A396" s="56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</row>
    <row r="397" ht="14.25" customHeight="1">
      <c r="A397" s="56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</row>
    <row r="398" ht="14.25" customHeight="1">
      <c r="A398" s="56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</row>
    <row r="399" ht="14.25" customHeight="1">
      <c r="A399" s="56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</row>
    <row r="400" ht="14.25" customHeight="1">
      <c r="A400" s="56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</row>
    <row r="401" ht="14.25" customHeight="1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</row>
    <row r="402" ht="14.25" customHeight="1">
      <c r="A402" s="56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</row>
    <row r="403" ht="14.25" customHeight="1">
      <c r="A403" s="56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</row>
    <row r="404" ht="14.25" customHeight="1">
      <c r="A404" s="56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</row>
    <row r="405" ht="14.25" customHeight="1">
      <c r="A405" s="56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</row>
    <row r="406" ht="14.25" customHeight="1">
      <c r="A406" s="56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</row>
    <row r="407" ht="14.25" customHeight="1">
      <c r="A407" s="56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</row>
    <row r="408" ht="14.25" customHeight="1">
      <c r="A408" s="56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</row>
    <row r="409" ht="14.25" customHeight="1">
      <c r="A409" s="56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</row>
    <row r="410" ht="14.25" customHeight="1">
      <c r="A410" s="56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</row>
    <row r="411" ht="14.25" customHeight="1">
      <c r="A411" s="56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</row>
    <row r="412" ht="14.25" customHeight="1">
      <c r="A412" s="56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</row>
    <row r="413" ht="14.25" customHeight="1">
      <c r="A413" s="56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</row>
    <row r="414" ht="14.25" customHeight="1">
      <c r="A414" s="56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</row>
    <row r="415" ht="14.25" customHeight="1">
      <c r="A415" s="56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</row>
    <row r="416" ht="14.25" customHeight="1">
      <c r="A416" s="56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</row>
    <row r="417" ht="14.25" customHeight="1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</row>
    <row r="418" ht="14.25" customHeight="1">
      <c r="A418" s="56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</row>
    <row r="419" ht="14.25" customHeight="1">
      <c r="A419" s="56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</row>
    <row r="420" ht="14.25" customHeight="1">
      <c r="A420" s="56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</row>
    <row r="421" ht="14.25" customHeight="1">
      <c r="A421" s="56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</row>
    <row r="422" ht="14.25" customHeight="1">
      <c r="A422" s="56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</row>
    <row r="423" ht="14.25" customHeight="1">
      <c r="A423" s="56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</row>
    <row r="424" ht="14.25" customHeight="1">
      <c r="A424" s="56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</row>
    <row r="425" ht="14.25" customHeight="1">
      <c r="A425" s="56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</row>
    <row r="426" ht="14.25" customHeight="1">
      <c r="A426" s="56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</row>
    <row r="427" ht="14.25" customHeight="1">
      <c r="A427" s="56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</row>
    <row r="428" ht="14.25" customHeight="1">
      <c r="A428" s="56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</row>
    <row r="429" ht="14.25" customHeight="1">
      <c r="A429" s="56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</row>
    <row r="430" ht="14.25" customHeight="1">
      <c r="A430" s="56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</row>
    <row r="431" ht="14.25" customHeight="1">
      <c r="A431" s="56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</row>
    <row r="432" ht="14.25" customHeight="1">
      <c r="A432" s="56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</row>
    <row r="433" ht="14.25" customHeight="1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</row>
    <row r="434" ht="14.25" customHeight="1">
      <c r="A434" s="56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</row>
    <row r="435" ht="14.25" customHeight="1">
      <c r="A435" s="56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</row>
    <row r="436" ht="14.25" customHeight="1">
      <c r="A436" s="56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</row>
    <row r="437" ht="14.25" customHeight="1">
      <c r="A437" s="56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</row>
    <row r="438" ht="14.25" customHeight="1">
      <c r="A438" s="56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</row>
    <row r="439" ht="14.25" customHeight="1">
      <c r="A439" s="56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</row>
    <row r="440" ht="14.25" customHeight="1">
      <c r="A440" s="56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</row>
    <row r="441" ht="14.25" customHeight="1">
      <c r="A441" s="56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</row>
    <row r="442" ht="14.25" customHeight="1">
      <c r="A442" s="56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</row>
    <row r="443" ht="14.25" customHeight="1">
      <c r="A443" s="56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</row>
    <row r="444" ht="14.25" customHeight="1">
      <c r="A444" s="56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</row>
    <row r="445" ht="14.25" customHeight="1">
      <c r="A445" s="56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</row>
    <row r="446" ht="14.25" customHeight="1">
      <c r="A446" s="56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</row>
    <row r="447" ht="14.25" customHeight="1">
      <c r="A447" s="56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</row>
    <row r="448" ht="14.25" customHeight="1">
      <c r="A448" s="56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</row>
    <row r="449" ht="14.25" customHeight="1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</row>
    <row r="450" ht="14.25" customHeight="1">
      <c r="A450" s="56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</row>
    <row r="451" ht="14.25" customHeight="1">
      <c r="A451" s="56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</row>
    <row r="452" ht="14.25" customHeight="1">
      <c r="A452" s="56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</row>
    <row r="453" ht="14.25" customHeight="1">
      <c r="A453" s="56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</row>
    <row r="454" ht="14.25" customHeight="1">
      <c r="A454" s="56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</row>
    <row r="455" ht="14.25" customHeight="1">
      <c r="A455" s="56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</row>
    <row r="456" ht="14.25" customHeight="1">
      <c r="A456" s="56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</row>
    <row r="457" ht="14.25" customHeight="1">
      <c r="A457" s="56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</row>
    <row r="458" ht="14.25" customHeight="1">
      <c r="A458" s="56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</row>
    <row r="459" ht="14.25" customHeight="1">
      <c r="A459" s="56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</row>
    <row r="460" ht="14.25" customHeight="1">
      <c r="A460" s="56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</row>
    <row r="461" ht="14.25" customHeight="1">
      <c r="A461" s="56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</row>
    <row r="462" ht="14.25" customHeight="1">
      <c r="A462" s="56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</row>
    <row r="463" ht="14.25" customHeight="1">
      <c r="A463" s="56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</row>
    <row r="464" ht="14.25" customHeight="1">
      <c r="A464" s="56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</row>
    <row r="465" ht="14.25" customHeight="1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</row>
    <row r="466" ht="14.25" customHeight="1">
      <c r="A466" s="56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</row>
    <row r="467" ht="14.25" customHeight="1">
      <c r="A467" s="56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</row>
    <row r="468" ht="14.25" customHeight="1">
      <c r="A468" s="56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</row>
    <row r="469" ht="14.25" customHeight="1">
      <c r="A469" s="56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</row>
    <row r="470" ht="14.25" customHeight="1">
      <c r="A470" s="56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</row>
    <row r="471" ht="14.25" customHeight="1">
      <c r="A471" s="56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</row>
    <row r="472" ht="14.25" customHeight="1">
      <c r="A472" s="56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</row>
    <row r="473" ht="14.25" customHeight="1">
      <c r="A473" s="56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</row>
    <row r="474" ht="14.25" customHeight="1">
      <c r="A474" s="56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</row>
    <row r="475" ht="14.25" customHeight="1">
      <c r="A475" s="56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</row>
    <row r="476" ht="14.25" customHeight="1">
      <c r="A476" s="56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</row>
    <row r="477" ht="14.25" customHeight="1">
      <c r="A477" s="56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</row>
    <row r="478" ht="14.25" customHeight="1">
      <c r="A478" s="56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</row>
    <row r="479" ht="14.25" customHeight="1">
      <c r="A479" s="56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</row>
    <row r="480" ht="14.25" customHeight="1">
      <c r="A480" s="56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</row>
    <row r="481" ht="14.25" customHeight="1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</row>
    <row r="482" ht="14.25" customHeight="1">
      <c r="A482" s="56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</row>
    <row r="483" ht="14.25" customHeight="1">
      <c r="A483" s="56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</row>
    <row r="484" ht="14.25" customHeight="1">
      <c r="A484" s="56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</row>
    <row r="485" ht="14.25" customHeight="1">
      <c r="A485" s="56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</row>
    <row r="486" ht="14.25" customHeight="1">
      <c r="A486" s="56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</row>
    <row r="487" ht="14.25" customHeight="1">
      <c r="A487" s="56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</row>
    <row r="488" ht="14.25" customHeight="1">
      <c r="A488" s="56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</row>
    <row r="489" ht="14.25" customHeight="1">
      <c r="A489" s="56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</row>
    <row r="490" ht="14.25" customHeight="1">
      <c r="A490" s="56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</row>
    <row r="491" ht="14.25" customHeight="1">
      <c r="A491" s="56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</row>
    <row r="492" ht="14.25" customHeight="1">
      <c r="A492" s="56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</row>
    <row r="493" ht="14.25" customHeight="1">
      <c r="A493" s="56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</row>
    <row r="494" ht="14.25" customHeight="1">
      <c r="A494" s="56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</row>
    <row r="495" ht="14.25" customHeight="1">
      <c r="A495" s="56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</row>
    <row r="496" ht="14.25" customHeight="1">
      <c r="A496" s="56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</row>
    <row r="497" ht="14.25" customHeight="1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</row>
    <row r="498" ht="14.25" customHeight="1">
      <c r="A498" s="56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</row>
    <row r="499" ht="14.25" customHeight="1">
      <c r="A499" s="56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</row>
    <row r="500" ht="14.25" customHeight="1">
      <c r="A500" s="56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</row>
    <row r="501" ht="14.25" customHeight="1">
      <c r="A501" s="56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</row>
    <row r="502" ht="14.25" customHeight="1">
      <c r="A502" s="56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</row>
    <row r="503" ht="14.25" customHeight="1">
      <c r="A503" s="56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</row>
    <row r="504" ht="14.25" customHeight="1">
      <c r="A504" s="56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</row>
    <row r="505" ht="14.25" customHeight="1">
      <c r="A505" s="56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</row>
    <row r="506" ht="14.25" customHeight="1">
      <c r="A506" s="56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</row>
    <row r="507" ht="14.25" customHeight="1">
      <c r="A507" s="56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</row>
    <row r="508" ht="14.25" customHeight="1">
      <c r="A508" s="56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</row>
    <row r="509" ht="14.25" customHeight="1">
      <c r="A509" s="56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</row>
    <row r="510" ht="14.25" customHeight="1">
      <c r="A510" s="56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</row>
    <row r="511" ht="14.25" customHeight="1">
      <c r="A511" s="56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</row>
    <row r="512" ht="14.25" customHeight="1">
      <c r="A512" s="56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</row>
    <row r="513" ht="14.25" customHeight="1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</row>
    <row r="514" ht="14.25" customHeight="1">
      <c r="A514" s="56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</row>
    <row r="515" ht="14.25" customHeight="1">
      <c r="A515" s="56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</row>
    <row r="516" ht="14.25" customHeight="1">
      <c r="A516" s="56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</row>
    <row r="517" ht="14.25" customHeight="1">
      <c r="A517" s="56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</row>
    <row r="518" ht="14.25" customHeight="1">
      <c r="A518" s="56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</row>
    <row r="519" ht="14.25" customHeight="1">
      <c r="A519" s="56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</row>
    <row r="520" ht="14.25" customHeight="1">
      <c r="A520" s="56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</row>
    <row r="521" ht="14.25" customHeight="1">
      <c r="A521" s="56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</row>
    <row r="522" ht="14.25" customHeight="1">
      <c r="A522" s="56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</row>
    <row r="523" ht="14.25" customHeight="1">
      <c r="A523" s="56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</row>
    <row r="524" ht="14.25" customHeight="1">
      <c r="A524" s="56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</row>
    <row r="525" ht="14.25" customHeight="1">
      <c r="A525" s="56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</row>
    <row r="526" ht="14.25" customHeight="1">
      <c r="A526" s="56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</row>
    <row r="527" ht="14.25" customHeight="1">
      <c r="A527" s="56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</row>
    <row r="528" ht="14.25" customHeight="1">
      <c r="A528" s="56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</row>
    <row r="529" ht="14.25" customHeight="1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</row>
    <row r="530" ht="14.25" customHeight="1">
      <c r="A530" s="56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</row>
    <row r="531" ht="14.25" customHeight="1">
      <c r="A531" s="56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</row>
    <row r="532" ht="14.25" customHeight="1">
      <c r="A532" s="56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</row>
    <row r="533" ht="14.25" customHeight="1">
      <c r="A533" s="56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</row>
    <row r="534" ht="14.25" customHeight="1">
      <c r="A534" s="56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</row>
    <row r="535" ht="14.25" customHeight="1">
      <c r="A535" s="56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</row>
    <row r="536" ht="14.25" customHeight="1">
      <c r="A536" s="56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</row>
    <row r="537" ht="14.25" customHeight="1">
      <c r="A537" s="56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</row>
    <row r="538" ht="14.25" customHeight="1">
      <c r="A538" s="56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</row>
    <row r="539" ht="14.25" customHeight="1">
      <c r="A539" s="56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</row>
    <row r="540" ht="14.25" customHeight="1">
      <c r="A540" s="56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</row>
    <row r="541" ht="14.25" customHeight="1">
      <c r="A541" s="56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</row>
    <row r="542" ht="14.25" customHeight="1">
      <c r="A542" s="56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</row>
    <row r="543" ht="14.25" customHeight="1">
      <c r="A543" s="56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</row>
    <row r="544" ht="14.2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</row>
    <row r="545" ht="14.2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</row>
    <row r="546" ht="14.2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</row>
    <row r="547" ht="14.2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</row>
    <row r="548" ht="14.2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</row>
    <row r="549" ht="14.2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</row>
    <row r="550" ht="14.2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</row>
    <row r="551" ht="14.2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</row>
    <row r="552" ht="14.2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</row>
    <row r="553" ht="14.2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</row>
    <row r="554" ht="14.2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</row>
    <row r="555" ht="14.2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 ht="14.2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</row>
    <row r="557" ht="14.2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</row>
    <row r="558" ht="14.2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</row>
    <row r="559" ht="14.2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</row>
    <row r="560" ht="14.2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</row>
    <row r="561" ht="14.2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</row>
    <row r="562" ht="14.2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</row>
    <row r="563" ht="14.2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</row>
    <row r="564" ht="14.2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</row>
    <row r="565" ht="14.2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</row>
    <row r="566" ht="14.2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</row>
    <row r="567" ht="14.2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</row>
    <row r="568" ht="14.2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</row>
    <row r="569" ht="14.2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</row>
    <row r="570" ht="14.2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 ht="14.2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</row>
    <row r="572" ht="14.2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</row>
    <row r="573" ht="14.2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</row>
    <row r="574" ht="14.2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</row>
    <row r="575" ht="14.2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</row>
    <row r="576" ht="14.2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</row>
    <row r="577" ht="14.2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</row>
    <row r="578" ht="14.2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</row>
    <row r="579" ht="14.2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</row>
    <row r="580" ht="14.2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</row>
    <row r="581" ht="14.2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</row>
    <row r="582" ht="14.2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</row>
    <row r="583" ht="14.2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</row>
    <row r="584" ht="14.2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</row>
    <row r="585" ht="14.2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 ht="14.2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</row>
    <row r="587" ht="14.2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</row>
    <row r="588" ht="14.2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</row>
    <row r="589" ht="14.2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</row>
    <row r="590" ht="14.2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</row>
    <row r="591" ht="14.2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</row>
    <row r="592" ht="14.2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</row>
    <row r="593" ht="14.2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</row>
    <row r="594" ht="14.2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</row>
    <row r="595" ht="14.2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</row>
    <row r="596" ht="14.2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</row>
    <row r="597" ht="14.2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</row>
    <row r="598" ht="14.2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</row>
    <row r="599" ht="14.2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</row>
    <row r="600" ht="14.2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 ht="14.2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</row>
    <row r="602" ht="14.2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</row>
    <row r="603" ht="14.2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</row>
    <row r="604" ht="14.2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</row>
    <row r="605" ht="14.2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</row>
    <row r="606" ht="14.2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</row>
    <row r="607" ht="14.2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</row>
    <row r="608" ht="14.2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</row>
    <row r="609" ht="14.2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</row>
    <row r="610" ht="14.2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</row>
    <row r="611" ht="14.2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</row>
    <row r="612" ht="14.2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</row>
    <row r="613" ht="14.2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</row>
    <row r="614" ht="14.2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 ht="14.2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</row>
    <row r="616" ht="14.2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</row>
    <row r="617" ht="14.2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</row>
    <row r="618" ht="14.2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</row>
    <row r="619" ht="14.2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</row>
    <row r="620" ht="14.2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</row>
    <row r="621" ht="14.2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</row>
    <row r="622" ht="14.2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</row>
    <row r="623" ht="14.2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</row>
    <row r="624" ht="14.2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</row>
    <row r="625" ht="14.2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</row>
    <row r="626" ht="14.2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</row>
    <row r="627" ht="14.2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</row>
    <row r="628" ht="14.2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</row>
    <row r="629" ht="14.2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 ht="14.2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</row>
    <row r="631" ht="14.2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</row>
    <row r="632" ht="14.2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</row>
    <row r="633" ht="14.2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</row>
    <row r="634" ht="14.2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</row>
    <row r="635" ht="14.2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</row>
    <row r="636" ht="14.2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</row>
    <row r="637" ht="14.2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</row>
    <row r="638" ht="14.2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</row>
    <row r="639" ht="14.2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</row>
    <row r="640" ht="14.2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</row>
    <row r="641" ht="14.2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</row>
    <row r="642" ht="14.2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 ht="14.2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</row>
    <row r="644" ht="14.2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</row>
    <row r="645" ht="14.2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</row>
    <row r="646" ht="14.2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</row>
    <row r="647" ht="14.2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</row>
    <row r="648" ht="14.2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</row>
    <row r="649" ht="14.2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</row>
    <row r="650" ht="14.2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</row>
    <row r="651" ht="14.2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</row>
    <row r="652" ht="14.2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</row>
    <row r="653" ht="14.2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</row>
    <row r="654" ht="14.2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</row>
    <row r="655" ht="14.2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</row>
    <row r="656" ht="14.2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</row>
    <row r="657" ht="14.2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 ht="14.2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</row>
    <row r="659" ht="14.2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</row>
    <row r="660" ht="14.2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</row>
    <row r="661" ht="14.2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</row>
    <row r="662" ht="14.2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</row>
    <row r="663" ht="14.2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</row>
    <row r="664" ht="14.2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</row>
    <row r="665" ht="14.2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</row>
    <row r="666" ht="14.2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</row>
    <row r="667" ht="14.2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</row>
    <row r="668" ht="14.2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</row>
    <row r="669" ht="14.2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</row>
    <row r="670" ht="14.2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</row>
    <row r="671" ht="14.2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</row>
    <row r="672" ht="14.2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 ht="14.2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</row>
    <row r="674" ht="14.2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</row>
    <row r="675" ht="14.2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</row>
    <row r="676" ht="14.2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</row>
    <row r="677" ht="14.2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</row>
    <row r="678" ht="14.2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</row>
    <row r="679" ht="14.2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</row>
    <row r="680" ht="14.2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</row>
    <row r="681" ht="14.2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</row>
    <row r="682" ht="14.2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</row>
    <row r="683" ht="14.2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</row>
    <row r="684" ht="14.2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</row>
    <row r="685" ht="14.2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</row>
    <row r="686" ht="14.2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 ht="14.2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</row>
    <row r="688" ht="14.2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</row>
    <row r="689" ht="14.2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</row>
    <row r="690" ht="14.2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</row>
    <row r="691" ht="14.2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</row>
    <row r="692" ht="14.2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</row>
    <row r="693" ht="14.2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</row>
    <row r="694" ht="14.2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</row>
    <row r="695" ht="14.2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</row>
    <row r="696" ht="14.2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</row>
    <row r="697" ht="14.2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</row>
    <row r="698" ht="14.2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</row>
    <row r="699" ht="14.2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</row>
    <row r="700" ht="14.2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</row>
    <row r="701" ht="14.2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 ht="14.2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</row>
    <row r="703" ht="14.2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</row>
    <row r="704" ht="14.2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</row>
    <row r="705" ht="14.2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</row>
    <row r="706" ht="14.2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</row>
    <row r="707" ht="14.2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</row>
    <row r="708" ht="14.2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</row>
    <row r="709" ht="14.2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</row>
    <row r="710" ht="14.2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</row>
    <row r="711" ht="14.2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</row>
    <row r="712" ht="14.2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</row>
    <row r="713" ht="14.2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</row>
    <row r="714" ht="14.2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</row>
    <row r="715" ht="14.2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</row>
    <row r="716" ht="14.2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 ht="14.2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</row>
    <row r="718" ht="14.2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</row>
    <row r="719" ht="14.2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</row>
    <row r="720" ht="14.2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</row>
    <row r="721" ht="14.2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</row>
    <row r="722" ht="14.2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</row>
    <row r="723" ht="14.2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</row>
    <row r="724" ht="14.2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</row>
    <row r="725" ht="14.2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</row>
    <row r="726" ht="14.2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</row>
    <row r="727" ht="14.2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</row>
    <row r="728" ht="14.2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</row>
    <row r="729" ht="14.2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</row>
    <row r="730" ht="14.2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</row>
    <row r="731" ht="14.2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 ht="14.2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</row>
    <row r="733" ht="14.2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</row>
    <row r="734" ht="14.2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</row>
    <row r="735" ht="14.2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</row>
    <row r="736" ht="14.2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</row>
    <row r="737" ht="14.2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</row>
    <row r="738" ht="14.2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</row>
    <row r="739" ht="14.2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</row>
    <row r="740" ht="14.2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</row>
    <row r="741" ht="14.2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</row>
    <row r="742" ht="14.2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</row>
    <row r="743" ht="14.2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</row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4.25" customHeight="1">
      <c r="A1" s="59" t="s">
        <v>0</v>
      </c>
      <c r="B1" s="60" t="s">
        <v>83</v>
      </c>
      <c r="C1" s="60" t="s">
        <v>84</v>
      </c>
      <c r="D1" s="60" t="s">
        <v>85</v>
      </c>
      <c r="E1" s="60" t="s">
        <v>86</v>
      </c>
      <c r="F1" s="60" t="s">
        <v>87</v>
      </c>
      <c r="G1" s="60" t="s">
        <v>88</v>
      </c>
      <c r="H1" s="60" t="s">
        <v>89</v>
      </c>
      <c r="I1" s="60" t="s">
        <v>90</v>
      </c>
      <c r="J1" s="60" t="s">
        <v>91</v>
      </c>
      <c r="K1" s="60" t="s">
        <v>92</v>
      </c>
      <c r="L1" s="60" t="s">
        <v>93</v>
      </c>
      <c r="M1" s="60" t="s">
        <v>94</v>
      </c>
      <c r="N1" s="60" t="s">
        <v>95</v>
      </c>
      <c r="O1" s="60" t="s">
        <v>96</v>
      </c>
      <c r="P1" s="60" t="s">
        <v>97</v>
      </c>
      <c r="Q1" s="60" t="s">
        <v>98</v>
      </c>
      <c r="R1" s="60" t="s">
        <v>99</v>
      </c>
      <c r="S1" s="60" t="s">
        <v>100</v>
      </c>
      <c r="T1" s="60" t="s">
        <v>101</v>
      </c>
      <c r="U1" s="60" t="s">
        <v>102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2" t="s">
        <v>6</v>
      </c>
      <c r="AB1" s="2" t="s">
        <v>7</v>
      </c>
      <c r="AC1" s="2" t="s">
        <v>8</v>
      </c>
      <c r="AD1" s="4" t="s">
        <v>9</v>
      </c>
      <c r="AE1" s="4" t="s">
        <v>10</v>
      </c>
      <c r="AF1" s="2" t="s">
        <v>11</v>
      </c>
      <c r="AG1" s="2" t="s">
        <v>12</v>
      </c>
      <c r="AH1" s="2" t="s">
        <v>13</v>
      </c>
      <c r="AI1" s="3" t="s">
        <v>14</v>
      </c>
      <c r="AJ1" s="3" t="s">
        <v>15</v>
      </c>
      <c r="AK1" s="2" t="s">
        <v>16</v>
      </c>
      <c r="AL1" s="2" t="s">
        <v>17</v>
      </c>
      <c r="AM1" s="2" t="s">
        <v>18</v>
      </c>
      <c r="AN1" s="3" t="s">
        <v>19</v>
      </c>
      <c r="AO1" s="3" t="s">
        <v>20</v>
      </c>
    </row>
    <row r="2" ht="15.75" customHeight="1">
      <c r="A2" s="61">
        <v>43859.0</v>
      </c>
      <c r="B2" s="62">
        <v>0.0</v>
      </c>
      <c r="C2" s="62">
        <v>0.0</v>
      </c>
      <c r="D2" s="62">
        <v>0.0</v>
      </c>
      <c r="E2" s="62">
        <v>0.0</v>
      </c>
      <c r="F2" s="62">
        <v>0.0</v>
      </c>
      <c r="G2" s="62">
        <v>0.0</v>
      </c>
      <c r="H2" s="62">
        <v>0.0</v>
      </c>
      <c r="I2" s="62">
        <v>0.0</v>
      </c>
      <c r="J2" s="62">
        <v>0.0</v>
      </c>
      <c r="K2" s="62">
        <v>0.0</v>
      </c>
      <c r="L2" s="62">
        <v>0.0</v>
      </c>
      <c r="M2" s="62">
        <v>0.0</v>
      </c>
      <c r="N2" s="62">
        <v>0.0</v>
      </c>
      <c r="O2" s="62">
        <v>0.0</v>
      </c>
      <c r="P2" s="62">
        <v>0.0</v>
      </c>
      <c r="Q2" s="62">
        <v>0.0</v>
      </c>
      <c r="R2" s="62">
        <v>0.0</v>
      </c>
      <c r="S2" s="62">
        <v>0.0</v>
      </c>
      <c r="T2" s="62">
        <v>0.0</v>
      </c>
      <c r="U2" s="62">
        <v>0.0</v>
      </c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</row>
    <row r="3" ht="15.75" customHeight="1">
      <c r="A3" s="61">
        <v>43891.0</v>
      </c>
      <c r="B3" s="62">
        <v>0.0</v>
      </c>
      <c r="C3" s="62">
        <v>0.0</v>
      </c>
      <c r="D3" s="62">
        <v>0.0</v>
      </c>
      <c r="E3" s="62">
        <v>0.0</v>
      </c>
      <c r="F3" s="62">
        <v>0.0</v>
      </c>
      <c r="G3" s="62">
        <v>0.0</v>
      </c>
      <c r="H3" s="62">
        <v>0.0</v>
      </c>
      <c r="I3" s="62">
        <v>0.0</v>
      </c>
      <c r="J3" s="62">
        <v>0.0</v>
      </c>
      <c r="K3" s="62">
        <v>0.0</v>
      </c>
      <c r="L3" s="62">
        <v>0.0</v>
      </c>
      <c r="M3" s="62">
        <v>0.0</v>
      </c>
      <c r="N3" s="62">
        <v>0.0</v>
      </c>
      <c r="O3" s="62">
        <v>0.0</v>
      </c>
      <c r="P3" s="62">
        <v>0.0</v>
      </c>
      <c r="Q3" s="62">
        <v>0.0</v>
      </c>
      <c r="R3" s="62">
        <v>0.0</v>
      </c>
      <c r="S3" s="62">
        <v>0.0</v>
      </c>
      <c r="T3" s="62">
        <v>0.0</v>
      </c>
      <c r="U3" s="62">
        <v>0.0</v>
      </c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</row>
    <row r="4" ht="15.75" customHeight="1">
      <c r="A4" s="61">
        <v>43892.0</v>
      </c>
      <c r="B4" s="62">
        <v>2.0</v>
      </c>
      <c r="C4" s="62">
        <v>2.0</v>
      </c>
      <c r="D4" s="62">
        <v>0.0</v>
      </c>
      <c r="E4" s="62">
        <v>0.0</v>
      </c>
      <c r="F4" s="62">
        <v>0.0</v>
      </c>
      <c r="G4" s="62">
        <v>0.0</v>
      </c>
      <c r="H4" s="62">
        <v>0.0</v>
      </c>
      <c r="I4" s="62">
        <v>0.0</v>
      </c>
      <c r="J4" s="62">
        <v>0.0</v>
      </c>
      <c r="K4" s="62">
        <v>0.0</v>
      </c>
      <c r="L4" s="62">
        <v>2.0</v>
      </c>
      <c r="M4" s="62">
        <v>2.0</v>
      </c>
      <c r="N4" s="62">
        <v>0.0</v>
      </c>
      <c r="O4" s="62">
        <v>0.0</v>
      </c>
      <c r="P4" s="62">
        <v>0.0</v>
      </c>
      <c r="Q4" s="62">
        <v>0.0</v>
      </c>
      <c r="R4" s="62">
        <v>0.0</v>
      </c>
      <c r="S4" s="62">
        <v>0.0</v>
      </c>
      <c r="T4" s="62">
        <v>0.0</v>
      </c>
      <c r="U4" s="62">
        <v>0.0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ht="15.75" customHeight="1">
      <c r="A5" s="61">
        <v>43893.0</v>
      </c>
      <c r="B5" s="62">
        <v>2.0</v>
      </c>
      <c r="C5" s="62">
        <v>2.0</v>
      </c>
      <c r="D5" s="62">
        <v>0.0</v>
      </c>
      <c r="E5" s="62">
        <v>0.0</v>
      </c>
      <c r="F5" s="62">
        <v>1.0</v>
      </c>
      <c r="G5" s="62">
        <v>0.0</v>
      </c>
      <c r="H5" s="62">
        <v>0.0</v>
      </c>
      <c r="I5" s="62">
        <v>2.0</v>
      </c>
      <c r="J5" s="62">
        <v>3.0</v>
      </c>
      <c r="K5" s="62">
        <v>2.0</v>
      </c>
      <c r="L5" s="62">
        <v>0.0</v>
      </c>
      <c r="M5" s="62">
        <v>0.0</v>
      </c>
      <c r="N5" s="62">
        <v>0.0</v>
      </c>
      <c r="O5" s="62">
        <v>0.0</v>
      </c>
      <c r="P5" s="62">
        <v>1.0</v>
      </c>
      <c r="Q5" s="62">
        <v>0.0</v>
      </c>
      <c r="R5" s="62">
        <v>0.0</v>
      </c>
      <c r="S5" s="62">
        <v>2.0</v>
      </c>
      <c r="T5" s="62">
        <v>3.0</v>
      </c>
      <c r="U5" s="62">
        <v>2.0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</row>
    <row r="6" ht="15.75" customHeight="1">
      <c r="A6" s="61">
        <v>43894.0</v>
      </c>
      <c r="B6" s="62">
        <v>2.0</v>
      </c>
      <c r="C6" s="62">
        <v>2.0</v>
      </c>
      <c r="D6" s="62">
        <v>0.0</v>
      </c>
      <c r="E6" s="62">
        <v>0.0</v>
      </c>
      <c r="F6" s="62">
        <v>1.0</v>
      </c>
      <c r="G6" s="62">
        <v>0.0</v>
      </c>
      <c r="H6" s="62">
        <v>0.0</v>
      </c>
      <c r="I6" s="62">
        <v>2.0</v>
      </c>
      <c r="J6" s="62">
        <v>3.0</v>
      </c>
      <c r="K6" s="62">
        <v>2.0</v>
      </c>
      <c r="L6" s="62">
        <v>0.0</v>
      </c>
      <c r="M6" s="62">
        <v>0.0</v>
      </c>
      <c r="N6" s="62">
        <v>0.0</v>
      </c>
      <c r="O6" s="62">
        <v>0.0</v>
      </c>
      <c r="P6" s="62">
        <v>0.0</v>
      </c>
      <c r="Q6" s="62">
        <v>0.0</v>
      </c>
      <c r="R6" s="62">
        <v>0.0</v>
      </c>
      <c r="S6" s="62">
        <v>0.0</v>
      </c>
      <c r="T6" s="62">
        <v>0.0</v>
      </c>
      <c r="U6" s="62">
        <v>0.0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</row>
    <row r="7" ht="15.75" customHeight="1">
      <c r="A7" s="61">
        <v>43895.0</v>
      </c>
      <c r="B7" s="62">
        <v>2.0</v>
      </c>
      <c r="C7" s="62">
        <v>2.0</v>
      </c>
      <c r="D7" s="62">
        <v>0.0</v>
      </c>
      <c r="E7" s="62">
        <v>0.0</v>
      </c>
      <c r="F7" s="62">
        <v>3.0</v>
      </c>
      <c r="G7" s="62">
        <v>0.0</v>
      </c>
      <c r="H7" s="62">
        <v>0.0</v>
      </c>
      <c r="I7" s="62">
        <v>4.0</v>
      </c>
      <c r="J7" s="62">
        <v>7.0</v>
      </c>
      <c r="K7" s="62">
        <v>4.0</v>
      </c>
      <c r="L7" s="62">
        <v>0.0</v>
      </c>
      <c r="M7" s="62">
        <v>0.0</v>
      </c>
      <c r="N7" s="62">
        <v>0.0</v>
      </c>
      <c r="O7" s="62">
        <v>0.0</v>
      </c>
      <c r="P7" s="62">
        <v>2.0</v>
      </c>
      <c r="Q7" s="62">
        <v>0.0</v>
      </c>
      <c r="R7" s="62">
        <v>0.0</v>
      </c>
      <c r="S7" s="62">
        <v>2.0</v>
      </c>
      <c r="T7" s="62">
        <v>4.0</v>
      </c>
      <c r="U7" s="62">
        <v>2.0</v>
      </c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</row>
    <row r="8" ht="15.75" customHeight="1">
      <c r="A8" s="61">
        <v>43896.0</v>
      </c>
      <c r="B8" s="62">
        <v>4.0</v>
      </c>
      <c r="C8" s="62">
        <v>4.0</v>
      </c>
      <c r="D8" s="62">
        <v>0.0</v>
      </c>
      <c r="E8" s="62">
        <v>0.0</v>
      </c>
      <c r="F8" s="62">
        <v>3.0</v>
      </c>
      <c r="G8" s="62">
        <v>0.0</v>
      </c>
      <c r="H8" s="62">
        <v>0.0</v>
      </c>
      <c r="I8" s="62">
        <v>4.0</v>
      </c>
      <c r="J8" s="62">
        <v>7.0</v>
      </c>
      <c r="K8" s="62">
        <v>4.0</v>
      </c>
      <c r="L8" s="62">
        <v>2.0</v>
      </c>
      <c r="M8" s="62">
        <v>2.0</v>
      </c>
      <c r="N8" s="62">
        <v>0.0</v>
      </c>
      <c r="O8" s="62">
        <v>0.0</v>
      </c>
      <c r="P8" s="62">
        <v>0.0</v>
      </c>
      <c r="Q8" s="62">
        <v>0.0</v>
      </c>
      <c r="R8" s="62">
        <v>0.0</v>
      </c>
      <c r="S8" s="62">
        <v>0.0</v>
      </c>
      <c r="T8" s="62">
        <v>0.0</v>
      </c>
      <c r="U8" s="62">
        <v>0.0</v>
      </c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</row>
    <row r="9" ht="15.75" customHeight="1">
      <c r="A9" s="61">
        <v>43897.0</v>
      </c>
      <c r="B9" s="62">
        <v>4.0</v>
      </c>
      <c r="C9" s="62">
        <v>4.0</v>
      </c>
      <c r="D9" s="62">
        <v>0.0</v>
      </c>
      <c r="E9" s="62">
        <v>0.0</v>
      </c>
      <c r="F9" s="62">
        <v>3.0</v>
      </c>
      <c r="G9" s="62">
        <v>0.0</v>
      </c>
      <c r="H9" s="62">
        <v>0.0</v>
      </c>
      <c r="I9" s="62">
        <v>4.0</v>
      </c>
      <c r="J9" s="62">
        <v>7.0</v>
      </c>
      <c r="K9" s="62">
        <v>4.0</v>
      </c>
      <c r="L9" s="62">
        <v>0.0</v>
      </c>
      <c r="M9" s="62">
        <v>0.0</v>
      </c>
      <c r="N9" s="62">
        <v>0.0</v>
      </c>
      <c r="O9" s="62">
        <v>0.0</v>
      </c>
      <c r="P9" s="62">
        <v>0.0</v>
      </c>
      <c r="Q9" s="62">
        <v>0.0</v>
      </c>
      <c r="R9" s="62">
        <v>0.0</v>
      </c>
      <c r="S9" s="62">
        <v>0.0</v>
      </c>
      <c r="T9" s="62">
        <v>0.0</v>
      </c>
      <c r="U9" s="62">
        <v>0.0</v>
      </c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0" ht="15.75" customHeight="1">
      <c r="A10" s="61">
        <v>43898.0</v>
      </c>
      <c r="B10" s="62">
        <v>6.0</v>
      </c>
      <c r="C10" s="62">
        <v>6.0</v>
      </c>
      <c r="D10" s="62">
        <v>0.0</v>
      </c>
      <c r="E10" s="62">
        <v>0.0</v>
      </c>
      <c r="F10" s="62">
        <v>3.0</v>
      </c>
      <c r="G10" s="62">
        <v>0.0</v>
      </c>
      <c r="H10" s="62">
        <v>0.0</v>
      </c>
      <c r="I10" s="62">
        <v>4.0</v>
      </c>
      <c r="J10" s="62">
        <v>7.0</v>
      </c>
      <c r="K10" s="62">
        <v>4.0</v>
      </c>
      <c r="L10" s="62">
        <v>2.0</v>
      </c>
      <c r="M10" s="62">
        <v>2.0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</row>
    <row r="11" ht="15.75" customHeight="1">
      <c r="A11" s="61">
        <v>43899.0</v>
      </c>
      <c r="B11" s="62">
        <v>19.0</v>
      </c>
      <c r="C11" s="62">
        <v>19.0</v>
      </c>
      <c r="D11" s="62">
        <v>0.0</v>
      </c>
      <c r="E11" s="62">
        <v>0.0</v>
      </c>
      <c r="F11" s="62">
        <v>3.0</v>
      </c>
      <c r="G11" s="62">
        <v>0.0</v>
      </c>
      <c r="H11" s="62">
        <v>0.0</v>
      </c>
      <c r="I11" s="62">
        <v>31.0</v>
      </c>
      <c r="J11" s="62">
        <v>34.0</v>
      </c>
      <c r="K11" s="62">
        <v>31.0</v>
      </c>
      <c r="L11" s="62">
        <v>13.0</v>
      </c>
      <c r="M11" s="62">
        <v>13.0</v>
      </c>
      <c r="N11" s="62">
        <v>0.0</v>
      </c>
      <c r="O11" s="62">
        <v>0.0</v>
      </c>
      <c r="P11" s="62">
        <v>0.0</v>
      </c>
      <c r="Q11" s="62">
        <v>0.0</v>
      </c>
      <c r="R11" s="62">
        <v>0.0</v>
      </c>
      <c r="S11" s="62">
        <v>27.0</v>
      </c>
      <c r="T11" s="62">
        <v>27.0</v>
      </c>
      <c r="U11" s="62">
        <v>27.0</v>
      </c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</row>
    <row r="12" ht="15.75" customHeight="1">
      <c r="A12" s="61">
        <v>43900.0</v>
      </c>
      <c r="B12" s="62">
        <v>27.0</v>
      </c>
      <c r="C12" s="62">
        <v>25.0</v>
      </c>
      <c r="D12" s="62">
        <v>2.0</v>
      </c>
      <c r="E12" s="62">
        <v>0.0</v>
      </c>
      <c r="F12" s="62">
        <v>3.0</v>
      </c>
      <c r="G12" s="62">
        <v>0.0</v>
      </c>
      <c r="H12" s="62">
        <v>0.0</v>
      </c>
      <c r="I12" s="62">
        <v>31.0</v>
      </c>
      <c r="J12" s="62">
        <v>34.0</v>
      </c>
      <c r="K12" s="62">
        <v>31.0</v>
      </c>
      <c r="L12" s="62">
        <v>8.0</v>
      </c>
      <c r="M12" s="62">
        <v>6.0</v>
      </c>
      <c r="N12" s="62">
        <v>2.0</v>
      </c>
      <c r="O12" s="62">
        <v>0.0</v>
      </c>
      <c r="P12" s="62">
        <v>0.0</v>
      </c>
      <c r="Q12" s="62">
        <v>0.0</v>
      </c>
      <c r="R12" s="62">
        <v>0.0</v>
      </c>
      <c r="S12" s="62">
        <v>0.0</v>
      </c>
      <c r="T12" s="62">
        <v>0.0</v>
      </c>
      <c r="U12" s="62">
        <v>0.0</v>
      </c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</row>
    <row r="13" ht="15.75" customHeight="1">
      <c r="A13" s="61">
        <v>43901.0</v>
      </c>
      <c r="B13" s="62">
        <v>34.0</v>
      </c>
      <c r="C13" s="62">
        <v>31.0</v>
      </c>
      <c r="D13" s="62">
        <v>2.0</v>
      </c>
      <c r="E13" s="62">
        <v>1.0</v>
      </c>
      <c r="F13" s="62">
        <v>3.0</v>
      </c>
      <c r="G13" s="62">
        <v>0.0</v>
      </c>
      <c r="H13" s="62">
        <v>0.0</v>
      </c>
      <c r="I13" s="62">
        <v>33.0</v>
      </c>
      <c r="J13" s="62">
        <v>36.0</v>
      </c>
      <c r="K13" s="62">
        <v>33.0</v>
      </c>
      <c r="L13" s="62">
        <v>7.0</v>
      </c>
      <c r="M13" s="62">
        <v>6.0</v>
      </c>
      <c r="N13" s="62">
        <v>0.0</v>
      </c>
      <c r="O13" s="62">
        <v>1.0</v>
      </c>
      <c r="P13" s="62">
        <v>0.0</v>
      </c>
      <c r="Q13" s="62">
        <v>0.0</v>
      </c>
      <c r="R13" s="62">
        <v>0.0</v>
      </c>
      <c r="S13" s="62">
        <v>2.0</v>
      </c>
      <c r="T13" s="62">
        <v>2.0</v>
      </c>
      <c r="U13" s="62">
        <v>2.0</v>
      </c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</row>
    <row r="14" ht="15.75" customHeight="1">
      <c r="A14" s="61">
        <v>43902.0</v>
      </c>
      <c r="B14" s="62">
        <v>34.0</v>
      </c>
      <c r="C14" s="62">
        <v>31.0</v>
      </c>
      <c r="D14" s="62">
        <v>2.0</v>
      </c>
      <c r="E14" s="62">
        <v>1.0</v>
      </c>
      <c r="F14" s="62">
        <v>5.0</v>
      </c>
      <c r="G14" s="62">
        <v>0.0</v>
      </c>
      <c r="H14" s="62">
        <v>0.0</v>
      </c>
      <c r="I14" s="62">
        <v>57.0</v>
      </c>
      <c r="J14" s="62">
        <v>62.0</v>
      </c>
      <c r="K14" s="62">
        <v>57.0</v>
      </c>
      <c r="L14" s="62">
        <v>0.0</v>
      </c>
      <c r="M14" s="62">
        <v>0.0</v>
      </c>
      <c r="N14" s="62">
        <v>0.0</v>
      </c>
      <c r="O14" s="62">
        <v>0.0</v>
      </c>
      <c r="P14" s="62">
        <v>2.0</v>
      </c>
      <c r="Q14" s="62">
        <v>0.0</v>
      </c>
      <c r="R14" s="62">
        <v>0.0</v>
      </c>
      <c r="S14" s="62">
        <v>24.0</v>
      </c>
      <c r="T14" s="62">
        <v>26.0</v>
      </c>
      <c r="U14" s="62">
        <v>24.0</v>
      </c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</row>
    <row r="15" ht="15.75" customHeight="1">
      <c r="A15" s="61">
        <v>43903.0</v>
      </c>
      <c r="B15" s="62">
        <v>69.0</v>
      </c>
      <c r="C15" s="62">
        <v>63.0</v>
      </c>
      <c r="D15" s="62">
        <v>2.0</v>
      </c>
      <c r="E15" s="62">
        <v>4.0</v>
      </c>
      <c r="F15" s="62">
        <v>7.0</v>
      </c>
      <c r="G15" s="62">
        <v>0.0</v>
      </c>
      <c r="H15" s="62">
        <v>0.0</v>
      </c>
      <c r="I15" s="62">
        <v>65.0</v>
      </c>
      <c r="J15" s="62">
        <v>72.0</v>
      </c>
      <c r="K15" s="62">
        <v>65.0</v>
      </c>
      <c r="L15" s="62">
        <v>35.0</v>
      </c>
      <c r="M15" s="62">
        <v>32.0</v>
      </c>
      <c r="N15" s="62">
        <v>0.0</v>
      </c>
      <c r="O15" s="62">
        <v>3.0</v>
      </c>
      <c r="P15" s="62">
        <v>2.0</v>
      </c>
      <c r="Q15" s="62">
        <v>0.0</v>
      </c>
      <c r="R15" s="62">
        <v>0.0</v>
      </c>
      <c r="S15" s="62">
        <v>8.0</v>
      </c>
      <c r="T15" s="62">
        <v>10.0</v>
      </c>
      <c r="U15" s="62">
        <v>8.0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</row>
    <row r="16" ht="15.75" customHeight="1">
      <c r="A16" s="61">
        <v>43904.0</v>
      </c>
      <c r="B16" s="62">
        <v>96.0</v>
      </c>
      <c r="C16" s="62">
        <v>83.0</v>
      </c>
      <c r="D16" s="62">
        <v>8.0</v>
      </c>
      <c r="E16" s="62">
        <v>5.0</v>
      </c>
      <c r="F16" s="62">
        <v>9.0</v>
      </c>
      <c r="G16" s="62">
        <v>0.0</v>
      </c>
      <c r="H16" s="62">
        <v>0.0</v>
      </c>
      <c r="I16" s="62">
        <v>70.0</v>
      </c>
      <c r="J16" s="62">
        <v>79.0</v>
      </c>
      <c r="K16" s="62">
        <v>70.0</v>
      </c>
      <c r="L16" s="62">
        <v>27.0</v>
      </c>
      <c r="M16" s="62">
        <v>20.0</v>
      </c>
      <c r="N16" s="62">
        <v>6.0</v>
      </c>
      <c r="O16" s="62">
        <v>1.0</v>
      </c>
      <c r="P16" s="62">
        <v>2.0</v>
      </c>
      <c r="Q16" s="62">
        <v>0.0</v>
      </c>
      <c r="R16" s="62">
        <v>0.0</v>
      </c>
      <c r="S16" s="62">
        <v>5.0</v>
      </c>
      <c r="T16" s="62">
        <v>7.0</v>
      </c>
      <c r="U16" s="62">
        <v>5.0</v>
      </c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</row>
    <row r="17" ht="15.75" customHeight="1">
      <c r="A17" s="61">
        <v>43905.0</v>
      </c>
      <c r="B17" s="62">
        <v>117.0</v>
      </c>
      <c r="C17" s="62">
        <v>104.0</v>
      </c>
      <c r="D17" s="62">
        <v>8.0</v>
      </c>
      <c r="E17" s="62">
        <v>5.0</v>
      </c>
      <c r="F17" s="62">
        <v>11.0</v>
      </c>
      <c r="G17" s="62">
        <v>0.0</v>
      </c>
      <c r="H17" s="62">
        <v>0.0</v>
      </c>
      <c r="I17" s="62">
        <v>84.0</v>
      </c>
      <c r="J17" s="62">
        <v>95.0</v>
      </c>
      <c r="K17" s="62">
        <v>84.0</v>
      </c>
      <c r="L17" s="62">
        <v>21.0</v>
      </c>
      <c r="M17" s="62">
        <v>21.0</v>
      </c>
      <c r="N17" s="62">
        <v>0.0</v>
      </c>
      <c r="O17" s="62">
        <v>0.0</v>
      </c>
      <c r="P17" s="62">
        <v>2.0</v>
      </c>
      <c r="Q17" s="62">
        <v>0.0</v>
      </c>
      <c r="R17" s="62">
        <v>0.0</v>
      </c>
      <c r="S17" s="62">
        <v>14.0</v>
      </c>
      <c r="T17" s="62">
        <v>16.0</v>
      </c>
      <c r="U17" s="62">
        <v>14.0</v>
      </c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</row>
    <row r="18" ht="15.75" customHeight="1">
      <c r="A18" s="61">
        <v>43906.0</v>
      </c>
      <c r="B18" s="62">
        <v>134.0</v>
      </c>
      <c r="C18" s="62">
        <v>121.0</v>
      </c>
      <c r="D18" s="62">
        <v>8.0</v>
      </c>
      <c r="E18" s="62">
        <v>5.0</v>
      </c>
      <c r="F18" s="62">
        <v>12.0</v>
      </c>
      <c r="G18" s="62">
        <v>0.0</v>
      </c>
      <c r="H18" s="62">
        <v>7.0</v>
      </c>
      <c r="I18" s="62">
        <v>78.0</v>
      </c>
      <c r="J18" s="62">
        <v>97.0</v>
      </c>
      <c r="K18" s="62">
        <v>85.0</v>
      </c>
      <c r="L18" s="62">
        <v>17.0</v>
      </c>
      <c r="M18" s="62">
        <v>17.0</v>
      </c>
      <c r="N18" s="62">
        <v>0.0</v>
      </c>
      <c r="O18" s="62">
        <v>0.0</v>
      </c>
      <c r="P18" s="62">
        <v>1.0</v>
      </c>
      <c r="Q18" s="62">
        <v>0.0</v>
      </c>
      <c r="R18" s="62">
        <v>7.0</v>
      </c>
      <c r="S18" s="62">
        <v>-6.0</v>
      </c>
      <c r="T18" s="62">
        <v>2.0</v>
      </c>
      <c r="U18" s="62">
        <v>1.0</v>
      </c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</row>
    <row r="19" ht="15.75" customHeight="1">
      <c r="A19" s="61">
        <v>43907.0</v>
      </c>
      <c r="B19" s="62">
        <v>172.0</v>
      </c>
      <c r="C19" s="62">
        <v>158.0</v>
      </c>
      <c r="D19" s="62">
        <v>9.0</v>
      </c>
      <c r="E19" s="62">
        <v>5.0</v>
      </c>
      <c r="F19" s="62">
        <v>12.0</v>
      </c>
      <c r="G19" s="62">
        <v>0.0</v>
      </c>
      <c r="H19" s="62">
        <v>27.0</v>
      </c>
      <c r="I19" s="62">
        <v>83.0</v>
      </c>
      <c r="J19" s="62">
        <v>122.0</v>
      </c>
      <c r="K19" s="62">
        <v>110.0</v>
      </c>
      <c r="L19" s="62">
        <v>38.0</v>
      </c>
      <c r="M19" s="62">
        <v>37.0</v>
      </c>
      <c r="N19" s="62">
        <v>1.0</v>
      </c>
      <c r="O19" s="62">
        <v>0.0</v>
      </c>
      <c r="P19" s="62">
        <v>0.0</v>
      </c>
      <c r="Q19" s="62">
        <v>0.0</v>
      </c>
      <c r="R19" s="62">
        <v>20.0</v>
      </c>
      <c r="S19" s="62">
        <v>5.0</v>
      </c>
      <c r="T19" s="62">
        <v>25.0</v>
      </c>
      <c r="U19" s="62">
        <v>25.0</v>
      </c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</row>
    <row r="20" ht="15.75" customHeight="1">
      <c r="A20" s="61">
        <v>43908.0</v>
      </c>
      <c r="B20" s="62">
        <v>227.0</v>
      </c>
      <c r="C20" s="62">
        <v>197.0</v>
      </c>
      <c r="D20" s="62">
        <v>11.0</v>
      </c>
      <c r="E20" s="62">
        <v>19.0</v>
      </c>
      <c r="F20" s="62">
        <v>15.0</v>
      </c>
      <c r="G20" s="62">
        <v>12.0</v>
      </c>
      <c r="H20" s="62">
        <v>42.0</v>
      </c>
      <c r="I20" s="62">
        <v>91.0</v>
      </c>
      <c r="J20" s="62">
        <v>160.0</v>
      </c>
      <c r="K20" s="62">
        <v>133.0</v>
      </c>
      <c r="L20" s="62">
        <v>55.0</v>
      </c>
      <c r="M20" s="62">
        <v>39.0</v>
      </c>
      <c r="N20" s="62">
        <v>2.0</v>
      </c>
      <c r="O20" s="62">
        <v>14.0</v>
      </c>
      <c r="P20" s="62">
        <v>3.0</v>
      </c>
      <c r="Q20" s="62">
        <v>12.0</v>
      </c>
      <c r="R20" s="62">
        <v>15.0</v>
      </c>
      <c r="S20" s="62">
        <v>8.0</v>
      </c>
      <c r="T20" s="62">
        <v>38.0</v>
      </c>
      <c r="U20" s="62">
        <v>23.0</v>
      </c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</row>
    <row r="21" ht="15.75" customHeight="1">
      <c r="A21" s="61">
        <v>43909.0</v>
      </c>
      <c r="B21" s="62">
        <v>309.0</v>
      </c>
      <c r="C21" s="62">
        <v>269.0</v>
      </c>
      <c r="D21" s="62">
        <v>15.0</v>
      </c>
      <c r="E21" s="62">
        <v>25.0</v>
      </c>
      <c r="F21" s="62">
        <v>19.0</v>
      </c>
      <c r="G21" s="62">
        <v>13.0</v>
      </c>
      <c r="H21" s="62">
        <v>57.0</v>
      </c>
      <c r="I21" s="62">
        <v>121.0</v>
      </c>
      <c r="J21" s="62">
        <v>210.0</v>
      </c>
      <c r="K21" s="62">
        <v>178.0</v>
      </c>
      <c r="L21" s="62">
        <v>82.0</v>
      </c>
      <c r="M21" s="62">
        <v>72.0</v>
      </c>
      <c r="N21" s="62">
        <v>4.0</v>
      </c>
      <c r="O21" s="62">
        <v>6.0</v>
      </c>
      <c r="P21" s="62">
        <v>4.0</v>
      </c>
      <c r="Q21" s="62">
        <v>1.0</v>
      </c>
      <c r="R21" s="62">
        <v>15.0</v>
      </c>
      <c r="S21" s="62">
        <v>30.0</v>
      </c>
      <c r="T21" s="62">
        <v>50.0</v>
      </c>
      <c r="U21" s="62">
        <v>45.0</v>
      </c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</row>
    <row r="22" ht="15.75" customHeight="1">
      <c r="A22" s="61">
        <v>43910.0</v>
      </c>
      <c r="B22" s="62">
        <v>369.0</v>
      </c>
      <c r="C22" s="62">
        <v>320.0</v>
      </c>
      <c r="D22" s="62">
        <v>17.0</v>
      </c>
      <c r="E22" s="62">
        <v>32.0</v>
      </c>
      <c r="F22" s="62">
        <v>20.0</v>
      </c>
      <c r="G22" s="62">
        <v>13.0</v>
      </c>
      <c r="H22" s="62">
        <v>66.0</v>
      </c>
      <c r="I22" s="62">
        <v>125.0</v>
      </c>
      <c r="J22" s="62">
        <v>224.0</v>
      </c>
      <c r="K22" s="62">
        <v>191.0</v>
      </c>
      <c r="L22" s="62">
        <v>60.0</v>
      </c>
      <c r="M22" s="62">
        <v>51.0</v>
      </c>
      <c r="N22" s="62">
        <v>2.0</v>
      </c>
      <c r="O22" s="62">
        <v>7.0</v>
      </c>
      <c r="P22" s="62">
        <v>1.0</v>
      </c>
      <c r="Q22" s="62">
        <v>0.0</v>
      </c>
      <c r="R22" s="62">
        <v>9.0</v>
      </c>
      <c r="S22" s="62">
        <v>4.0</v>
      </c>
      <c r="T22" s="62">
        <v>14.0</v>
      </c>
      <c r="U22" s="62">
        <v>13.0</v>
      </c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</row>
    <row r="23" ht="15.75" customHeight="1">
      <c r="A23" s="61">
        <v>43911.0</v>
      </c>
      <c r="B23" s="62">
        <v>450.0</v>
      </c>
      <c r="C23" s="62">
        <v>392.0</v>
      </c>
      <c r="D23" s="62">
        <v>20.0</v>
      </c>
      <c r="E23" s="62">
        <v>38.0</v>
      </c>
      <c r="F23" s="62">
        <v>23.0</v>
      </c>
      <c r="G23" s="62">
        <v>17.0</v>
      </c>
      <c r="H23" s="62">
        <v>71.0</v>
      </c>
      <c r="I23" s="62">
        <v>157.0</v>
      </c>
      <c r="J23" s="62">
        <v>268.0</v>
      </c>
      <c r="K23" s="62">
        <v>228.0</v>
      </c>
      <c r="L23" s="62">
        <v>81.0</v>
      </c>
      <c r="M23" s="62">
        <v>72.0</v>
      </c>
      <c r="N23" s="62">
        <v>3.0</v>
      </c>
      <c r="O23" s="62">
        <v>6.0</v>
      </c>
      <c r="P23" s="62">
        <v>3.0</v>
      </c>
      <c r="Q23" s="62">
        <v>4.0</v>
      </c>
      <c r="R23" s="62">
        <v>5.0</v>
      </c>
      <c r="S23" s="62">
        <v>32.0</v>
      </c>
      <c r="T23" s="62">
        <v>44.0</v>
      </c>
      <c r="U23" s="62">
        <v>37.0</v>
      </c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</row>
    <row r="24" ht="14.25" customHeight="1">
      <c r="A24" s="61">
        <v>43912.0</v>
      </c>
      <c r="B24" s="62">
        <v>514.0</v>
      </c>
      <c r="C24" s="62">
        <v>437.0</v>
      </c>
      <c r="D24" s="62">
        <v>29.0</v>
      </c>
      <c r="E24" s="62">
        <v>48.0</v>
      </c>
      <c r="F24" s="62">
        <v>29.0</v>
      </c>
      <c r="G24" s="62">
        <v>21.0</v>
      </c>
      <c r="H24" s="62">
        <v>77.0</v>
      </c>
      <c r="I24" s="62">
        <v>177.0</v>
      </c>
      <c r="J24" s="62">
        <v>304.0</v>
      </c>
      <c r="K24" s="62">
        <v>254.0</v>
      </c>
      <c r="L24" s="62">
        <v>64.0</v>
      </c>
      <c r="M24" s="62">
        <v>45.0</v>
      </c>
      <c r="N24" s="62">
        <v>9.0</v>
      </c>
      <c r="O24" s="62">
        <v>10.0</v>
      </c>
      <c r="P24" s="62">
        <v>6.0</v>
      </c>
      <c r="Q24" s="62">
        <v>4.0</v>
      </c>
      <c r="R24" s="62">
        <v>6.0</v>
      </c>
      <c r="S24" s="62">
        <v>20.0</v>
      </c>
      <c r="T24" s="62">
        <v>36.0</v>
      </c>
      <c r="U24" s="62">
        <v>26.0</v>
      </c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</row>
    <row r="25" ht="14.25" customHeight="1">
      <c r="A25" s="61">
        <v>43913.0</v>
      </c>
      <c r="B25" s="62">
        <v>579.0</v>
      </c>
      <c r="C25" s="62">
        <v>500.0</v>
      </c>
      <c r="D25" s="62">
        <v>30.0</v>
      </c>
      <c r="E25" s="62">
        <v>49.0</v>
      </c>
      <c r="F25" s="62">
        <v>29.0</v>
      </c>
      <c r="G25" s="62">
        <v>22.0</v>
      </c>
      <c r="H25" s="62">
        <v>79.0</v>
      </c>
      <c r="I25" s="62">
        <v>225.0</v>
      </c>
      <c r="J25" s="62">
        <v>355.0</v>
      </c>
      <c r="K25" s="62">
        <v>304.0</v>
      </c>
      <c r="L25" s="62">
        <v>65.0</v>
      </c>
      <c r="M25" s="62">
        <v>63.0</v>
      </c>
      <c r="N25" s="62">
        <v>1.0</v>
      </c>
      <c r="O25" s="62">
        <v>1.0</v>
      </c>
      <c r="P25" s="62">
        <v>0.0</v>
      </c>
      <c r="Q25" s="62">
        <v>1.0</v>
      </c>
      <c r="R25" s="62">
        <v>2.0</v>
      </c>
      <c r="S25" s="62">
        <v>48.0</v>
      </c>
      <c r="T25" s="62">
        <v>51.0</v>
      </c>
      <c r="U25" s="62">
        <v>50.0</v>
      </c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</row>
    <row r="26" ht="14.25" customHeight="1">
      <c r="A26" s="61">
        <v>43914.0</v>
      </c>
      <c r="B26" s="62">
        <v>686.0</v>
      </c>
      <c r="C26" s="62">
        <v>601.0</v>
      </c>
      <c r="D26" s="62">
        <v>30.0</v>
      </c>
      <c r="E26" s="62">
        <v>55.0</v>
      </c>
      <c r="F26" s="62">
        <v>34.0</v>
      </c>
      <c r="G26" s="62">
        <v>23.0</v>
      </c>
      <c r="H26" s="62">
        <v>109.0</v>
      </c>
      <c r="I26" s="62">
        <v>260.0</v>
      </c>
      <c r="J26" s="62">
        <v>426.0</v>
      </c>
      <c r="K26" s="62">
        <v>369.0</v>
      </c>
      <c r="L26" s="62">
        <v>107.0</v>
      </c>
      <c r="M26" s="62">
        <v>101.0</v>
      </c>
      <c r="N26" s="62">
        <v>0.0</v>
      </c>
      <c r="O26" s="62">
        <v>6.0</v>
      </c>
      <c r="P26" s="62">
        <v>5.0</v>
      </c>
      <c r="Q26" s="62">
        <v>1.0</v>
      </c>
      <c r="R26" s="62">
        <v>30.0</v>
      </c>
      <c r="S26" s="62">
        <v>35.0</v>
      </c>
      <c r="T26" s="62">
        <v>71.0</v>
      </c>
      <c r="U26" s="62">
        <v>65.0</v>
      </c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</row>
    <row r="27" ht="14.25" customHeight="1">
      <c r="A27" s="61">
        <v>43915.0</v>
      </c>
      <c r="B27" s="62">
        <v>790.0</v>
      </c>
      <c r="C27" s="62">
        <v>701.0</v>
      </c>
      <c r="D27" s="62">
        <v>31.0</v>
      </c>
      <c r="E27" s="62">
        <v>58.0</v>
      </c>
      <c r="F27" s="62">
        <v>43.0</v>
      </c>
      <c r="G27" s="62">
        <v>27.0</v>
      </c>
      <c r="H27" s="62">
        <v>112.0</v>
      </c>
      <c r="I27" s="62">
        <v>290.0</v>
      </c>
      <c r="J27" s="62">
        <v>472.0</v>
      </c>
      <c r="K27" s="62">
        <v>402.0</v>
      </c>
      <c r="L27" s="62">
        <v>104.0</v>
      </c>
      <c r="M27" s="62">
        <v>100.0</v>
      </c>
      <c r="N27" s="62">
        <v>1.0</v>
      </c>
      <c r="O27" s="62">
        <v>3.0</v>
      </c>
      <c r="P27" s="62">
        <v>9.0</v>
      </c>
      <c r="Q27" s="62">
        <v>4.0</v>
      </c>
      <c r="R27" s="62">
        <v>3.0</v>
      </c>
      <c r="S27" s="62">
        <v>30.0</v>
      </c>
      <c r="T27" s="62">
        <v>46.0</v>
      </c>
      <c r="U27" s="62">
        <v>33.0</v>
      </c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</row>
    <row r="28" ht="14.25" customHeight="1">
      <c r="A28" s="61">
        <v>43916.0</v>
      </c>
      <c r="B28" s="62">
        <v>893.0</v>
      </c>
      <c r="C28" s="62">
        <v>780.0</v>
      </c>
      <c r="D28" s="62">
        <v>35.0</v>
      </c>
      <c r="E28" s="62">
        <v>78.0</v>
      </c>
      <c r="F28" s="62">
        <v>49.0</v>
      </c>
      <c r="G28" s="62">
        <v>29.0</v>
      </c>
      <c r="H28" s="62">
        <v>113.0</v>
      </c>
      <c r="I28" s="62">
        <v>324.0</v>
      </c>
      <c r="J28" s="62">
        <v>515.0</v>
      </c>
      <c r="K28" s="62">
        <v>437.0</v>
      </c>
      <c r="L28" s="62">
        <v>103.0</v>
      </c>
      <c r="M28" s="62">
        <v>79.0</v>
      </c>
      <c r="N28" s="62">
        <v>4.0</v>
      </c>
      <c r="O28" s="62">
        <v>20.0</v>
      </c>
      <c r="P28" s="62">
        <v>6.0</v>
      </c>
      <c r="Q28" s="62">
        <v>2.0</v>
      </c>
      <c r="R28" s="62">
        <v>1.0</v>
      </c>
      <c r="S28" s="62">
        <v>34.0</v>
      </c>
      <c r="T28" s="62">
        <v>43.0</v>
      </c>
      <c r="U28" s="62">
        <v>35.0</v>
      </c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</row>
    <row r="29" ht="14.25" customHeight="1">
      <c r="A29" s="61">
        <v>43917.0</v>
      </c>
      <c r="B29" s="62">
        <v>1046.0</v>
      </c>
      <c r="C29" s="62">
        <v>913.0</v>
      </c>
      <c r="D29" s="62">
        <v>46.0</v>
      </c>
      <c r="E29" s="62">
        <v>87.0</v>
      </c>
      <c r="F29" s="62">
        <v>57.0</v>
      </c>
      <c r="G29" s="62">
        <v>31.0</v>
      </c>
      <c r="H29" s="62">
        <v>132.0</v>
      </c>
      <c r="I29" s="62">
        <v>346.0</v>
      </c>
      <c r="J29" s="62">
        <v>566.0</v>
      </c>
      <c r="K29" s="62">
        <v>478.0</v>
      </c>
      <c r="L29" s="62">
        <v>153.0</v>
      </c>
      <c r="M29" s="62">
        <v>133.0</v>
      </c>
      <c r="N29" s="62">
        <v>11.0</v>
      </c>
      <c r="O29" s="62">
        <v>9.0</v>
      </c>
      <c r="P29" s="62">
        <v>8.0</v>
      </c>
      <c r="Q29" s="62">
        <v>2.0</v>
      </c>
      <c r="R29" s="62">
        <v>19.0</v>
      </c>
      <c r="S29" s="62">
        <v>22.0</v>
      </c>
      <c r="T29" s="62">
        <v>51.0</v>
      </c>
      <c r="U29" s="62">
        <v>41.0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</row>
    <row r="30" ht="14.25" customHeight="1">
      <c r="A30" s="61">
        <v>43918.0</v>
      </c>
      <c r="B30" s="62">
        <v>1155.0</v>
      </c>
      <c r="C30" s="62">
        <v>994.0</v>
      </c>
      <c r="D30" s="62">
        <v>59.0</v>
      </c>
      <c r="E30" s="62">
        <v>102.0</v>
      </c>
      <c r="F30" s="62">
        <v>62.0</v>
      </c>
      <c r="G30" s="62">
        <v>43.0</v>
      </c>
      <c r="H30" s="62">
        <v>134.0</v>
      </c>
      <c r="I30" s="62">
        <v>364.0</v>
      </c>
      <c r="J30" s="62">
        <v>603.0</v>
      </c>
      <c r="K30" s="62">
        <v>498.0</v>
      </c>
      <c r="L30" s="62">
        <v>109.0</v>
      </c>
      <c r="M30" s="62">
        <v>81.0</v>
      </c>
      <c r="N30" s="62">
        <v>13.0</v>
      </c>
      <c r="O30" s="62">
        <v>15.0</v>
      </c>
      <c r="P30" s="62">
        <v>5.0</v>
      </c>
      <c r="Q30" s="62">
        <v>12.0</v>
      </c>
      <c r="R30" s="62">
        <v>2.0</v>
      </c>
      <c r="S30" s="62">
        <v>18.0</v>
      </c>
      <c r="T30" s="62">
        <v>37.0</v>
      </c>
      <c r="U30" s="62">
        <v>20.0</v>
      </c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</row>
    <row r="31" ht="14.25" customHeight="1">
      <c r="A31" s="61">
        <v>43919.0</v>
      </c>
      <c r="B31" s="62">
        <v>1285.0</v>
      </c>
      <c r="C31" s="62">
        <v>1107.0</v>
      </c>
      <c r="D31" s="62">
        <v>64.0</v>
      </c>
      <c r="E31" s="62">
        <v>114.0</v>
      </c>
      <c r="F31" s="62">
        <v>67.0</v>
      </c>
      <c r="G31" s="62">
        <v>48.0</v>
      </c>
      <c r="H31" s="62">
        <v>151.0</v>
      </c>
      <c r="I31" s="62">
        <v>435.0</v>
      </c>
      <c r="J31" s="62">
        <v>701.0</v>
      </c>
      <c r="K31" s="62">
        <v>586.0</v>
      </c>
      <c r="L31" s="62">
        <v>130.0</v>
      </c>
      <c r="M31" s="62">
        <v>113.0</v>
      </c>
      <c r="N31" s="62">
        <v>5.0</v>
      </c>
      <c r="O31" s="62">
        <v>12.0</v>
      </c>
      <c r="P31" s="62">
        <v>5.0</v>
      </c>
      <c r="Q31" s="62">
        <v>5.0</v>
      </c>
      <c r="R31" s="62">
        <v>17.0</v>
      </c>
      <c r="S31" s="62">
        <v>71.0</v>
      </c>
      <c r="T31" s="62">
        <v>98.0</v>
      </c>
      <c r="U31" s="62">
        <v>88.0</v>
      </c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</row>
    <row r="32" ht="14.25" customHeight="1">
      <c r="A32" s="61">
        <v>43920.0</v>
      </c>
      <c r="B32" s="62">
        <v>1414.0</v>
      </c>
      <c r="C32" s="62">
        <v>1217.0</v>
      </c>
      <c r="D32" s="62">
        <v>75.0</v>
      </c>
      <c r="E32" s="62">
        <v>122.0</v>
      </c>
      <c r="F32" s="62">
        <v>78.0</v>
      </c>
      <c r="G32" s="62">
        <v>49.0</v>
      </c>
      <c r="H32" s="62">
        <v>151.0</v>
      </c>
      <c r="I32" s="62">
        <v>449.0</v>
      </c>
      <c r="J32" s="62">
        <v>727.0</v>
      </c>
      <c r="K32" s="62">
        <v>600.0</v>
      </c>
      <c r="L32" s="62">
        <v>129.0</v>
      </c>
      <c r="M32" s="62">
        <v>110.0</v>
      </c>
      <c r="N32" s="62">
        <v>11.0</v>
      </c>
      <c r="O32" s="62">
        <v>8.0</v>
      </c>
      <c r="P32" s="62">
        <v>11.0</v>
      </c>
      <c r="Q32" s="62">
        <v>1.0</v>
      </c>
      <c r="R32" s="62">
        <v>0.0</v>
      </c>
      <c r="S32" s="62">
        <v>14.0</v>
      </c>
      <c r="T32" s="62">
        <v>26.0</v>
      </c>
      <c r="U32" s="62">
        <v>14.0</v>
      </c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</row>
    <row r="33" ht="14.25" customHeight="1">
      <c r="A33" s="61">
        <v>43921.0</v>
      </c>
      <c r="B33" s="62">
        <v>1528.0</v>
      </c>
      <c r="C33" s="62">
        <v>1311.0</v>
      </c>
      <c r="D33" s="62">
        <v>81.0</v>
      </c>
      <c r="E33" s="62">
        <v>136.0</v>
      </c>
      <c r="F33" s="62">
        <v>84.0</v>
      </c>
      <c r="G33" s="62">
        <v>49.0</v>
      </c>
      <c r="H33" s="62">
        <v>157.0</v>
      </c>
      <c r="I33" s="62">
        <v>451.0</v>
      </c>
      <c r="J33" s="62">
        <v>741.0</v>
      </c>
      <c r="K33" s="62">
        <v>608.0</v>
      </c>
      <c r="L33" s="62">
        <v>114.0</v>
      </c>
      <c r="M33" s="62">
        <v>94.0</v>
      </c>
      <c r="N33" s="62">
        <v>6.0</v>
      </c>
      <c r="O33" s="62">
        <v>14.0</v>
      </c>
      <c r="P33" s="62">
        <v>6.0</v>
      </c>
      <c r="Q33" s="62">
        <v>0.0</v>
      </c>
      <c r="R33" s="62">
        <v>6.0</v>
      </c>
      <c r="S33" s="62">
        <v>2.0</v>
      </c>
      <c r="T33" s="62">
        <v>14.0</v>
      </c>
      <c r="U33" s="62">
        <v>8.0</v>
      </c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</row>
    <row r="34" ht="14.25" customHeight="1">
      <c r="A34" s="61">
        <v>43922.0</v>
      </c>
      <c r="B34" s="62">
        <v>1677.0</v>
      </c>
      <c r="C34" s="62">
        <v>1417.0</v>
      </c>
      <c r="D34" s="62">
        <v>103.0</v>
      </c>
      <c r="E34" s="62">
        <v>157.0</v>
      </c>
      <c r="F34" s="62">
        <v>90.0</v>
      </c>
      <c r="G34" s="62">
        <v>51.0</v>
      </c>
      <c r="H34" s="62">
        <v>176.0</v>
      </c>
      <c r="I34" s="62">
        <v>499.0</v>
      </c>
      <c r="J34" s="62">
        <v>816.0</v>
      </c>
      <c r="K34" s="62">
        <v>675.0</v>
      </c>
      <c r="L34" s="62">
        <v>149.0</v>
      </c>
      <c r="M34" s="62">
        <v>106.0</v>
      </c>
      <c r="N34" s="62">
        <v>22.0</v>
      </c>
      <c r="O34" s="62">
        <v>21.0</v>
      </c>
      <c r="P34" s="62">
        <v>6.0</v>
      </c>
      <c r="Q34" s="62">
        <v>2.0</v>
      </c>
      <c r="R34" s="62">
        <v>19.0</v>
      </c>
      <c r="S34" s="62">
        <v>48.0</v>
      </c>
      <c r="T34" s="62">
        <v>75.0</v>
      </c>
      <c r="U34" s="62">
        <v>67.0</v>
      </c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</row>
    <row r="35" ht="14.25" customHeight="1">
      <c r="A35" s="61">
        <v>43923.0</v>
      </c>
      <c r="B35" s="62">
        <v>1790.0</v>
      </c>
      <c r="C35" s="62">
        <v>1508.0</v>
      </c>
      <c r="D35" s="62">
        <v>112.0</v>
      </c>
      <c r="E35" s="62">
        <v>170.0</v>
      </c>
      <c r="F35" s="62">
        <v>95.0</v>
      </c>
      <c r="G35" s="62">
        <v>54.0</v>
      </c>
      <c r="H35" s="62">
        <v>195.0</v>
      </c>
      <c r="I35" s="62">
        <v>565.0</v>
      </c>
      <c r="J35" s="62">
        <v>909.0</v>
      </c>
      <c r="K35" s="62">
        <v>760.0</v>
      </c>
      <c r="L35" s="62">
        <v>113.0</v>
      </c>
      <c r="M35" s="62">
        <v>91.0</v>
      </c>
      <c r="N35" s="62">
        <v>9.0</v>
      </c>
      <c r="O35" s="62">
        <v>13.0</v>
      </c>
      <c r="P35" s="62">
        <v>5.0</v>
      </c>
      <c r="Q35" s="62">
        <v>3.0</v>
      </c>
      <c r="R35" s="62">
        <v>19.0</v>
      </c>
      <c r="S35" s="62">
        <v>66.0</v>
      </c>
      <c r="T35" s="62">
        <v>93.0</v>
      </c>
      <c r="U35" s="62">
        <v>85.0</v>
      </c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</row>
    <row r="36" ht="14.25" customHeight="1">
      <c r="A36" s="61">
        <v>43924.0</v>
      </c>
      <c r="B36" s="62">
        <v>1986.0</v>
      </c>
      <c r="C36" s="62">
        <v>1671.0</v>
      </c>
      <c r="D36" s="62">
        <v>134.0</v>
      </c>
      <c r="E36" s="62">
        <v>181.0</v>
      </c>
      <c r="F36" s="62">
        <v>98.0</v>
      </c>
      <c r="G36" s="62">
        <v>56.0</v>
      </c>
      <c r="H36" s="62">
        <v>209.0</v>
      </c>
      <c r="I36" s="62">
        <v>627.0</v>
      </c>
      <c r="J36" s="62">
        <v>990.0</v>
      </c>
      <c r="K36" s="62">
        <v>836.0</v>
      </c>
      <c r="L36" s="62">
        <v>196.0</v>
      </c>
      <c r="M36" s="62">
        <v>163.0</v>
      </c>
      <c r="N36" s="62">
        <v>22.0</v>
      </c>
      <c r="O36" s="62">
        <v>11.0</v>
      </c>
      <c r="P36" s="62">
        <v>3.0</v>
      </c>
      <c r="Q36" s="62">
        <v>2.0</v>
      </c>
      <c r="R36" s="62">
        <v>14.0</v>
      </c>
      <c r="S36" s="62">
        <v>62.0</v>
      </c>
      <c r="T36" s="62">
        <v>81.0</v>
      </c>
      <c r="U36" s="62">
        <v>76.0</v>
      </c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</row>
    <row r="37" ht="14.25" customHeight="1">
      <c r="A37" s="61">
        <v>43925.0</v>
      </c>
      <c r="B37" s="62">
        <v>2092.0</v>
      </c>
      <c r="C37" s="62">
        <v>1751.0</v>
      </c>
      <c r="D37" s="62">
        <v>150.0</v>
      </c>
      <c r="E37" s="62">
        <v>191.0</v>
      </c>
      <c r="F37" s="62">
        <v>99.0</v>
      </c>
      <c r="G37" s="62">
        <v>58.0</v>
      </c>
      <c r="H37" s="62">
        <v>223.0</v>
      </c>
      <c r="I37" s="62">
        <v>691.0</v>
      </c>
      <c r="J37" s="62">
        <v>1071.0</v>
      </c>
      <c r="K37" s="62">
        <v>914.0</v>
      </c>
      <c r="L37" s="62">
        <v>106.0</v>
      </c>
      <c r="M37" s="62">
        <v>80.0</v>
      </c>
      <c r="N37" s="62">
        <v>16.0</v>
      </c>
      <c r="O37" s="62">
        <v>10.0</v>
      </c>
      <c r="P37" s="62">
        <v>1.0</v>
      </c>
      <c r="Q37" s="62">
        <v>2.0</v>
      </c>
      <c r="R37" s="62">
        <v>14.0</v>
      </c>
      <c r="S37" s="62">
        <v>64.0</v>
      </c>
      <c r="T37" s="62">
        <v>81.0</v>
      </c>
      <c r="U37" s="62">
        <v>78.0</v>
      </c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</row>
    <row r="38" ht="14.25" customHeight="1">
      <c r="A38" s="61">
        <v>43926.0</v>
      </c>
      <c r="B38" s="62">
        <v>2273.0</v>
      </c>
      <c r="C38" s="62">
        <v>1911.0</v>
      </c>
      <c r="D38" s="62">
        <v>164.0</v>
      </c>
      <c r="E38" s="62">
        <v>198.0</v>
      </c>
      <c r="F38" s="62">
        <v>123.0</v>
      </c>
      <c r="G38" s="62">
        <v>64.0</v>
      </c>
      <c r="H38" s="62">
        <v>279.0</v>
      </c>
      <c r="I38" s="62">
        <v>685.0</v>
      </c>
      <c r="J38" s="62">
        <v>1151.0</v>
      </c>
      <c r="K38" s="62">
        <v>964.0</v>
      </c>
      <c r="L38" s="62">
        <v>181.0</v>
      </c>
      <c r="M38" s="62">
        <v>160.0</v>
      </c>
      <c r="N38" s="62">
        <v>14.0</v>
      </c>
      <c r="O38" s="62">
        <v>7.0</v>
      </c>
      <c r="P38" s="62">
        <v>24.0</v>
      </c>
      <c r="Q38" s="62">
        <v>6.0</v>
      </c>
      <c r="R38" s="62">
        <v>56.0</v>
      </c>
      <c r="S38" s="62">
        <v>-6.0</v>
      </c>
      <c r="T38" s="62">
        <v>80.0</v>
      </c>
      <c r="U38" s="62">
        <v>50.0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</row>
    <row r="39" ht="14.25" customHeight="1">
      <c r="A39" s="61">
        <v>43927.0</v>
      </c>
      <c r="B39" s="62">
        <v>2491.0</v>
      </c>
      <c r="C39" s="62">
        <v>2090.0</v>
      </c>
      <c r="D39" s="62">
        <v>192.0</v>
      </c>
      <c r="E39" s="62">
        <v>209.0</v>
      </c>
      <c r="F39" s="62">
        <v>131.0</v>
      </c>
      <c r="G39" s="62">
        <v>68.0</v>
      </c>
      <c r="H39" s="62">
        <v>317.0</v>
      </c>
      <c r="I39" s="62">
        <v>783.0</v>
      </c>
      <c r="J39" s="62">
        <v>1299.0</v>
      </c>
      <c r="K39" s="62">
        <v>1100.0</v>
      </c>
      <c r="L39" s="62">
        <v>218.0</v>
      </c>
      <c r="M39" s="62">
        <v>179.0</v>
      </c>
      <c r="N39" s="62">
        <v>28.0</v>
      </c>
      <c r="O39" s="62">
        <v>11.0</v>
      </c>
      <c r="P39" s="62">
        <v>8.0</v>
      </c>
      <c r="Q39" s="62">
        <v>4.0</v>
      </c>
      <c r="R39" s="62">
        <v>38.0</v>
      </c>
      <c r="S39" s="62">
        <v>98.0</v>
      </c>
      <c r="T39" s="62">
        <v>148.0</v>
      </c>
      <c r="U39" s="62">
        <v>136.0</v>
      </c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</row>
    <row r="40" ht="14.25" customHeight="1">
      <c r="A40" s="61">
        <v>43928.0</v>
      </c>
      <c r="B40" s="62">
        <v>2738.0</v>
      </c>
      <c r="C40" s="62">
        <v>2313.0</v>
      </c>
      <c r="D40" s="62">
        <v>204.0</v>
      </c>
      <c r="E40" s="62">
        <v>221.0</v>
      </c>
      <c r="F40" s="62">
        <v>141.0</v>
      </c>
      <c r="G40" s="62">
        <v>69.0</v>
      </c>
      <c r="H40" s="62">
        <v>338.0</v>
      </c>
      <c r="I40" s="62">
        <v>895.0</v>
      </c>
      <c r="J40" s="62">
        <v>1443.0</v>
      </c>
      <c r="K40" s="62">
        <v>1233.0</v>
      </c>
      <c r="L40" s="62">
        <v>247.0</v>
      </c>
      <c r="M40" s="62">
        <v>223.0</v>
      </c>
      <c r="N40" s="62">
        <v>12.0</v>
      </c>
      <c r="O40" s="62">
        <v>12.0</v>
      </c>
      <c r="P40" s="62">
        <v>10.0</v>
      </c>
      <c r="Q40" s="62">
        <v>1.0</v>
      </c>
      <c r="R40" s="62">
        <v>21.0</v>
      </c>
      <c r="S40" s="62">
        <v>112.0</v>
      </c>
      <c r="T40" s="62">
        <v>144.0</v>
      </c>
      <c r="U40" s="62">
        <v>133.0</v>
      </c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</row>
    <row r="41" ht="14.25" customHeight="1">
      <c r="A41" s="61">
        <v>43929.0</v>
      </c>
      <c r="B41" s="62">
        <v>2956.0</v>
      </c>
      <c r="C41" s="62">
        <v>2494.0</v>
      </c>
      <c r="D41" s="62">
        <v>222.0</v>
      </c>
      <c r="E41" s="62">
        <v>240.0</v>
      </c>
      <c r="F41" s="62">
        <v>144.0</v>
      </c>
      <c r="G41" s="62">
        <v>75.0</v>
      </c>
      <c r="H41" s="62">
        <v>357.0</v>
      </c>
      <c r="I41" s="62">
        <v>976.0</v>
      </c>
      <c r="J41" s="62">
        <v>1552.0</v>
      </c>
      <c r="K41" s="62">
        <v>1333.0</v>
      </c>
      <c r="L41" s="62">
        <v>218.0</v>
      </c>
      <c r="M41" s="62">
        <v>181.0</v>
      </c>
      <c r="N41" s="62">
        <v>18.0</v>
      </c>
      <c r="O41" s="62">
        <v>19.0</v>
      </c>
      <c r="P41" s="62">
        <v>3.0</v>
      </c>
      <c r="Q41" s="62">
        <v>6.0</v>
      </c>
      <c r="R41" s="62">
        <v>19.0</v>
      </c>
      <c r="S41" s="62">
        <v>81.0</v>
      </c>
      <c r="T41" s="62">
        <v>109.0</v>
      </c>
      <c r="U41" s="62">
        <v>100.0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</row>
    <row r="42" ht="14.25" customHeight="1">
      <c r="A42" s="61">
        <v>43930.0</v>
      </c>
      <c r="B42" s="62">
        <v>3293.0</v>
      </c>
      <c r="C42" s="62">
        <v>2761.0</v>
      </c>
      <c r="D42" s="62">
        <v>252.0</v>
      </c>
      <c r="E42" s="62">
        <v>280.0</v>
      </c>
      <c r="F42" s="62">
        <v>155.0</v>
      </c>
      <c r="G42" s="62">
        <v>82.0</v>
      </c>
      <c r="H42" s="62">
        <v>405.0</v>
      </c>
      <c r="I42" s="62">
        <v>1077.0</v>
      </c>
      <c r="J42" s="62">
        <v>1719.0</v>
      </c>
      <c r="K42" s="62">
        <v>1482.0</v>
      </c>
      <c r="L42" s="62">
        <v>337.0</v>
      </c>
      <c r="M42" s="62">
        <v>267.0</v>
      </c>
      <c r="N42" s="62">
        <v>30.0</v>
      </c>
      <c r="O42" s="62">
        <v>40.0</v>
      </c>
      <c r="P42" s="62">
        <v>11.0</v>
      </c>
      <c r="Q42" s="62">
        <v>7.0</v>
      </c>
      <c r="R42" s="62">
        <v>48.0</v>
      </c>
      <c r="S42" s="62">
        <v>101.0</v>
      </c>
      <c r="T42" s="62">
        <v>167.0</v>
      </c>
      <c r="U42" s="62">
        <v>149.0</v>
      </c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</row>
    <row r="43" ht="14.25" customHeight="1">
      <c r="A43" s="61">
        <v>43931.0</v>
      </c>
      <c r="B43" s="62">
        <v>3512.0</v>
      </c>
      <c r="C43" s="62">
        <v>2924.0</v>
      </c>
      <c r="D43" s="62">
        <v>282.0</v>
      </c>
      <c r="E43" s="62">
        <v>306.0</v>
      </c>
      <c r="F43" s="62">
        <v>156.0</v>
      </c>
      <c r="G43" s="62">
        <v>82.0</v>
      </c>
      <c r="H43" s="62">
        <v>433.0</v>
      </c>
      <c r="I43" s="62">
        <v>1139.0</v>
      </c>
      <c r="J43" s="62">
        <v>1810.0</v>
      </c>
      <c r="K43" s="62">
        <v>1572.0</v>
      </c>
      <c r="L43" s="62">
        <v>219.0</v>
      </c>
      <c r="M43" s="62">
        <v>163.0</v>
      </c>
      <c r="N43" s="62">
        <v>30.0</v>
      </c>
      <c r="O43" s="62">
        <v>26.0</v>
      </c>
      <c r="P43" s="62">
        <v>1.0</v>
      </c>
      <c r="Q43" s="62">
        <v>0.0</v>
      </c>
      <c r="R43" s="62">
        <v>28.0</v>
      </c>
      <c r="S43" s="62">
        <v>62.0</v>
      </c>
      <c r="T43" s="62">
        <v>91.0</v>
      </c>
      <c r="U43" s="62">
        <v>90.0</v>
      </c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</row>
    <row r="44" ht="14.25" customHeight="1">
      <c r="A44" s="61">
        <v>43932.0</v>
      </c>
      <c r="B44" s="62">
        <v>3842.0</v>
      </c>
      <c r="C44" s="62">
        <v>3229.0</v>
      </c>
      <c r="D44" s="62">
        <v>286.0</v>
      </c>
      <c r="E44" s="62">
        <v>327.0</v>
      </c>
      <c r="F44" s="62">
        <v>168.0</v>
      </c>
      <c r="G44" s="62">
        <v>142.0</v>
      </c>
      <c r="H44" s="62">
        <v>441.0</v>
      </c>
      <c r="I44" s="62">
        <v>1152.0</v>
      </c>
      <c r="J44" s="62">
        <v>1903.0</v>
      </c>
      <c r="K44" s="62">
        <v>1593.0</v>
      </c>
      <c r="L44" s="62">
        <v>330.0</v>
      </c>
      <c r="M44" s="62">
        <v>305.0</v>
      </c>
      <c r="N44" s="62">
        <v>4.0</v>
      </c>
      <c r="O44" s="62">
        <v>21.0</v>
      </c>
      <c r="P44" s="62">
        <v>12.0</v>
      </c>
      <c r="Q44" s="62">
        <v>60.0</v>
      </c>
      <c r="R44" s="62">
        <v>8.0</v>
      </c>
      <c r="S44" s="62">
        <v>13.0</v>
      </c>
      <c r="T44" s="62">
        <v>93.0</v>
      </c>
      <c r="U44" s="62">
        <v>21.0</v>
      </c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</row>
    <row r="45" ht="14.25" customHeight="1">
      <c r="A45" s="61">
        <v>43933.0</v>
      </c>
      <c r="B45" s="62">
        <v>4241.0</v>
      </c>
      <c r="C45" s="62">
        <v>3509.0</v>
      </c>
      <c r="D45" s="62">
        <v>359.0</v>
      </c>
      <c r="E45" s="62">
        <v>373.0</v>
      </c>
      <c r="F45" s="62">
        <v>195.0</v>
      </c>
      <c r="G45" s="62">
        <v>142.0</v>
      </c>
      <c r="H45" s="62">
        <v>468.0</v>
      </c>
      <c r="I45" s="62">
        <v>1277.0</v>
      </c>
      <c r="J45" s="62">
        <v>2082.0</v>
      </c>
      <c r="K45" s="62">
        <v>1745.0</v>
      </c>
      <c r="L45" s="62">
        <v>399.0</v>
      </c>
      <c r="M45" s="62">
        <v>280.0</v>
      </c>
      <c r="N45" s="62">
        <v>73.0</v>
      </c>
      <c r="O45" s="62">
        <v>46.0</v>
      </c>
      <c r="P45" s="62">
        <v>27.0</v>
      </c>
      <c r="Q45" s="62">
        <v>0.0</v>
      </c>
      <c r="R45" s="62">
        <v>27.0</v>
      </c>
      <c r="S45" s="62">
        <v>125.0</v>
      </c>
      <c r="T45" s="62">
        <v>179.0</v>
      </c>
      <c r="U45" s="62">
        <v>152.0</v>
      </c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</row>
    <row r="46" ht="14.25" customHeight="1">
      <c r="A46" s="61">
        <v>43934.0</v>
      </c>
      <c r="B46" s="62">
        <v>4557.0</v>
      </c>
      <c r="C46" s="62">
        <v>3778.0</v>
      </c>
      <c r="D46" s="62">
        <v>380.0</v>
      </c>
      <c r="E46" s="62">
        <v>399.0</v>
      </c>
      <c r="F46" s="62">
        <v>209.0</v>
      </c>
      <c r="G46" s="62">
        <v>142.0</v>
      </c>
      <c r="H46" s="62">
        <v>521.0</v>
      </c>
      <c r="I46" s="62">
        <v>1370.0</v>
      </c>
      <c r="J46" s="62">
        <v>2242.0</v>
      </c>
      <c r="K46" s="62">
        <v>1891.0</v>
      </c>
      <c r="L46" s="62">
        <v>316.0</v>
      </c>
      <c r="M46" s="62">
        <v>269.0</v>
      </c>
      <c r="N46" s="62">
        <v>21.0</v>
      </c>
      <c r="O46" s="62">
        <v>26.0</v>
      </c>
      <c r="P46" s="62">
        <v>14.0</v>
      </c>
      <c r="Q46" s="62">
        <v>0.0</v>
      </c>
      <c r="R46" s="62">
        <v>53.0</v>
      </c>
      <c r="S46" s="62">
        <v>93.0</v>
      </c>
      <c r="T46" s="62">
        <v>160.0</v>
      </c>
      <c r="U46" s="62">
        <v>146.0</v>
      </c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</row>
    <row r="47" ht="14.25" customHeight="1">
      <c r="A47" s="61">
        <v>43935.0</v>
      </c>
      <c r="B47" s="62">
        <v>4839.0</v>
      </c>
      <c r="C47" s="62">
        <v>3954.0</v>
      </c>
      <c r="D47" s="62">
        <v>426.0</v>
      </c>
      <c r="E47" s="62">
        <v>459.0</v>
      </c>
      <c r="F47" s="62">
        <v>243.0</v>
      </c>
      <c r="G47" s="62">
        <v>163.0</v>
      </c>
      <c r="H47" s="62">
        <v>558.0</v>
      </c>
      <c r="I47" s="62">
        <v>1385.0</v>
      </c>
      <c r="J47" s="62">
        <v>2349.0</v>
      </c>
      <c r="K47" s="62">
        <v>1943.0</v>
      </c>
      <c r="L47" s="62">
        <v>282.0</v>
      </c>
      <c r="M47" s="62">
        <v>176.0</v>
      </c>
      <c r="N47" s="62">
        <v>46.0</v>
      </c>
      <c r="O47" s="62">
        <v>60.0</v>
      </c>
      <c r="P47" s="62">
        <v>34.0</v>
      </c>
      <c r="Q47" s="62">
        <v>21.0</v>
      </c>
      <c r="R47" s="62">
        <v>37.0</v>
      </c>
      <c r="S47" s="62">
        <v>15.0</v>
      </c>
      <c r="T47" s="62">
        <v>107.0</v>
      </c>
      <c r="U47" s="62">
        <v>52.0</v>
      </c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</row>
    <row r="48" ht="14.25" customHeight="1">
      <c r="A48" s="61">
        <v>43936.0</v>
      </c>
      <c r="B48" s="62">
        <v>5136.0</v>
      </c>
      <c r="C48" s="62">
        <v>4221.0</v>
      </c>
      <c r="D48" s="62">
        <v>446.0</v>
      </c>
      <c r="E48" s="62">
        <v>469.0</v>
      </c>
      <c r="F48" s="62">
        <v>246.0</v>
      </c>
      <c r="G48" s="62">
        <v>164.0</v>
      </c>
      <c r="H48" s="62">
        <v>613.0</v>
      </c>
      <c r="I48" s="62">
        <v>1424.0</v>
      </c>
      <c r="J48" s="62">
        <v>2447.0</v>
      </c>
      <c r="K48" s="62">
        <v>2037.0</v>
      </c>
      <c r="L48" s="62">
        <v>297.0</v>
      </c>
      <c r="M48" s="62">
        <v>267.0</v>
      </c>
      <c r="N48" s="62">
        <v>20.0</v>
      </c>
      <c r="O48" s="62">
        <v>10.0</v>
      </c>
      <c r="P48" s="62">
        <v>3.0</v>
      </c>
      <c r="Q48" s="62">
        <v>1.0</v>
      </c>
      <c r="R48" s="62">
        <v>55.0</v>
      </c>
      <c r="S48" s="62">
        <v>39.0</v>
      </c>
      <c r="T48" s="62">
        <v>98.0</v>
      </c>
      <c r="U48" s="62">
        <v>94.0</v>
      </c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</row>
    <row r="49" ht="14.25" customHeight="1">
      <c r="A49" s="61">
        <v>43937.0</v>
      </c>
      <c r="B49" s="62">
        <v>5516.0</v>
      </c>
      <c r="C49" s="62">
        <v>4472.0</v>
      </c>
      <c r="D49" s="62">
        <v>548.0</v>
      </c>
      <c r="E49" s="62">
        <v>496.0</v>
      </c>
      <c r="F49" s="62">
        <v>248.0</v>
      </c>
      <c r="G49" s="62">
        <v>202.0</v>
      </c>
      <c r="H49" s="62">
        <v>619.0</v>
      </c>
      <c r="I49" s="62">
        <v>1601.0</v>
      </c>
      <c r="J49" s="62">
        <v>2670.0</v>
      </c>
      <c r="K49" s="62">
        <v>2220.0</v>
      </c>
      <c r="L49" s="62">
        <v>380.0</v>
      </c>
      <c r="M49" s="62">
        <v>251.0</v>
      </c>
      <c r="N49" s="62">
        <v>102.0</v>
      </c>
      <c r="O49" s="62">
        <v>27.0</v>
      </c>
      <c r="P49" s="62">
        <v>2.0</v>
      </c>
      <c r="Q49" s="62">
        <v>38.0</v>
      </c>
      <c r="R49" s="62">
        <v>6.0</v>
      </c>
      <c r="S49" s="62">
        <v>177.0</v>
      </c>
      <c r="T49" s="62">
        <v>223.0</v>
      </c>
      <c r="U49" s="62">
        <v>183.0</v>
      </c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</row>
    <row r="50" ht="14.25" customHeight="1">
      <c r="A50" s="61">
        <v>43938.0</v>
      </c>
      <c r="B50" s="62">
        <v>5923.0</v>
      </c>
      <c r="C50" s="62">
        <v>4796.0</v>
      </c>
      <c r="D50" s="62">
        <v>607.0</v>
      </c>
      <c r="E50" s="62">
        <v>520.0</v>
      </c>
      <c r="F50" s="62">
        <v>250.0</v>
      </c>
      <c r="G50" s="62">
        <v>203.0</v>
      </c>
      <c r="H50" s="62">
        <v>643.0</v>
      </c>
      <c r="I50" s="62">
        <v>1727.0</v>
      </c>
      <c r="J50" s="62">
        <v>2823.0</v>
      </c>
      <c r="K50" s="62">
        <v>2370.0</v>
      </c>
      <c r="L50" s="62">
        <v>407.0</v>
      </c>
      <c r="M50" s="62">
        <v>324.0</v>
      </c>
      <c r="N50" s="62">
        <v>59.0</v>
      </c>
      <c r="O50" s="62">
        <v>24.0</v>
      </c>
      <c r="P50" s="62">
        <v>2.0</v>
      </c>
      <c r="Q50" s="62">
        <v>1.0</v>
      </c>
      <c r="R50" s="62">
        <v>24.0</v>
      </c>
      <c r="S50" s="62">
        <v>126.0</v>
      </c>
      <c r="T50" s="62">
        <v>153.0</v>
      </c>
      <c r="U50" s="62">
        <v>150.0</v>
      </c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</row>
    <row r="51" ht="14.25" customHeight="1">
      <c r="A51" s="61">
        <v>43939.0</v>
      </c>
      <c r="B51" s="62">
        <v>6248.0</v>
      </c>
      <c r="C51" s="62">
        <v>5082.0</v>
      </c>
      <c r="D51" s="62">
        <v>631.0</v>
      </c>
      <c r="E51" s="62">
        <v>535.0</v>
      </c>
      <c r="F51" s="62">
        <v>257.0</v>
      </c>
      <c r="G51" s="62">
        <v>206.0</v>
      </c>
      <c r="H51" s="62">
        <v>670.0</v>
      </c>
      <c r="I51" s="62">
        <v>1769.0</v>
      </c>
      <c r="J51" s="62">
        <v>2902.0</v>
      </c>
      <c r="K51" s="62">
        <v>2439.0</v>
      </c>
      <c r="L51" s="62">
        <v>325.0</v>
      </c>
      <c r="M51" s="62">
        <v>286.0</v>
      </c>
      <c r="N51" s="62">
        <v>24.0</v>
      </c>
      <c r="O51" s="62">
        <v>15.0</v>
      </c>
      <c r="P51" s="62">
        <v>7.0</v>
      </c>
      <c r="Q51" s="62">
        <v>3.0</v>
      </c>
      <c r="R51" s="62">
        <v>27.0</v>
      </c>
      <c r="S51" s="62">
        <v>42.0</v>
      </c>
      <c r="T51" s="62">
        <v>79.0</v>
      </c>
      <c r="U51" s="62">
        <v>69.0</v>
      </c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</row>
    <row r="52" ht="14.25" customHeight="1">
      <c r="A52" s="61">
        <v>43940.0</v>
      </c>
      <c r="B52" s="62">
        <v>6575.0</v>
      </c>
      <c r="C52" s="62">
        <v>5307.0</v>
      </c>
      <c r="D52" s="62">
        <v>686.0</v>
      </c>
      <c r="E52" s="62">
        <v>582.0</v>
      </c>
      <c r="F52" s="62">
        <v>292.0</v>
      </c>
      <c r="G52" s="62">
        <v>207.0</v>
      </c>
      <c r="H52" s="62">
        <v>695.0</v>
      </c>
      <c r="I52" s="62">
        <v>1839.0</v>
      </c>
      <c r="J52" s="62">
        <v>3033.0</v>
      </c>
      <c r="K52" s="62">
        <v>2534.0</v>
      </c>
      <c r="L52" s="62">
        <v>327.0</v>
      </c>
      <c r="M52" s="62">
        <v>225.0</v>
      </c>
      <c r="N52" s="62">
        <v>55.0</v>
      </c>
      <c r="O52" s="62">
        <v>47.0</v>
      </c>
      <c r="P52" s="62">
        <v>35.0</v>
      </c>
      <c r="Q52" s="62">
        <v>1.0</v>
      </c>
      <c r="R52" s="62">
        <v>25.0</v>
      </c>
      <c r="S52" s="62">
        <v>70.0</v>
      </c>
      <c r="T52" s="62">
        <v>131.0</v>
      </c>
      <c r="U52" s="62">
        <v>95.0</v>
      </c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</row>
    <row r="53" ht="14.25" customHeight="1">
      <c r="A53" s="61">
        <v>43941.0</v>
      </c>
      <c r="B53" s="62">
        <v>6760.0</v>
      </c>
      <c r="C53" s="62">
        <v>5423.0</v>
      </c>
      <c r="D53" s="62">
        <v>747.0</v>
      </c>
      <c r="E53" s="62">
        <v>590.0</v>
      </c>
      <c r="F53" s="62">
        <v>297.0</v>
      </c>
      <c r="G53" s="62">
        <v>237.0</v>
      </c>
      <c r="H53" s="62">
        <v>752.0</v>
      </c>
      <c r="I53" s="62">
        <v>1826.0</v>
      </c>
      <c r="J53" s="62">
        <v>3112.0</v>
      </c>
      <c r="K53" s="62">
        <v>2578.0</v>
      </c>
      <c r="L53" s="62">
        <v>185.0</v>
      </c>
      <c r="M53" s="62">
        <v>116.0</v>
      </c>
      <c r="N53" s="62">
        <v>61.0</v>
      </c>
      <c r="O53" s="62">
        <v>8.0</v>
      </c>
      <c r="P53" s="62">
        <v>5.0</v>
      </c>
      <c r="Q53" s="62">
        <v>30.0</v>
      </c>
      <c r="R53" s="62">
        <v>57.0</v>
      </c>
      <c r="S53" s="62">
        <v>-13.0</v>
      </c>
      <c r="T53" s="62">
        <v>79.0</v>
      </c>
      <c r="U53" s="62">
        <v>44.0</v>
      </c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</row>
    <row r="54" ht="14.25" customHeight="1">
      <c r="A54" s="61">
        <v>43942.0</v>
      </c>
      <c r="B54" s="62">
        <v>7135.0</v>
      </c>
      <c r="C54" s="62">
        <v>5677.0</v>
      </c>
      <c r="D54" s="62">
        <v>842.0</v>
      </c>
      <c r="E54" s="62">
        <v>616.0</v>
      </c>
      <c r="F54" s="62">
        <v>305.0</v>
      </c>
      <c r="G54" s="62">
        <v>286.0</v>
      </c>
      <c r="H54" s="62">
        <v>753.0</v>
      </c>
      <c r="I54" s="62">
        <v>1935.0</v>
      </c>
      <c r="J54" s="62">
        <v>3279.0</v>
      </c>
      <c r="K54" s="62">
        <v>2688.0</v>
      </c>
      <c r="L54" s="62">
        <v>375.0</v>
      </c>
      <c r="M54" s="62">
        <v>254.0</v>
      </c>
      <c r="N54" s="62">
        <v>95.0</v>
      </c>
      <c r="O54" s="62">
        <v>26.0</v>
      </c>
      <c r="P54" s="62">
        <v>8.0</v>
      </c>
      <c r="Q54" s="62">
        <v>49.0</v>
      </c>
      <c r="R54" s="62">
        <v>1.0</v>
      </c>
      <c r="S54" s="62">
        <v>109.0</v>
      </c>
      <c r="T54" s="62">
        <v>167.0</v>
      </c>
      <c r="U54" s="62">
        <v>110.0</v>
      </c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</row>
    <row r="55" ht="14.25" customHeight="1">
      <c r="A55" s="61">
        <v>43943.0</v>
      </c>
      <c r="B55" s="62">
        <v>7418.0</v>
      </c>
      <c r="C55" s="62">
        <v>5870.0</v>
      </c>
      <c r="D55" s="62">
        <v>913.0</v>
      </c>
      <c r="E55" s="62">
        <v>635.0</v>
      </c>
      <c r="F55" s="62">
        <v>308.0</v>
      </c>
      <c r="G55" s="62">
        <v>291.0</v>
      </c>
      <c r="H55" s="62">
        <v>815.0</v>
      </c>
      <c r="I55" s="62">
        <v>1985.0</v>
      </c>
      <c r="J55" s="62">
        <v>3399.0</v>
      </c>
      <c r="K55" s="62">
        <v>2800.0</v>
      </c>
      <c r="L55" s="62">
        <v>283.0</v>
      </c>
      <c r="M55" s="62">
        <v>193.0</v>
      </c>
      <c r="N55" s="62">
        <v>71.0</v>
      </c>
      <c r="O55" s="62">
        <v>19.0</v>
      </c>
      <c r="P55" s="62">
        <v>3.0</v>
      </c>
      <c r="Q55" s="62">
        <v>5.0</v>
      </c>
      <c r="R55" s="62">
        <v>62.0</v>
      </c>
      <c r="S55" s="62">
        <v>50.0</v>
      </c>
      <c r="T55" s="62">
        <v>120.0</v>
      </c>
      <c r="U55" s="62">
        <v>112.0</v>
      </c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</row>
    <row r="56" ht="14.25" customHeight="1">
      <c r="A56" s="61">
        <v>43944.0</v>
      </c>
      <c r="B56" s="62">
        <v>7775.0</v>
      </c>
      <c r="C56" s="62">
        <v>6168.0</v>
      </c>
      <c r="D56" s="62">
        <v>960.0</v>
      </c>
      <c r="E56" s="62">
        <v>647.0</v>
      </c>
      <c r="F56" s="62">
        <v>316.0</v>
      </c>
      <c r="G56" s="62">
        <v>292.0</v>
      </c>
      <c r="H56" s="62">
        <v>888.0</v>
      </c>
      <c r="I56" s="62">
        <v>2010.0</v>
      </c>
      <c r="J56" s="62">
        <v>3506.0</v>
      </c>
      <c r="K56" s="62">
        <v>2898.0</v>
      </c>
      <c r="L56" s="62">
        <v>357.0</v>
      </c>
      <c r="M56" s="62">
        <v>298.0</v>
      </c>
      <c r="N56" s="62">
        <v>47.0</v>
      </c>
      <c r="O56" s="62">
        <v>12.0</v>
      </c>
      <c r="P56" s="62">
        <v>8.0</v>
      </c>
      <c r="Q56" s="62">
        <v>1.0</v>
      </c>
      <c r="R56" s="62">
        <v>73.0</v>
      </c>
      <c r="S56" s="62">
        <v>25.0</v>
      </c>
      <c r="T56" s="62">
        <v>107.0</v>
      </c>
      <c r="U56" s="62">
        <v>98.0</v>
      </c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</row>
    <row r="57" ht="14.25" customHeight="1">
      <c r="A57" s="61">
        <v>43945.0</v>
      </c>
      <c r="B57" s="62">
        <v>8211.0</v>
      </c>
      <c r="C57" s="62">
        <v>6520.0</v>
      </c>
      <c r="D57" s="62">
        <v>1002.0</v>
      </c>
      <c r="E57" s="62">
        <v>689.0</v>
      </c>
      <c r="F57" s="62">
        <v>331.0</v>
      </c>
      <c r="G57" s="62">
        <v>327.0</v>
      </c>
      <c r="H57" s="62">
        <v>959.0</v>
      </c>
      <c r="I57" s="62">
        <v>1988.0</v>
      </c>
      <c r="J57" s="62">
        <v>3605.0</v>
      </c>
      <c r="K57" s="62">
        <v>2947.0</v>
      </c>
      <c r="L57" s="62">
        <v>436.0</v>
      </c>
      <c r="M57" s="62">
        <v>352.0</v>
      </c>
      <c r="N57" s="62">
        <v>42.0</v>
      </c>
      <c r="O57" s="62">
        <v>42.0</v>
      </c>
      <c r="P57" s="62">
        <v>15.0</v>
      </c>
      <c r="Q57" s="62">
        <v>35.0</v>
      </c>
      <c r="R57" s="62">
        <v>71.0</v>
      </c>
      <c r="S57" s="62">
        <v>-22.0</v>
      </c>
      <c r="T57" s="62">
        <v>99.0</v>
      </c>
      <c r="U57" s="62">
        <v>49.0</v>
      </c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</row>
    <row r="58" ht="14.25" customHeight="1">
      <c r="A58" s="61">
        <v>43946.0</v>
      </c>
      <c r="B58" s="62">
        <v>8607.0</v>
      </c>
      <c r="C58" s="62">
        <v>6845.0</v>
      </c>
      <c r="D58" s="62">
        <v>1042.0</v>
      </c>
      <c r="E58" s="62">
        <v>720.0</v>
      </c>
      <c r="F58" s="62">
        <v>350.0</v>
      </c>
      <c r="G58" s="62">
        <v>334.0</v>
      </c>
      <c r="H58" s="62">
        <v>1050.0</v>
      </c>
      <c r="I58" s="62">
        <v>1947.0</v>
      </c>
      <c r="J58" s="62">
        <v>3681.0</v>
      </c>
      <c r="K58" s="62">
        <v>2997.0</v>
      </c>
      <c r="L58" s="62">
        <v>396.0</v>
      </c>
      <c r="M58" s="62">
        <v>325.0</v>
      </c>
      <c r="N58" s="62">
        <v>40.0</v>
      </c>
      <c r="O58" s="62">
        <v>31.0</v>
      </c>
      <c r="P58" s="62">
        <v>19.0</v>
      </c>
      <c r="Q58" s="62">
        <v>7.0</v>
      </c>
      <c r="R58" s="62">
        <v>91.0</v>
      </c>
      <c r="S58" s="62">
        <v>-41.0</v>
      </c>
      <c r="T58" s="62">
        <v>76.0</v>
      </c>
      <c r="U58" s="62">
        <v>50.0</v>
      </c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</row>
    <row r="59" ht="14.25" customHeight="1">
      <c r="A59" s="61">
        <v>43947.0</v>
      </c>
      <c r="B59" s="62">
        <v>8882.0</v>
      </c>
      <c r="C59" s="62">
        <v>7032.0</v>
      </c>
      <c r="D59" s="62">
        <v>1107.0</v>
      </c>
      <c r="E59" s="62">
        <v>743.0</v>
      </c>
      <c r="F59" s="62">
        <v>357.0</v>
      </c>
      <c r="G59" s="62">
        <v>338.0</v>
      </c>
      <c r="H59" s="62">
        <v>1099.0</v>
      </c>
      <c r="I59" s="62">
        <v>1952.0</v>
      </c>
      <c r="J59" s="62">
        <v>3746.0</v>
      </c>
      <c r="K59" s="62">
        <v>3051.0</v>
      </c>
      <c r="L59" s="62">
        <v>275.0</v>
      </c>
      <c r="M59" s="62">
        <v>187.0</v>
      </c>
      <c r="N59" s="62">
        <v>65.0</v>
      </c>
      <c r="O59" s="62">
        <v>23.0</v>
      </c>
      <c r="P59" s="62">
        <v>7.0</v>
      </c>
      <c r="Q59" s="62">
        <v>4.0</v>
      </c>
      <c r="R59" s="62">
        <v>49.0</v>
      </c>
      <c r="S59" s="62">
        <v>5.0</v>
      </c>
      <c r="T59" s="62">
        <v>65.0</v>
      </c>
      <c r="U59" s="62">
        <v>54.0</v>
      </c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</row>
    <row r="60" ht="14.25" customHeight="1">
      <c r="A60" s="61">
        <v>43948.0</v>
      </c>
      <c r="B60" s="62">
        <v>9096.0</v>
      </c>
      <c r="C60" s="62">
        <v>7180.0</v>
      </c>
      <c r="D60" s="62">
        <v>1151.0</v>
      </c>
      <c r="E60" s="62">
        <v>765.0</v>
      </c>
      <c r="F60" s="62">
        <v>375.0</v>
      </c>
      <c r="G60" s="62">
        <v>338.0</v>
      </c>
      <c r="H60" s="62">
        <v>1169.0</v>
      </c>
      <c r="I60" s="62">
        <v>1950.0</v>
      </c>
      <c r="J60" s="62">
        <v>3832.0</v>
      </c>
      <c r="K60" s="62">
        <v>3119.0</v>
      </c>
      <c r="L60" s="62">
        <v>214.0</v>
      </c>
      <c r="M60" s="62">
        <v>148.0</v>
      </c>
      <c r="N60" s="62">
        <v>44.0</v>
      </c>
      <c r="O60" s="62">
        <v>22.0</v>
      </c>
      <c r="P60" s="62">
        <v>18.0</v>
      </c>
      <c r="Q60" s="62">
        <v>0.0</v>
      </c>
      <c r="R60" s="62">
        <v>70.0</v>
      </c>
      <c r="S60" s="62">
        <v>-2.0</v>
      </c>
      <c r="T60" s="62">
        <v>86.0</v>
      </c>
      <c r="U60" s="62">
        <v>68.0</v>
      </c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</row>
    <row r="61" ht="14.25" customHeight="1">
      <c r="A61" s="61">
        <v>43949.0</v>
      </c>
      <c r="B61" s="62">
        <v>9511.0</v>
      </c>
      <c r="C61" s="62">
        <v>7484.0</v>
      </c>
      <c r="D61" s="62">
        <v>1254.0</v>
      </c>
      <c r="E61" s="62">
        <v>773.0</v>
      </c>
      <c r="F61" s="62">
        <v>379.0</v>
      </c>
      <c r="G61" s="62">
        <v>341.0</v>
      </c>
      <c r="H61" s="62">
        <v>1206.0</v>
      </c>
      <c r="I61" s="62">
        <v>2024.0</v>
      </c>
      <c r="J61" s="62">
        <v>3950.0</v>
      </c>
      <c r="K61" s="62">
        <v>3230.0</v>
      </c>
      <c r="L61" s="62">
        <v>415.0</v>
      </c>
      <c r="M61" s="62">
        <v>304.0</v>
      </c>
      <c r="N61" s="62">
        <v>103.0</v>
      </c>
      <c r="O61" s="62">
        <v>8.0</v>
      </c>
      <c r="P61" s="62">
        <v>4.0</v>
      </c>
      <c r="Q61" s="62">
        <v>3.0</v>
      </c>
      <c r="R61" s="62">
        <v>37.0</v>
      </c>
      <c r="S61" s="62">
        <v>74.0</v>
      </c>
      <c r="T61" s="62">
        <v>118.0</v>
      </c>
      <c r="U61" s="62">
        <v>111.0</v>
      </c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</row>
    <row r="62" ht="14.25" customHeight="1">
      <c r="A62" s="61">
        <v>43950.0</v>
      </c>
      <c r="B62" s="62">
        <v>9771.0</v>
      </c>
      <c r="C62" s="62">
        <v>7596.0</v>
      </c>
      <c r="D62" s="62">
        <v>1391.0</v>
      </c>
      <c r="E62" s="62">
        <v>784.0</v>
      </c>
      <c r="F62" s="62">
        <v>381.0</v>
      </c>
      <c r="G62" s="62">
        <v>412.0</v>
      </c>
      <c r="H62" s="62">
        <v>1238.0</v>
      </c>
      <c r="I62" s="62">
        <v>2002.0</v>
      </c>
      <c r="J62" s="62">
        <v>4033.0</v>
      </c>
      <c r="K62" s="62">
        <v>3240.0</v>
      </c>
      <c r="L62" s="62">
        <v>260.0</v>
      </c>
      <c r="M62" s="62">
        <v>112.0</v>
      </c>
      <c r="N62" s="62">
        <v>137.0</v>
      </c>
      <c r="O62" s="62">
        <v>11.0</v>
      </c>
      <c r="P62" s="62">
        <v>2.0</v>
      </c>
      <c r="Q62" s="62">
        <v>71.0</v>
      </c>
      <c r="R62" s="62">
        <v>32.0</v>
      </c>
      <c r="S62" s="62">
        <v>-22.0</v>
      </c>
      <c r="T62" s="62">
        <v>83.0</v>
      </c>
      <c r="U62" s="62">
        <v>10.0</v>
      </c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</row>
    <row r="63" ht="14.25" customHeight="1">
      <c r="A63" s="61">
        <v>43951.0</v>
      </c>
      <c r="B63" s="62">
        <v>10118.0</v>
      </c>
      <c r="C63" s="62">
        <v>7804.0</v>
      </c>
      <c r="D63" s="62">
        <v>1522.0</v>
      </c>
      <c r="E63" s="62">
        <v>792.0</v>
      </c>
      <c r="F63" s="62">
        <v>381.0</v>
      </c>
      <c r="G63" s="62">
        <v>412.0</v>
      </c>
      <c r="H63" s="62">
        <v>1272.0</v>
      </c>
      <c r="I63" s="62">
        <v>2073.0</v>
      </c>
      <c r="J63" s="62">
        <v>4138.0</v>
      </c>
      <c r="K63" s="62">
        <v>3345.0</v>
      </c>
      <c r="L63" s="62">
        <v>347.0</v>
      </c>
      <c r="M63" s="62">
        <v>208.0</v>
      </c>
      <c r="N63" s="62">
        <v>131.0</v>
      </c>
      <c r="O63" s="62">
        <v>8.0</v>
      </c>
      <c r="P63" s="62">
        <v>0.0</v>
      </c>
      <c r="Q63" s="62">
        <v>0.0</v>
      </c>
      <c r="R63" s="62">
        <v>34.0</v>
      </c>
      <c r="S63" s="62">
        <v>71.0</v>
      </c>
      <c r="T63" s="62">
        <v>105.0</v>
      </c>
      <c r="U63" s="62">
        <v>105.0</v>
      </c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</row>
    <row r="64" ht="14.25" customHeight="1">
      <c r="A64" s="61">
        <v>43952.0</v>
      </c>
      <c r="B64" s="62">
        <v>10551.0</v>
      </c>
      <c r="C64" s="62">
        <v>8160.0</v>
      </c>
      <c r="D64" s="62">
        <v>1591.0</v>
      </c>
      <c r="E64" s="62">
        <v>800.0</v>
      </c>
      <c r="F64" s="62">
        <v>393.0</v>
      </c>
      <c r="G64" s="62">
        <v>427.0</v>
      </c>
      <c r="H64" s="62">
        <v>1312.0</v>
      </c>
      <c r="I64" s="62">
        <v>2151.0</v>
      </c>
      <c r="J64" s="62">
        <v>4283.0</v>
      </c>
      <c r="K64" s="62">
        <v>3463.0</v>
      </c>
      <c r="L64" s="62">
        <v>433.0</v>
      </c>
      <c r="M64" s="62">
        <v>356.0</v>
      </c>
      <c r="N64" s="62">
        <v>69.0</v>
      </c>
      <c r="O64" s="62">
        <v>8.0</v>
      </c>
      <c r="P64" s="62">
        <v>12.0</v>
      </c>
      <c r="Q64" s="62">
        <v>15.0</v>
      </c>
      <c r="R64" s="62">
        <v>40.0</v>
      </c>
      <c r="S64" s="62">
        <v>78.0</v>
      </c>
      <c r="T64" s="62">
        <v>145.0</v>
      </c>
      <c r="U64" s="62">
        <v>118.0</v>
      </c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</row>
    <row r="65" ht="14.25" customHeight="1">
      <c r="A65" s="61">
        <v>43953.0</v>
      </c>
      <c r="B65" s="62">
        <v>10843.0</v>
      </c>
      <c r="C65" s="62">
        <v>8347.0</v>
      </c>
      <c r="D65" s="62">
        <v>1665.0</v>
      </c>
      <c r="E65" s="62">
        <v>831.0</v>
      </c>
      <c r="F65" s="62">
        <v>400.0</v>
      </c>
      <c r="G65" s="62">
        <v>562.0</v>
      </c>
      <c r="H65" s="62">
        <v>1304.0</v>
      </c>
      <c r="I65" s="62">
        <v>2089.0</v>
      </c>
      <c r="J65" s="62">
        <v>4355.0</v>
      </c>
      <c r="K65" s="62">
        <v>3393.0</v>
      </c>
      <c r="L65" s="62">
        <v>292.0</v>
      </c>
      <c r="M65" s="62">
        <v>187.0</v>
      </c>
      <c r="N65" s="62">
        <v>74.0</v>
      </c>
      <c r="O65" s="62">
        <v>31.0</v>
      </c>
      <c r="P65" s="62">
        <v>7.0</v>
      </c>
      <c r="Q65" s="62">
        <v>135.0</v>
      </c>
      <c r="R65" s="62">
        <v>-8.0</v>
      </c>
      <c r="S65" s="62">
        <v>-62.0</v>
      </c>
      <c r="T65" s="62">
        <v>72.0</v>
      </c>
      <c r="U65" s="62">
        <v>-70.0</v>
      </c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</row>
    <row r="66" ht="14.25" customHeight="1">
      <c r="A66" s="61">
        <v>43954.0</v>
      </c>
      <c r="B66" s="62">
        <v>11192.0</v>
      </c>
      <c r="C66" s="62">
        <v>8471.0</v>
      </c>
      <c r="D66" s="62">
        <v>1876.0</v>
      </c>
      <c r="E66" s="62">
        <v>845.0</v>
      </c>
      <c r="F66" s="62">
        <v>410.0</v>
      </c>
      <c r="G66" s="62">
        <v>622.0</v>
      </c>
      <c r="H66" s="62">
        <v>1323.0</v>
      </c>
      <c r="I66" s="62">
        <v>2062.0</v>
      </c>
      <c r="J66" s="62">
        <v>4417.0</v>
      </c>
      <c r="K66" s="62">
        <v>3385.0</v>
      </c>
      <c r="L66" s="62">
        <v>349.0</v>
      </c>
      <c r="M66" s="62">
        <v>124.0</v>
      </c>
      <c r="N66" s="62">
        <v>211.0</v>
      </c>
      <c r="O66" s="62">
        <v>14.0</v>
      </c>
      <c r="P66" s="62">
        <v>10.0</v>
      </c>
      <c r="Q66" s="62">
        <v>60.0</v>
      </c>
      <c r="R66" s="62">
        <v>19.0</v>
      </c>
      <c r="S66" s="62">
        <v>-27.0</v>
      </c>
      <c r="T66" s="62">
        <v>62.0</v>
      </c>
      <c r="U66" s="62">
        <v>-8.0</v>
      </c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</row>
    <row r="67" ht="14.25" customHeight="1">
      <c r="A67" s="61">
        <v>43955.0</v>
      </c>
      <c r="B67" s="62">
        <v>11587.0</v>
      </c>
      <c r="C67" s="62">
        <v>8769.0</v>
      </c>
      <c r="D67" s="62">
        <v>1954.0</v>
      </c>
      <c r="E67" s="62">
        <v>864.0</v>
      </c>
      <c r="F67" s="62">
        <v>412.0</v>
      </c>
      <c r="G67" s="62">
        <v>650.0</v>
      </c>
      <c r="H67" s="62">
        <v>1330.0</v>
      </c>
      <c r="I67" s="62">
        <v>2080.0</v>
      </c>
      <c r="J67" s="62">
        <v>4472.0</v>
      </c>
      <c r="K67" s="62">
        <v>3410.0</v>
      </c>
      <c r="L67" s="62">
        <v>395.0</v>
      </c>
      <c r="M67" s="62">
        <v>298.0</v>
      </c>
      <c r="N67" s="62">
        <v>78.0</v>
      </c>
      <c r="O67" s="62">
        <v>19.0</v>
      </c>
      <c r="P67" s="62">
        <v>2.0</v>
      </c>
      <c r="Q67" s="62">
        <v>28.0</v>
      </c>
      <c r="R67" s="62">
        <v>7.0</v>
      </c>
      <c r="S67" s="62">
        <v>18.0</v>
      </c>
      <c r="T67" s="62">
        <v>55.0</v>
      </c>
      <c r="U67" s="62">
        <v>25.0</v>
      </c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</row>
    <row r="68" ht="14.25" customHeight="1">
      <c r="A68" s="61">
        <v>43956.0</v>
      </c>
      <c r="B68" s="62">
        <v>12071.0</v>
      </c>
      <c r="C68" s="62">
        <v>9002.0</v>
      </c>
      <c r="D68" s="62">
        <v>2197.0</v>
      </c>
      <c r="E68" s="62">
        <v>872.0</v>
      </c>
      <c r="F68" s="62">
        <v>414.0</v>
      </c>
      <c r="G68" s="62">
        <v>711.0</v>
      </c>
      <c r="H68" s="62">
        <v>1370.0</v>
      </c>
      <c r="I68" s="62">
        <v>2146.0</v>
      </c>
      <c r="J68" s="62">
        <v>4641.0</v>
      </c>
      <c r="K68" s="62">
        <v>3516.0</v>
      </c>
      <c r="L68" s="62">
        <v>484.0</v>
      </c>
      <c r="M68" s="62">
        <v>233.0</v>
      </c>
      <c r="N68" s="62">
        <v>243.0</v>
      </c>
      <c r="O68" s="62">
        <v>8.0</v>
      </c>
      <c r="P68" s="62">
        <v>2.0</v>
      </c>
      <c r="Q68" s="62">
        <v>61.0</v>
      </c>
      <c r="R68" s="62">
        <v>40.0</v>
      </c>
      <c r="S68" s="62">
        <v>66.0</v>
      </c>
      <c r="T68" s="62">
        <v>169.0</v>
      </c>
      <c r="U68" s="62">
        <v>106.0</v>
      </c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</row>
    <row r="69" ht="14.25" customHeight="1">
      <c r="A69" s="61">
        <v>43957.0</v>
      </c>
      <c r="B69" s="62">
        <v>12438.0</v>
      </c>
      <c r="C69" s="62">
        <v>9226.0</v>
      </c>
      <c r="D69" s="62">
        <v>2317.0</v>
      </c>
      <c r="E69" s="62">
        <v>895.0</v>
      </c>
      <c r="F69" s="62">
        <v>420.0</v>
      </c>
      <c r="G69" s="62">
        <v>713.0</v>
      </c>
      <c r="H69" s="62">
        <v>1381.0</v>
      </c>
      <c r="I69" s="62">
        <v>2195.0</v>
      </c>
      <c r="J69" s="62">
        <v>4709.0</v>
      </c>
      <c r="K69" s="62">
        <v>3576.0</v>
      </c>
      <c r="L69" s="62">
        <v>367.0</v>
      </c>
      <c r="M69" s="62">
        <v>224.0</v>
      </c>
      <c r="N69" s="62">
        <v>120.0</v>
      </c>
      <c r="O69" s="62">
        <v>23.0</v>
      </c>
      <c r="P69" s="62">
        <v>6.0</v>
      </c>
      <c r="Q69" s="62">
        <v>2.0</v>
      </c>
      <c r="R69" s="62">
        <v>11.0</v>
      </c>
      <c r="S69" s="62">
        <v>49.0</v>
      </c>
      <c r="T69" s="62">
        <v>68.0</v>
      </c>
      <c r="U69" s="62">
        <v>60.0</v>
      </c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</row>
    <row r="70" ht="14.25" customHeight="1">
      <c r="A70" s="61">
        <v>43958.0</v>
      </c>
      <c r="B70" s="62">
        <v>12776.0</v>
      </c>
      <c r="C70" s="62">
        <v>9465.0</v>
      </c>
      <c r="D70" s="62">
        <v>2381.0</v>
      </c>
      <c r="E70" s="62">
        <v>930.0</v>
      </c>
      <c r="F70" s="62">
        <v>430.0</v>
      </c>
      <c r="G70" s="62">
        <v>718.0</v>
      </c>
      <c r="H70" s="62">
        <v>1431.0</v>
      </c>
      <c r="I70" s="62">
        <v>2196.0</v>
      </c>
      <c r="J70" s="62">
        <v>4775.0</v>
      </c>
      <c r="K70" s="62">
        <v>3627.0</v>
      </c>
      <c r="L70" s="62">
        <v>338.0</v>
      </c>
      <c r="M70" s="62">
        <v>239.0</v>
      </c>
      <c r="N70" s="62">
        <v>64.0</v>
      </c>
      <c r="O70" s="62">
        <v>35.0</v>
      </c>
      <c r="P70" s="62">
        <v>10.0</v>
      </c>
      <c r="Q70" s="62">
        <v>5.0</v>
      </c>
      <c r="R70" s="62">
        <v>50.0</v>
      </c>
      <c r="S70" s="62">
        <v>1.0</v>
      </c>
      <c r="T70" s="62">
        <v>66.0</v>
      </c>
      <c r="U70" s="62">
        <v>51.0</v>
      </c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</row>
    <row r="71" ht="14.25" customHeight="1">
      <c r="A71" s="61">
        <v>43959.0</v>
      </c>
      <c r="B71" s="62">
        <v>13112.0</v>
      </c>
      <c r="C71" s="62">
        <v>9675.0</v>
      </c>
      <c r="D71" s="62">
        <v>2494.0</v>
      </c>
      <c r="E71" s="62">
        <v>943.0</v>
      </c>
      <c r="F71" s="62">
        <v>431.0</v>
      </c>
      <c r="G71" s="62">
        <v>763.0</v>
      </c>
      <c r="H71" s="62">
        <v>1426.0</v>
      </c>
      <c r="I71" s="62">
        <v>2281.0</v>
      </c>
      <c r="J71" s="62">
        <v>4901.0</v>
      </c>
      <c r="K71" s="62">
        <v>3707.0</v>
      </c>
      <c r="L71" s="62">
        <v>336.0</v>
      </c>
      <c r="M71" s="62">
        <v>210.0</v>
      </c>
      <c r="N71" s="62">
        <v>113.0</v>
      </c>
      <c r="O71" s="62">
        <v>13.0</v>
      </c>
      <c r="P71" s="62">
        <v>1.0</v>
      </c>
      <c r="Q71" s="62">
        <v>45.0</v>
      </c>
      <c r="R71" s="62">
        <v>-5.0</v>
      </c>
      <c r="S71" s="62">
        <v>85.0</v>
      </c>
      <c r="T71" s="62">
        <v>126.0</v>
      </c>
      <c r="U71" s="62">
        <v>80.0</v>
      </c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</row>
    <row r="72" ht="14.25" customHeight="1">
      <c r="A72" s="61">
        <v>43960.0</v>
      </c>
      <c r="B72" s="62">
        <v>13645.0</v>
      </c>
      <c r="C72" s="62">
        <v>10079.0</v>
      </c>
      <c r="D72" s="62">
        <v>2607.0</v>
      </c>
      <c r="E72" s="62">
        <v>959.0</v>
      </c>
      <c r="F72" s="62">
        <v>437.0</v>
      </c>
      <c r="G72" s="62">
        <v>767.0</v>
      </c>
      <c r="H72" s="62">
        <v>1442.0</v>
      </c>
      <c r="I72" s="62">
        <v>2312.0</v>
      </c>
      <c r="J72" s="62">
        <v>4958.0</v>
      </c>
      <c r="K72" s="62">
        <v>3754.0</v>
      </c>
      <c r="L72" s="62">
        <v>533.0</v>
      </c>
      <c r="M72" s="62">
        <v>404.0</v>
      </c>
      <c r="N72" s="62">
        <v>113.0</v>
      </c>
      <c r="O72" s="62">
        <v>16.0</v>
      </c>
      <c r="P72" s="62">
        <v>6.0</v>
      </c>
      <c r="Q72" s="62">
        <v>4.0</v>
      </c>
      <c r="R72" s="62">
        <v>16.0</v>
      </c>
      <c r="S72" s="62">
        <v>31.0</v>
      </c>
      <c r="T72" s="62">
        <v>57.0</v>
      </c>
      <c r="U72" s="62">
        <v>47.0</v>
      </c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</row>
    <row r="73" ht="14.25" customHeight="1">
      <c r="A73" s="61">
        <v>43961.0</v>
      </c>
      <c r="B73" s="62">
        <v>14032.0</v>
      </c>
      <c r="C73" s="62">
        <v>10361.0</v>
      </c>
      <c r="D73" s="62">
        <v>2698.0</v>
      </c>
      <c r="E73" s="62">
        <v>973.0</v>
      </c>
      <c r="F73" s="62">
        <v>444.0</v>
      </c>
      <c r="G73" s="62">
        <v>803.0</v>
      </c>
      <c r="H73" s="62">
        <v>1533.0</v>
      </c>
      <c r="I73" s="62">
        <v>2360.0</v>
      </c>
      <c r="J73" s="62">
        <v>5140.0</v>
      </c>
      <c r="K73" s="62">
        <v>3893.0</v>
      </c>
      <c r="L73" s="62">
        <v>387.0</v>
      </c>
      <c r="M73" s="62">
        <v>282.0</v>
      </c>
      <c r="N73" s="62">
        <v>91.0</v>
      </c>
      <c r="O73" s="62">
        <v>14.0</v>
      </c>
      <c r="P73" s="62">
        <v>7.0</v>
      </c>
      <c r="Q73" s="62">
        <v>36.0</v>
      </c>
      <c r="R73" s="62">
        <v>91.0</v>
      </c>
      <c r="S73" s="62">
        <v>48.0</v>
      </c>
      <c r="T73" s="62">
        <v>182.0</v>
      </c>
      <c r="U73" s="62">
        <v>139.0</v>
      </c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</row>
    <row r="74" ht="14.25" customHeight="1">
      <c r="A74" s="61">
        <v>43962.0</v>
      </c>
      <c r="B74" s="62">
        <v>14265.0</v>
      </c>
      <c r="C74" s="62">
        <v>10393.0</v>
      </c>
      <c r="D74" s="62">
        <v>2881.0</v>
      </c>
      <c r="E74" s="62">
        <v>991.0</v>
      </c>
      <c r="F74" s="62">
        <v>453.0</v>
      </c>
      <c r="G74" s="62">
        <v>836.0</v>
      </c>
      <c r="H74" s="62">
        <v>1648.0</v>
      </c>
      <c r="I74" s="62">
        <v>2258.0</v>
      </c>
      <c r="J74" s="62">
        <v>5195.0</v>
      </c>
      <c r="K74" s="62">
        <v>3906.0</v>
      </c>
      <c r="L74" s="62">
        <v>233.0</v>
      </c>
      <c r="M74" s="62">
        <v>32.0</v>
      </c>
      <c r="N74" s="62">
        <v>183.0</v>
      </c>
      <c r="O74" s="62">
        <v>18.0</v>
      </c>
      <c r="P74" s="62">
        <v>9.0</v>
      </c>
      <c r="Q74" s="62">
        <v>33.0</v>
      </c>
      <c r="R74" s="62">
        <v>115.0</v>
      </c>
      <c r="S74" s="62">
        <v>-102.0</v>
      </c>
      <c r="T74" s="62">
        <v>55.0</v>
      </c>
      <c r="U74" s="62">
        <v>13.0</v>
      </c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</row>
    <row r="75" ht="14.25" customHeight="1">
      <c r="A75" s="61">
        <v>43963.0</v>
      </c>
      <c r="B75" s="62">
        <v>14749.0</v>
      </c>
      <c r="C75" s="62">
        <v>10679.0</v>
      </c>
      <c r="D75" s="62">
        <v>3063.0</v>
      </c>
      <c r="E75" s="62">
        <v>1007.0</v>
      </c>
      <c r="F75" s="62">
        <v>457.0</v>
      </c>
      <c r="G75" s="62">
        <v>1262.0</v>
      </c>
      <c r="H75" s="62">
        <v>1741.0</v>
      </c>
      <c r="I75" s="62">
        <v>1843.0</v>
      </c>
      <c r="J75" s="62">
        <v>5303.0</v>
      </c>
      <c r="K75" s="62">
        <v>3584.0</v>
      </c>
      <c r="L75" s="62">
        <v>484.0</v>
      </c>
      <c r="M75" s="62">
        <v>286.0</v>
      </c>
      <c r="N75" s="62">
        <v>182.0</v>
      </c>
      <c r="O75" s="62">
        <v>16.0</v>
      </c>
      <c r="P75" s="62">
        <v>4.0</v>
      </c>
      <c r="Q75" s="62">
        <v>426.0</v>
      </c>
      <c r="R75" s="62">
        <v>93.0</v>
      </c>
      <c r="S75" s="62">
        <v>-415.0</v>
      </c>
      <c r="T75" s="62">
        <v>108.0</v>
      </c>
      <c r="U75" s="62">
        <v>-322.0</v>
      </c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</row>
    <row r="76" ht="14.25" customHeight="1">
      <c r="A76" s="61">
        <v>43964.0</v>
      </c>
      <c r="B76" s="62">
        <v>15438.0</v>
      </c>
      <c r="C76" s="62">
        <v>11123.0</v>
      </c>
      <c r="D76" s="62">
        <v>3287.0</v>
      </c>
      <c r="E76" s="62">
        <v>1028.0</v>
      </c>
      <c r="F76" s="62">
        <v>461.0</v>
      </c>
      <c r="G76" s="62">
        <v>1277.0</v>
      </c>
      <c r="H76" s="62">
        <v>1866.0</v>
      </c>
      <c r="I76" s="62">
        <v>1833.0</v>
      </c>
      <c r="J76" s="62">
        <v>5437.0</v>
      </c>
      <c r="K76" s="62">
        <v>3699.0</v>
      </c>
      <c r="L76" s="62">
        <v>689.0</v>
      </c>
      <c r="M76" s="62">
        <v>444.0</v>
      </c>
      <c r="N76" s="62">
        <v>224.0</v>
      </c>
      <c r="O76" s="62">
        <v>21.0</v>
      </c>
      <c r="P76" s="62">
        <v>4.0</v>
      </c>
      <c r="Q76" s="62">
        <v>15.0</v>
      </c>
      <c r="R76" s="62">
        <v>125.0</v>
      </c>
      <c r="S76" s="62">
        <v>-10.0</v>
      </c>
      <c r="T76" s="62">
        <v>134.0</v>
      </c>
      <c r="U76" s="62">
        <v>115.0</v>
      </c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</row>
    <row r="77" ht="14.25" customHeight="1">
      <c r="A77" s="61">
        <v>43965.0</v>
      </c>
      <c r="B77" s="62">
        <v>16006.0</v>
      </c>
      <c r="C77" s="62">
        <v>11445.0</v>
      </c>
      <c r="D77" s="62">
        <v>3518.0</v>
      </c>
      <c r="E77" s="62">
        <v>1043.0</v>
      </c>
      <c r="F77" s="62">
        <v>466.0</v>
      </c>
      <c r="G77" s="62">
        <v>1279.0</v>
      </c>
      <c r="H77" s="62">
        <v>1995.0</v>
      </c>
      <c r="I77" s="62">
        <v>1877.0</v>
      </c>
      <c r="J77" s="62">
        <v>5617.0</v>
      </c>
      <c r="K77" s="62">
        <v>3872.0</v>
      </c>
      <c r="L77" s="62">
        <v>568.0</v>
      </c>
      <c r="M77" s="62">
        <v>322.0</v>
      </c>
      <c r="N77" s="62">
        <v>231.0</v>
      </c>
      <c r="O77" s="62">
        <v>15.0</v>
      </c>
      <c r="P77" s="62">
        <v>5.0</v>
      </c>
      <c r="Q77" s="62">
        <v>2.0</v>
      </c>
      <c r="R77" s="62">
        <v>129.0</v>
      </c>
      <c r="S77" s="62">
        <v>44.0</v>
      </c>
      <c r="T77" s="62">
        <v>180.0</v>
      </c>
      <c r="U77" s="62">
        <v>173.0</v>
      </c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</row>
    <row r="78" ht="14.25" customHeight="1">
      <c r="A78" s="61">
        <v>43966.0</v>
      </c>
      <c r="B78" s="62">
        <v>16496.0</v>
      </c>
      <c r="C78" s="62">
        <v>11617.0</v>
      </c>
      <c r="D78" s="62">
        <v>3803.0</v>
      </c>
      <c r="E78" s="62">
        <v>1076.0</v>
      </c>
      <c r="F78" s="62">
        <v>474.0</v>
      </c>
      <c r="G78" s="62">
        <v>1286.0</v>
      </c>
      <c r="H78" s="62">
        <v>2019.0</v>
      </c>
      <c r="I78" s="62">
        <v>1900.0</v>
      </c>
      <c r="J78" s="62">
        <v>5679.0</v>
      </c>
      <c r="K78" s="62">
        <v>3919.0</v>
      </c>
      <c r="L78" s="62">
        <v>490.0</v>
      </c>
      <c r="M78" s="62">
        <v>172.0</v>
      </c>
      <c r="N78" s="62">
        <v>285.0</v>
      </c>
      <c r="O78" s="62">
        <v>33.0</v>
      </c>
      <c r="P78" s="62">
        <v>8.0</v>
      </c>
      <c r="Q78" s="62">
        <v>7.0</v>
      </c>
      <c r="R78" s="62">
        <v>24.0</v>
      </c>
      <c r="S78" s="62">
        <v>23.0</v>
      </c>
      <c r="T78" s="62">
        <v>62.0</v>
      </c>
      <c r="U78" s="62">
        <v>47.0</v>
      </c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</row>
    <row r="79" ht="14.25" customHeight="1">
      <c r="A79" s="61">
        <v>43967.0</v>
      </c>
      <c r="B79" s="62">
        <v>17025.0</v>
      </c>
      <c r="C79" s="62">
        <v>12025.0</v>
      </c>
      <c r="D79" s="62">
        <v>3911.0</v>
      </c>
      <c r="E79" s="62">
        <v>1089.0</v>
      </c>
      <c r="F79" s="62">
        <v>475.0</v>
      </c>
      <c r="G79" s="62">
        <v>1292.0</v>
      </c>
      <c r="H79" s="62">
        <v>2120.0</v>
      </c>
      <c r="I79" s="62">
        <v>1908.0</v>
      </c>
      <c r="J79" s="62">
        <v>5795.0</v>
      </c>
      <c r="K79" s="62">
        <v>4028.0</v>
      </c>
      <c r="L79" s="62">
        <v>529.0</v>
      </c>
      <c r="M79" s="62">
        <v>408.0</v>
      </c>
      <c r="N79" s="62">
        <v>108.0</v>
      </c>
      <c r="O79" s="62">
        <v>13.0</v>
      </c>
      <c r="P79" s="62">
        <v>1.0</v>
      </c>
      <c r="Q79" s="62">
        <v>6.0</v>
      </c>
      <c r="R79" s="62">
        <v>101.0</v>
      </c>
      <c r="S79" s="62">
        <v>8.0</v>
      </c>
      <c r="T79" s="62">
        <v>116.0</v>
      </c>
      <c r="U79" s="62">
        <v>109.0</v>
      </c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</row>
    <row r="80" ht="14.25" customHeight="1">
      <c r="A80" s="61">
        <v>43968.0</v>
      </c>
      <c r="B80" s="62">
        <v>17514.0</v>
      </c>
      <c r="C80" s="62">
        <v>12237.0</v>
      </c>
      <c r="D80" s="62">
        <v>4129.0</v>
      </c>
      <c r="E80" s="62">
        <v>1148.0</v>
      </c>
      <c r="F80" s="62">
        <v>478.0</v>
      </c>
      <c r="G80" s="62">
        <v>1295.0</v>
      </c>
      <c r="H80" s="62">
        <v>2217.0</v>
      </c>
      <c r="I80" s="62">
        <v>1932.0</v>
      </c>
      <c r="J80" s="62">
        <v>5922.0</v>
      </c>
      <c r="K80" s="62">
        <v>4149.0</v>
      </c>
      <c r="L80" s="62">
        <v>489.0</v>
      </c>
      <c r="M80" s="62">
        <v>212.0</v>
      </c>
      <c r="N80" s="62">
        <v>218.0</v>
      </c>
      <c r="O80" s="62">
        <v>59.0</v>
      </c>
      <c r="P80" s="62">
        <v>3.0</v>
      </c>
      <c r="Q80" s="62">
        <v>3.0</v>
      </c>
      <c r="R80" s="62">
        <v>97.0</v>
      </c>
      <c r="S80" s="62">
        <v>24.0</v>
      </c>
      <c r="T80" s="62">
        <v>127.0</v>
      </c>
      <c r="U80" s="62">
        <v>121.0</v>
      </c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</row>
    <row r="81" ht="14.25" customHeight="1">
      <c r="A81" s="61">
        <v>43969.0</v>
      </c>
      <c r="B81" s="62">
        <v>18010.0</v>
      </c>
      <c r="C81" s="62">
        <v>12495.0</v>
      </c>
      <c r="D81" s="62">
        <v>4324.0</v>
      </c>
      <c r="E81" s="62">
        <v>1191.0</v>
      </c>
      <c r="F81" s="62">
        <v>483.0</v>
      </c>
      <c r="G81" s="62">
        <v>1301.0</v>
      </c>
      <c r="H81" s="62">
        <v>2266.0</v>
      </c>
      <c r="I81" s="62">
        <v>1946.0</v>
      </c>
      <c r="J81" s="62">
        <v>5996.0</v>
      </c>
      <c r="K81" s="62">
        <v>4212.0</v>
      </c>
      <c r="L81" s="62">
        <v>496.0</v>
      </c>
      <c r="M81" s="62">
        <v>258.0</v>
      </c>
      <c r="N81" s="62">
        <v>195.0</v>
      </c>
      <c r="O81" s="62">
        <v>43.0</v>
      </c>
      <c r="P81" s="62">
        <v>5.0</v>
      </c>
      <c r="Q81" s="62">
        <v>6.0</v>
      </c>
      <c r="R81" s="62">
        <v>49.0</v>
      </c>
      <c r="S81" s="62">
        <v>14.0</v>
      </c>
      <c r="T81" s="62">
        <v>74.0</v>
      </c>
      <c r="U81" s="62">
        <v>63.0</v>
      </c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</row>
    <row r="82" ht="14.25" customHeight="1">
      <c r="A82" s="61">
        <v>43970.0</v>
      </c>
      <c r="B82" s="62">
        <v>18496.0</v>
      </c>
      <c r="C82" s="62">
        <v>12808.0</v>
      </c>
      <c r="D82" s="62">
        <v>4467.0</v>
      </c>
      <c r="E82" s="62">
        <v>1221.0</v>
      </c>
      <c r="F82" s="62">
        <v>487.0</v>
      </c>
      <c r="G82" s="62">
        <v>1417.0</v>
      </c>
      <c r="H82" s="62">
        <v>2213.0</v>
      </c>
      <c r="I82" s="62">
        <v>1936.0</v>
      </c>
      <c r="J82" s="62">
        <v>6053.0</v>
      </c>
      <c r="K82" s="62">
        <v>4149.0</v>
      </c>
      <c r="L82" s="62">
        <v>486.0</v>
      </c>
      <c r="M82" s="62">
        <v>313.0</v>
      </c>
      <c r="N82" s="62">
        <v>143.0</v>
      </c>
      <c r="O82" s="62">
        <v>30.0</v>
      </c>
      <c r="P82" s="62">
        <v>4.0</v>
      </c>
      <c r="Q82" s="62">
        <v>116.0</v>
      </c>
      <c r="R82" s="62">
        <v>-53.0</v>
      </c>
      <c r="S82" s="62">
        <v>-10.0</v>
      </c>
      <c r="T82" s="62">
        <v>57.0</v>
      </c>
      <c r="U82" s="62">
        <v>-63.0</v>
      </c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</row>
    <row r="83" ht="14.25" customHeight="1">
      <c r="A83" s="61">
        <v>43971.0</v>
      </c>
      <c r="B83" s="62">
        <v>19189.0</v>
      </c>
      <c r="C83" s="62">
        <v>13372.0</v>
      </c>
      <c r="D83" s="62">
        <v>4575.0</v>
      </c>
      <c r="E83" s="62">
        <v>1242.0</v>
      </c>
      <c r="F83" s="62">
        <v>493.0</v>
      </c>
      <c r="G83" s="62">
        <v>1425.0</v>
      </c>
      <c r="H83" s="62">
        <v>2263.0</v>
      </c>
      <c r="I83" s="62">
        <v>1969.0</v>
      </c>
      <c r="J83" s="62">
        <v>6150.0</v>
      </c>
      <c r="K83" s="62">
        <v>4232.0</v>
      </c>
      <c r="L83" s="62">
        <v>693.0</v>
      </c>
      <c r="M83" s="62">
        <v>564.0</v>
      </c>
      <c r="N83" s="62">
        <v>108.0</v>
      </c>
      <c r="O83" s="62">
        <v>21.0</v>
      </c>
      <c r="P83" s="62">
        <v>6.0</v>
      </c>
      <c r="Q83" s="62">
        <v>8.0</v>
      </c>
      <c r="R83" s="62">
        <v>50.0</v>
      </c>
      <c r="S83" s="62">
        <v>33.0</v>
      </c>
      <c r="T83" s="62">
        <v>97.0</v>
      </c>
      <c r="U83" s="62">
        <v>83.0</v>
      </c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</row>
    <row r="84" ht="14.25" customHeight="1">
      <c r="A84" s="61">
        <v>43972.0</v>
      </c>
      <c r="B84" s="62">
        <v>20162.0</v>
      </c>
      <c r="C84" s="62">
        <v>14046.0</v>
      </c>
      <c r="D84" s="62">
        <v>4838.0</v>
      </c>
      <c r="E84" s="62">
        <v>1278.0</v>
      </c>
      <c r="F84" s="62">
        <v>498.0</v>
      </c>
      <c r="G84" s="62">
        <v>1536.0</v>
      </c>
      <c r="H84" s="62">
        <v>2231.0</v>
      </c>
      <c r="I84" s="62">
        <v>1955.0</v>
      </c>
      <c r="J84" s="62">
        <v>6220.0</v>
      </c>
      <c r="K84" s="62">
        <v>4186.0</v>
      </c>
      <c r="L84" s="62">
        <v>973.0</v>
      </c>
      <c r="M84" s="62">
        <v>674.0</v>
      </c>
      <c r="N84" s="62">
        <v>263.0</v>
      </c>
      <c r="O84" s="62">
        <v>36.0</v>
      </c>
      <c r="P84" s="62">
        <v>5.0</v>
      </c>
      <c r="Q84" s="62">
        <v>111.0</v>
      </c>
      <c r="R84" s="62">
        <v>-32.0</v>
      </c>
      <c r="S84" s="62">
        <v>-14.0</v>
      </c>
      <c r="T84" s="62">
        <v>70.0</v>
      </c>
      <c r="U84" s="62">
        <v>-46.0</v>
      </c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</row>
    <row r="85" ht="14.25" customHeight="1">
      <c r="A85" s="61">
        <v>43973.0</v>
      </c>
      <c r="B85" s="62">
        <v>20796.0</v>
      </c>
      <c r="C85" s="62">
        <v>14413.0</v>
      </c>
      <c r="D85" s="62">
        <v>5057.0</v>
      </c>
      <c r="E85" s="62">
        <v>1326.0</v>
      </c>
      <c r="F85" s="62">
        <v>501.0</v>
      </c>
      <c r="G85" s="62">
        <v>1558.0</v>
      </c>
      <c r="H85" s="62">
        <v>2282.0</v>
      </c>
      <c r="I85" s="62">
        <v>1975.0</v>
      </c>
      <c r="J85" s="62">
        <v>6316.0</v>
      </c>
      <c r="K85" s="62">
        <v>4257.0</v>
      </c>
      <c r="L85" s="62">
        <v>634.0</v>
      </c>
      <c r="M85" s="62">
        <v>367.0</v>
      </c>
      <c r="N85" s="62">
        <v>219.0</v>
      </c>
      <c r="O85" s="62">
        <v>48.0</v>
      </c>
      <c r="P85" s="62">
        <v>3.0</v>
      </c>
      <c r="Q85" s="62">
        <v>22.0</v>
      </c>
      <c r="R85" s="62">
        <v>51.0</v>
      </c>
      <c r="S85" s="62">
        <v>20.0</v>
      </c>
      <c r="T85" s="62">
        <v>96.0</v>
      </c>
      <c r="U85" s="62">
        <v>71.0</v>
      </c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</row>
    <row r="86" ht="14.25" customHeight="1">
      <c r="A86" s="61">
        <v>43974.0</v>
      </c>
      <c r="B86" s="62">
        <v>21745.0</v>
      </c>
      <c r="C86" s="62">
        <v>15145.0</v>
      </c>
      <c r="D86" s="62">
        <v>5249.0</v>
      </c>
      <c r="E86" s="62">
        <v>1351.0</v>
      </c>
      <c r="F86" s="62">
        <v>504.0</v>
      </c>
      <c r="G86" s="62">
        <v>1587.0</v>
      </c>
      <c r="H86" s="62">
        <v>2346.0</v>
      </c>
      <c r="I86" s="62">
        <v>2006.0</v>
      </c>
      <c r="J86" s="62">
        <v>6443.0</v>
      </c>
      <c r="K86" s="62">
        <v>4352.0</v>
      </c>
      <c r="L86" s="62">
        <v>949.0</v>
      </c>
      <c r="M86" s="62">
        <v>732.0</v>
      </c>
      <c r="N86" s="62">
        <v>192.0</v>
      </c>
      <c r="O86" s="62">
        <v>25.0</v>
      </c>
      <c r="P86" s="62">
        <v>3.0</v>
      </c>
      <c r="Q86" s="62">
        <v>29.0</v>
      </c>
      <c r="R86" s="62">
        <v>64.0</v>
      </c>
      <c r="S86" s="62">
        <v>31.0</v>
      </c>
      <c r="T86" s="62">
        <v>127.0</v>
      </c>
      <c r="U86" s="62">
        <v>95.0</v>
      </c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</row>
    <row r="87" ht="14.25" customHeight="1">
      <c r="A87" s="61">
        <v>43975.0</v>
      </c>
      <c r="B87" s="62">
        <v>22271.0</v>
      </c>
      <c r="C87" s="62">
        <v>15497.0</v>
      </c>
      <c r="D87" s="62">
        <v>5402.0</v>
      </c>
      <c r="E87" s="62">
        <v>1372.0</v>
      </c>
      <c r="F87" s="62">
        <v>505.0</v>
      </c>
      <c r="G87" s="62">
        <v>1594.0</v>
      </c>
      <c r="H87" s="62">
        <v>2431.0</v>
      </c>
      <c r="I87" s="62">
        <v>2031.0</v>
      </c>
      <c r="J87" s="62">
        <v>6561.0</v>
      </c>
      <c r="K87" s="62">
        <v>4462.0</v>
      </c>
      <c r="L87" s="62">
        <v>526.0</v>
      </c>
      <c r="M87" s="62">
        <v>352.0</v>
      </c>
      <c r="N87" s="62">
        <v>153.0</v>
      </c>
      <c r="O87" s="62">
        <v>21.0</v>
      </c>
      <c r="P87" s="62">
        <v>1.0</v>
      </c>
      <c r="Q87" s="62">
        <v>7.0</v>
      </c>
      <c r="R87" s="62">
        <v>85.0</v>
      </c>
      <c r="S87" s="62">
        <v>25.0</v>
      </c>
      <c r="T87" s="62">
        <v>118.0</v>
      </c>
      <c r="U87" s="62">
        <v>110.0</v>
      </c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</row>
    <row r="88" ht="14.25" customHeight="1">
      <c r="A88" s="61">
        <v>43976.0</v>
      </c>
      <c r="B88" s="62">
        <v>22750.0</v>
      </c>
      <c r="C88" s="62">
        <v>15717.0</v>
      </c>
      <c r="D88" s="62">
        <v>5642.0</v>
      </c>
      <c r="E88" s="62">
        <v>1391.0</v>
      </c>
      <c r="F88" s="62">
        <v>506.0</v>
      </c>
      <c r="G88" s="62">
        <v>1648.0</v>
      </c>
      <c r="H88" s="62">
        <v>2430.0</v>
      </c>
      <c r="I88" s="62">
        <v>2044.0</v>
      </c>
      <c r="J88" s="62">
        <v>6628.0</v>
      </c>
      <c r="K88" s="62">
        <v>4474.0</v>
      </c>
      <c r="L88" s="62">
        <v>479.0</v>
      </c>
      <c r="M88" s="62">
        <v>220.0</v>
      </c>
      <c r="N88" s="62">
        <v>240.0</v>
      </c>
      <c r="O88" s="62">
        <v>19.0</v>
      </c>
      <c r="P88" s="62">
        <v>1.0</v>
      </c>
      <c r="Q88" s="62">
        <v>54.0</v>
      </c>
      <c r="R88" s="62">
        <v>-1.0</v>
      </c>
      <c r="S88" s="62">
        <v>13.0</v>
      </c>
      <c r="T88" s="62">
        <v>67.0</v>
      </c>
      <c r="U88" s="62">
        <v>12.0</v>
      </c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</row>
    <row r="89" ht="14.25" customHeight="1">
      <c r="A89" s="61">
        <v>43977.0</v>
      </c>
      <c r="B89" s="62">
        <v>23165.0</v>
      </c>
      <c r="C89" s="62">
        <v>15870.0</v>
      </c>
      <c r="D89" s="62">
        <v>5877.0</v>
      </c>
      <c r="E89" s="62">
        <v>1418.0</v>
      </c>
      <c r="F89" s="62">
        <v>508.0</v>
      </c>
      <c r="G89" s="62">
        <v>1678.0</v>
      </c>
      <c r="H89" s="62">
        <v>2459.0</v>
      </c>
      <c r="I89" s="62">
        <v>2044.0</v>
      </c>
      <c r="J89" s="62">
        <v>6689.0</v>
      </c>
      <c r="K89" s="62">
        <v>4503.0</v>
      </c>
      <c r="L89" s="62">
        <v>415.0</v>
      </c>
      <c r="M89" s="62">
        <v>153.0</v>
      </c>
      <c r="N89" s="62">
        <v>235.0</v>
      </c>
      <c r="O89" s="62">
        <v>27.0</v>
      </c>
      <c r="P89" s="62">
        <v>2.0</v>
      </c>
      <c r="Q89" s="62">
        <v>30.0</v>
      </c>
      <c r="R89" s="62">
        <v>29.0</v>
      </c>
      <c r="S89" s="62">
        <v>0.0</v>
      </c>
      <c r="T89" s="62">
        <v>61.0</v>
      </c>
      <c r="U89" s="62">
        <v>29.0</v>
      </c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</row>
    <row r="90" ht="14.25" customHeight="1">
      <c r="A90" s="61">
        <v>43978.0</v>
      </c>
      <c r="B90" s="62">
        <v>23851.0</v>
      </c>
      <c r="C90" s="62">
        <v>16321.0</v>
      </c>
      <c r="D90" s="62">
        <v>6057.0</v>
      </c>
      <c r="E90" s="62">
        <v>1473.0</v>
      </c>
      <c r="F90" s="62">
        <v>510.0</v>
      </c>
      <c r="G90" s="62">
        <v>1698.0</v>
      </c>
      <c r="H90" s="62">
        <v>2584.0</v>
      </c>
      <c r="I90" s="62">
        <v>2034.0</v>
      </c>
      <c r="J90" s="62">
        <v>6826.0</v>
      </c>
      <c r="K90" s="62">
        <v>4618.0</v>
      </c>
      <c r="L90" s="62">
        <v>686.0</v>
      </c>
      <c r="M90" s="62">
        <v>451.0</v>
      </c>
      <c r="N90" s="62">
        <v>180.0</v>
      </c>
      <c r="O90" s="62">
        <v>55.0</v>
      </c>
      <c r="P90" s="62">
        <v>2.0</v>
      </c>
      <c r="Q90" s="62">
        <v>20.0</v>
      </c>
      <c r="R90" s="62">
        <v>125.0</v>
      </c>
      <c r="S90" s="62">
        <v>-10.0</v>
      </c>
      <c r="T90" s="62">
        <v>137.0</v>
      </c>
      <c r="U90" s="62">
        <v>115.0</v>
      </c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</row>
    <row r="91" ht="14.25" customHeight="1">
      <c r="A91" s="61">
        <v>43979.0</v>
      </c>
      <c r="B91" s="62">
        <v>24538.0</v>
      </c>
      <c r="C91" s="62">
        <v>16802.0</v>
      </c>
      <c r="D91" s="62">
        <v>6240.0</v>
      </c>
      <c r="E91" s="62">
        <v>1496.0</v>
      </c>
      <c r="F91" s="62">
        <v>514.0</v>
      </c>
      <c r="G91" s="62">
        <v>1719.0</v>
      </c>
      <c r="H91" s="62">
        <v>2641.0</v>
      </c>
      <c r="I91" s="62">
        <v>2055.0</v>
      </c>
      <c r="J91" s="62">
        <v>6929.0</v>
      </c>
      <c r="K91" s="62">
        <v>4696.0</v>
      </c>
      <c r="L91" s="62">
        <v>687.0</v>
      </c>
      <c r="M91" s="62">
        <v>481.0</v>
      </c>
      <c r="N91" s="62">
        <v>183.0</v>
      </c>
      <c r="O91" s="62">
        <v>23.0</v>
      </c>
      <c r="P91" s="62">
        <v>4.0</v>
      </c>
      <c r="Q91" s="62">
        <v>21.0</v>
      </c>
      <c r="R91" s="62">
        <v>57.0</v>
      </c>
      <c r="S91" s="62">
        <v>21.0</v>
      </c>
      <c r="T91" s="62">
        <v>103.0</v>
      </c>
      <c r="U91" s="62">
        <v>78.0</v>
      </c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</row>
    <row r="92" ht="14.25" customHeight="1">
      <c r="A92" s="61">
        <v>43980.0</v>
      </c>
      <c r="B92" s="62">
        <v>25216.0</v>
      </c>
      <c r="C92" s="62">
        <v>17204.0</v>
      </c>
      <c r="D92" s="62">
        <v>6492.0</v>
      </c>
      <c r="E92" s="62">
        <v>1520.0</v>
      </c>
      <c r="F92" s="62">
        <v>517.0</v>
      </c>
      <c r="G92" s="62">
        <v>1807.0</v>
      </c>
      <c r="H92" s="62">
        <v>2722.0</v>
      </c>
      <c r="I92" s="62">
        <v>2007.0</v>
      </c>
      <c r="J92" s="62">
        <v>7053.0</v>
      </c>
      <c r="K92" s="62">
        <v>4729.0</v>
      </c>
      <c r="L92" s="62">
        <v>678.0</v>
      </c>
      <c r="M92" s="62">
        <v>402.0</v>
      </c>
      <c r="N92" s="62">
        <v>252.0</v>
      </c>
      <c r="O92" s="62">
        <v>24.0</v>
      </c>
      <c r="P92" s="62">
        <v>3.0</v>
      </c>
      <c r="Q92" s="62">
        <v>88.0</v>
      </c>
      <c r="R92" s="62">
        <v>81.0</v>
      </c>
      <c r="S92" s="62">
        <v>-48.0</v>
      </c>
      <c r="T92" s="62">
        <v>124.0</v>
      </c>
      <c r="U92" s="62">
        <v>33.0</v>
      </c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</row>
    <row r="93" ht="14.25" customHeight="1">
      <c r="A93" s="61">
        <v>43981.0</v>
      </c>
      <c r="B93" s="62">
        <v>25773.0</v>
      </c>
      <c r="C93" s="62">
        <v>17185.0</v>
      </c>
      <c r="D93" s="62">
        <v>7015.0</v>
      </c>
      <c r="E93" s="62">
        <v>1573.0</v>
      </c>
      <c r="F93" s="62">
        <v>519.0</v>
      </c>
      <c r="G93" s="62">
        <v>2003.0</v>
      </c>
      <c r="H93" s="62">
        <v>2781.0</v>
      </c>
      <c r="I93" s="62">
        <v>1848.0</v>
      </c>
      <c r="J93" s="62">
        <v>7151.0</v>
      </c>
      <c r="K93" s="62">
        <v>4629.0</v>
      </c>
      <c r="L93" s="62">
        <v>557.0</v>
      </c>
      <c r="M93" s="62">
        <v>-19.0</v>
      </c>
      <c r="N93" s="62">
        <v>523.0</v>
      </c>
      <c r="O93" s="62">
        <v>53.0</v>
      </c>
      <c r="P93" s="62">
        <v>2.0</v>
      </c>
      <c r="Q93" s="62">
        <v>196.0</v>
      </c>
      <c r="R93" s="62">
        <v>59.0</v>
      </c>
      <c r="S93" s="62">
        <v>-159.0</v>
      </c>
      <c r="T93" s="62">
        <v>98.0</v>
      </c>
      <c r="U93" s="62">
        <v>-100.0</v>
      </c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</row>
    <row r="94" ht="14.25" customHeight="1">
      <c r="A94" s="61">
        <v>43982.0</v>
      </c>
      <c r="B94" s="62">
        <v>26473.0</v>
      </c>
      <c r="C94" s="62">
        <v>17552.0</v>
      </c>
      <c r="D94" s="62">
        <v>7308.0</v>
      </c>
      <c r="E94" s="62">
        <v>1613.0</v>
      </c>
      <c r="F94" s="62">
        <v>520.0</v>
      </c>
      <c r="G94" s="62">
        <v>2102.0</v>
      </c>
      <c r="H94" s="62">
        <v>2827.0</v>
      </c>
      <c r="I94" s="62">
        <v>1823.0</v>
      </c>
      <c r="J94" s="62">
        <v>7272.0</v>
      </c>
      <c r="K94" s="62">
        <v>4650.0</v>
      </c>
      <c r="L94" s="62">
        <v>700.0</v>
      </c>
      <c r="M94" s="62">
        <v>367.0</v>
      </c>
      <c r="N94" s="62">
        <v>293.0</v>
      </c>
      <c r="O94" s="62">
        <v>40.0</v>
      </c>
      <c r="P94" s="62">
        <v>1.0</v>
      </c>
      <c r="Q94" s="62">
        <v>99.0</v>
      </c>
      <c r="R94" s="62">
        <v>46.0</v>
      </c>
      <c r="S94" s="62">
        <v>-25.0</v>
      </c>
      <c r="T94" s="62">
        <v>121.0</v>
      </c>
      <c r="U94" s="62">
        <v>21.0</v>
      </c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</row>
    <row r="95" ht="14.25" customHeight="1">
      <c r="A95" s="61">
        <v>43983.0</v>
      </c>
      <c r="B95" s="62">
        <v>26940.0</v>
      </c>
      <c r="C95" s="62">
        <v>17662.0</v>
      </c>
      <c r="D95" s="62">
        <v>7637.0</v>
      </c>
      <c r="E95" s="62">
        <v>1641.0</v>
      </c>
      <c r="F95" s="62">
        <v>521.0</v>
      </c>
      <c r="G95" s="62">
        <v>2246.0</v>
      </c>
      <c r="H95" s="62">
        <v>2822.0</v>
      </c>
      <c r="I95" s="62">
        <v>1794.0</v>
      </c>
      <c r="J95" s="62">
        <v>7383.0</v>
      </c>
      <c r="K95" s="62">
        <v>4616.0</v>
      </c>
      <c r="L95" s="62">
        <v>467.0</v>
      </c>
      <c r="M95" s="62">
        <v>110.0</v>
      </c>
      <c r="N95" s="62">
        <v>329.0</v>
      </c>
      <c r="O95" s="62">
        <v>28.0</v>
      </c>
      <c r="P95" s="62">
        <v>1.0</v>
      </c>
      <c r="Q95" s="62">
        <v>144.0</v>
      </c>
      <c r="R95" s="62">
        <v>-5.0</v>
      </c>
      <c r="S95" s="62">
        <v>-29.0</v>
      </c>
      <c r="T95" s="62">
        <v>111.0</v>
      </c>
      <c r="U95" s="62">
        <v>-34.0</v>
      </c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</row>
    <row r="96" ht="14.25" customHeight="1">
      <c r="A96" s="61">
        <v>43984.0</v>
      </c>
      <c r="B96" s="62">
        <v>27549.0</v>
      </c>
      <c r="C96" s="62">
        <v>17951.0</v>
      </c>
      <c r="D96" s="62">
        <v>7935.0</v>
      </c>
      <c r="E96" s="62">
        <v>1663.0</v>
      </c>
      <c r="F96" s="62">
        <v>525.0</v>
      </c>
      <c r="G96" s="62">
        <v>2405.0</v>
      </c>
      <c r="H96" s="62">
        <v>2786.0</v>
      </c>
      <c r="I96" s="62">
        <v>1743.0</v>
      </c>
      <c r="J96" s="62">
        <v>7459.0</v>
      </c>
      <c r="K96" s="62">
        <v>4529.0</v>
      </c>
      <c r="L96" s="62">
        <v>609.0</v>
      </c>
      <c r="M96" s="62">
        <v>289.0</v>
      </c>
      <c r="N96" s="62">
        <v>298.0</v>
      </c>
      <c r="O96" s="62">
        <v>22.0</v>
      </c>
      <c r="P96" s="62">
        <v>4.0</v>
      </c>
      <c r="Q96" s="62">
        <v>159.0</v>
      </c>
      <c r="R96" s="62">
        <v>-36.0</v>
      </c>
      <c r="S96" s="62">
        <v>-51.0</v>
      </c>
      <c r="T96" s="62">
        <v>76.0</v>
      </c>
      <c r="U96" s="62">
        <v>-87.0</v>
      </c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</row>
    <row r="97" ht="14.25" customHeight="1">
      <c r="A97" s="61">
        <v>43985.0</v>
      </c>
      <c r="B97" s="62">
        <v>28233.0</v>
      </c>
      <c r="C97" s="62">
        <v>18129.0</v>
      </c>
      <c r="D97" s="62">
        <v>8406.0</v>
      </c>
      <c r="E97" s="62">
        <v>1698.0</v>
      </c>
      <c r="F97" s="62">
        <v>529.0</v>
      </c>
      <c r="G97" s="62">
        <v>2534.0</v>
      </c>
      <c r="H97" s="62">
        <v>2777.0</v>
      </c>
      <c r="I97" s="62">
        <v>1699.0</v>
      </c>
      <c r="J97" s="62">
        <v>7539.0</v>
      </c>
      <c r="K97" s="62">
        <v>4476.0</v>
      </c>
      <c r="L97" s="62">
        <v>684.0</v>
      </c>
      <c r="M97" s="62">
        <v>178.0</v>
      </c>
      <c r="N97" s="62">
        <v>471.0</v>
      </c>
      <c r="O97" s="62">
        <v>35.0</v>
      </c>
      <c r="P97" s="62">
        <v>4.0</v>
      </c>
      <c r="Q97" s="62">
        <v>129.0</v>
      </c>
      <c r="R97" s="62">
        <v>-9.0</v>
      </c>
      <c r="S97" s="62">
        <v>-44.0</v>
      </c>
      <c r="T97" s="62">
        <v>80.0</v>
      </c>
      <c r="U97" s="62">
        <v>-53.0</v>
      </c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</row>
    <row r="98" ht="14.25" customHeight="1">
      <c r="A98" s="61">
        <v>43986.0</v>
      </c>
      <c r="B98" s="62">
        <v>28818.0</v>
      </c>
      <c r="C98" s="62">
        <v>18205.0</v>
      </c>
      <c r="D98" s="62">
        <v>8892.0</v>
      </c>
      <c r="E98" s="62">
        <v>1721.0</v>
      </c>
      <c r="F98" s="62">
        <v>530.0</v>
      </c>
      <c r="G98" s="62">
        <v>2607.0</v>
      </c>
      <c r="H98" s="62">
        <v>2793.0</v>
      </c>
      <c r="I98" s="62">
        <v>1670.0</v>
      </c>
      <c r="J98" s="62">
        <v>7600.0</v>
      </c>
      <c r="K98" s="62">
        <v>4463.0</v>
      </c>
      <c r="L98" s="62">
        <v>585.0</v>
      </c>
      <c r="M98" s="62">
        <v>76.0</v>
      </c>
      <c r="N98" s="62">
        <v>486.0</v>
      </c>
      <c r="O98" s="62">
        <v>23.0</v>
      </c>
      <c r="P98" s="62">
        <v>1.0</v>
      </c>
      <c r="Q98" s="62">
        <v>73.0</v>
      </c>
      <c r="R98" s="62">
        <v>16.0</v>
      </c>
      <c r="S98" s="62">
        <v>-29.0</v>
      </c>
      <c r="T98" s="62">
        <v>61.0</v>
      </c>
      <c r="U98" s="62">
        <v>-13.0</v>
      </c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</row>
    <row r="99" ht="14.25" customHeight="1">
      <c r="A99" s="61">
        <v>43987.0</v>
      </c>
      <c r="B99" s="62">
        <v>29521.0</v>
      </c>
      <c r="C99" s="62">
        <v>18308.0</v>
      </c>
      <c r="D99" s="62">
        <v>9443.0</v>
      </c>
      <c r="E99" s="62">
        <v>1770.0</v>
      </c>
      <c r="F99" s="62">
        <v>532.0</v>
      </c>
      <c r="G99" s="62">
        <v>2751.0</v>
      </c>
      <c r="H99" s="62">
        <v>2768.0</v>
      </c>
      <c r="I99" s="62">
        <v>1633.0</v>
      </c>
      <c r="J99" s="62">
        <v>7684.0</v>
      </c>
      <c r="K99" s="62">
        <v>4401.0</v>
      </c>
      <c r="L99" s="62">
        <v>703.0</v>
      </c>
      <c r="M99" s="62">
        <v>103.0</v>
      </c>
      <c r="N99" s="62">
        <v>551.0</v>
      </c>
      <c r="O99" s="62">
        <v>49.0</v>
      </c>
      <c r="P99" s="62">
        <v>2.0</v>
      </c>
      <c r="Q99" s="62">
        <v>144.0</v>
      </c>
      <c r="R99" s="62">
        <v>-25.0</v>
      </c>
      <c r="S99" s="62">
        <v>-37.0</v>
      </c>
      <c r="T99" s="62">
        <v>84.0</v>
      </c>
      <c r="U99" s="62">
        <v>-62.0</v>
      </c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</row>
    <row r="100" ht="14.25" customHeight="1">
      <c r="A100" s="61">
        <v>43988.0</v>
      </c>
      <c r="B100" s="62">
        <v>30514.0</v>
      </c>
      <c r="C100" s="62">
        <v>18806.0</v>
      </c>
      <c r="D100" s="62">
        <v>9907.0</v>
      </c>
      <c r="E100" s="62">
        <v>1801.0</v>
      </c>
      <c r="F100" s="62">
        <v>535.0</v>
      </c>
      <c r="G100" s="62">
        <v>2840.0</v>
      </c>
      <c r="H100" s="62">
        <v>2776.0</v>
      </c>
      <c r="I100" s="62">
        <v>1635.0</v>
      </c>
      <c r="J100" s="62">
        <v>7786.0</v>
      </c>
      <c r="K100" s="62">
        <v>4411.0</v>
      </c>
      <c r="L100" s="62">
        <v>993.0</v>
      </c>
      <c r="M100" s="62">
        <v>498.0</v>
      </c>
      <c r="N100" s="62">
        <v>464.0</v>
      </c>
      <c r="O100" s="62">
        <v>31.0</v>
      </c>
      <c r="P100" s="62">
        <v>3.0</v>
      </c>
      <c r="Q100" s="62">
        <v>89.0</v>
      </c>
      <c r="R100" s="62">
        <v>8.0</v>
      </c>
      <c r="S100" s="62">
        <v>2.0</v>
      </c>
      <c r="T100" s="62">
        <v>102.0</v>
      </c>
      <c r="U100" s="62">
        <v>10.0</v>
      </c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</row>
    <row r="101" ht="14.25" customHeight="1">
      <c r="A101" s="61">
        <v>43989.0</v>
      </c>
      <c r="B101" s="62">
        <v>31186.0</v>
      </c>
      <c r="C101" s="62">
        <v>18837.0</v>
      </c>
      <c r="D101" s="62">
        <v>10498.0</v>
      </c>
      <c r="E101" s="62">
        <v>1851.0</v>
      </c>
      <c r="F101" s="62">
        <v>537.0</v>
      </c>
      <c r="G101" s="62">
        <v>3170.0</v>
      </c>
      <c r="H101" s="62">
        <v>2794.0</v>
      </c>
      <c r="I101" s="62">
        <v>1445.0</v>
      </c>
      <c r="J101" s="62">
        <v>7946.0</v>
      </c>
      <c r="K101" s="62">
        <v>4239.0</v>
      </c>
      <c r="L101" s="62">
        <v>672.0</v>
      </c>
      <c r="M101" s="62">
        <v>31.0</v>
      </c>
      <c r="N101" s="62">
        <v>591.0</v>
      </c>
      <c r="O101" s="62">
        <v>50.0</v>
      </c>
      <c r="P101" s="62">
        <v>2.0</v>
      </c>
      <c r="Q101" s="62">
        <v>330.0</v>
      </c>
      <c r="R101" s="62">
        <v>18.0</v>
      </c>
      <c r="S101" s="62">
        <v>-190.0</v>
      </c>
      <c r="T101" s="62">
        <v>160.0</v>
      </c>
      <c r="U101" s="62">
        <v>-172.0</v>
      </c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</row>
    <row r="102" ht="14.25" customHeight="1">
      <c r="A102" s="61">
        <v>43990.0</v>
      </c>
      <c r="B102" s="62">
        <v>32033.0</v>
      </c>
      <c r="C102" s="62">
        <v>19246.0</v>
      </c>
      <c r="D102" s="62">
        <v>10904.0</v>
      </c>
      <c r="E102" s="62">
        <v>1883.0</v>
      </c>
      <c r="F102" s="62">
        <v>538.0</v>
      </c>
      <c r="G102" s="62">
        <v>3205.0</v>
      </c>
      <c r="H102" s="62">
        <v>2846.0</v>
      </c>
      <c r="I102" s="62">
        <v>1448.0</v>
      </c>
      <c r="J102" s="62">
        <v>8037.0</v>
      </c>
      <c r="K102" s="62">
        <v>4294.0</v>
      </c>
      <c r="L102" s="62">
        <v>847.0</v>
      </c>
      <c r="M102" s="62">
        <v>409.0</v>
      </c>
      <c r="N102" s="62">
        <v>406.0</v>
      </c>
      <c r="O102" s="62">
        <v>32.0</v>
      </c>
      <c r="P102" s="62">
        <v>1.0</v>
      </c>
      <c r="Q102" s="62">
        <v>35.0</v>
      </c>
      <c r="R102" s="62">
        <v>52.0</v>
      </c>
      <c r="S102" s="62">
        <v>3.0</v>
      </c>
      <c r="T102" s="62">
        <v>91.0</v>
      </c>
      <c r="U102" s="62">
        <v>55.0</v>
      </c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</row>
    <row r="103" ht="14.25" customHeight="1">
      <c r="A103" s="61">
        <v>43991.0</v>
      </c>
      <c r="B103" s="62">
        <v>33076.0</v>
      </c>
      <c r="C103" s="62">
        <v>19739.0</v>
      </c>
      <c r="D103" s="62">
        <v>11414.0</v>
      </c>
      <c r="E103" s="62">
        <v>1923.0</v>
      </c>
      <c r="F103" s="62">
        <v>547.0</v>
      </c>
      <c r="G103" s="62">
        <v>3369.0</v>
      </c>
      <c r="H103" s="62">
        <v>2918.0</v>
      </c>
      <c r="I103" s="62">
        <v>1442.0</v>
      </c>
      <c r="J103" s="62">
        <v>8276.0</v>
      </c>
      <c r="K103" s="62">
        <v>4360.0</v>
      </c>
      <c r="L103" s="62">
        <v>1043.0</v>
      </c>
      <c r="M103" s="62">
        <v>493.0</v>
      </c>
      <c r="N103" s="62">
        <v>510.0</v>
      </c>
      <c r="O103" s="62">
        <v>40.0</v>
      </c>
      <c r="P103" s="62">
        <v>9.0</v>
      </c>
      <c r="Q103" s="62">
        <v>164.0</v>
      </c>
      <c r="R103" s="62">
        <v>72.0</v>
      </c>
      <c r="S103" s="62">
        <v>-6.0</v>
      </c>
      <c r="T103" s="62">
        <v>239.0</v>
      </c>
      <c r="U103" s="62">
        <v>66.0</v>
      </c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</row>
    <row r="104" ht="14.25" customHeight="1">
      <c r="A104" s="61">
        <v>43992.0</v>
      </c>
      <c r="B104" s="62">
        <v>34316.0</v>
      </c>
      <c r="C104" s="62">
        <v>20228.0</v>
      </c>
      <c r="D104" s="62">
        <v>12129.0</v>
      </c>
      <c r="E104" s="62">
        <v>1959.0</v>
      </c>
      <c r="F104" s="62">
        <v>551.0</v>
      </c>
      <c r="G104" s="62">
        <v>3517.0</v>
      </c>
      <c r="H104" s="62">
        <v>2928.0</v>
      </c>
      <c r="I104" s="62">
        <v>1427.0</v>
      </c>
      <c r="J104" s="62">
        <v>8423.0</v>
      </c>
      <c r="K104" s="62">
        <v>4355.0</v>
      </c>
      <c r="L104" s="62">
        <v>1240.0</v>
      </c>
      <c r="M104" s="62">
        <v>489.0</v>
      </c>
      <c r="N104" s="62">
        <v>715.0</v>
      </c>
      <c r="O104" s="62">
        <v>36.0</v>
      </c>
      <c r="P104" s="62">
        <v>4.0</v>
      </c>
      <c r="Q104" s="62">
        <v>148.0</v>
      </c>
      <c r="R104" s="62">
        <v>10.0</v>
      </c>
      <c r="S104" s="62">
        <v>-15.0</v>
      </c>
      <c r="T104" s="62">
        <v>147.0</v>
      </c>
      <c r="U104" s="62">
        <v>-5.0</v>
      </c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</row>
    <row r="105" ht="14.25" customHeight="1">
      <c r="A105" s="61">
        <v>43993.0</v>
      </c>
      <c r="B105" s="62">
        <v>35295.0</v>
      </c>
      <c r="C105" s="62">
        <v>20659.0</v>
      </c>
      <c r="D105" s="62">
        <v>12636.0</v>
      </c>
      <c r="E105" s="62">
        <v>2000.0</v>
      </c>
      <c r="F105" s="62">
        <v>555.0</v>
      </c>
      <c r="G105" s="62">
        <v>3664.0</v>
      </c>
      <c r="H105" s="62">
        <v>2887.0</v>
      </c>
      <c r="I105" s="62">
        <v>1446.0</v>
      </c>
      <c r="J105" s="62">
        <v>8552.0</v>
      </c>
      <c r="K105" s="62">
        <v>4333.0</v>
      </c>
      <c r="L105" s="62">
        <v>979.0</v>
      </c>
      <c r="M105" s="62">
        <v>431.0</v>
      </c>
      <c r="N105" s="62">
        <v>507.0</v>
      </c>
      <c r="O105" s="62">
        <v>41.0</v>
      </c>
      <c r="P105" s="62">
        <v>4.0</v>
      </c>
      <c r="Q105" s="62">
        <v>147.0</v>
      </c>
      <c r="R105" s="62">
        <v>-41.0</v>
      </c>
      <c r="S105" s="62">
        <v>19.0</v>
      </c>
      <c r="T105" s="62">
        <v>129.0</v>
      </c>
      <c r="U105" s="62">
        <v>-22.0</v>
      </c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</row>
    <row r="106" ht="14.25" customHeight="1">
      <c r="A106" s="61">
        <v>43994.0</v>
      </c>
      <c r="B106" s="62">
        <v>36406.0</v>
      </c>
      <c r="C106" s="62">
        <v>21145.0</v>
      </c>
      <c r="D106" s="62">
        <v>13213.0</v>
      </c>
      <c r="E106" s="62">
        <v>2048.0</v>
      </c>
      <c r="F106" s="62">
        <v>561.0</v>
      </c>
      <c r="G106" s="62">
        <v>3780.0</v>
      </c>
      <c r="H106" s="62">
        <v>2863.0</v>
      </c>
      <c r="I106" s="62">
        <v>1424.0</v>
      </c>
      <c r="J106" s="62">
        <v>8628.0</v>
      </c>
      <c r="K106" s="62">
        <v>4287.0</v>
      </c>
      <c r="L106" s="62">
        <v>1111.0</v>
      </c>
      <c r="M106" s="62">
        <v>486.0</v>
      </c>
      <c r="N106" s="62">
        <v>577.0</v>
      </c>
      <c r="O106" s="62">
        <v>48.0</v>
      </c>
      <c r="P106" s="62">
        <v>6.0</v>
      </c>
      <c r="Q106" s="62">
        <v>116.0</v>
      </c>
      <c r="R106" s="62">
        <v>-24.0</v>
      </c>
      <c r="S106" s="62">
        <v>-22.0</v>
      </c>
      <c r="T106" s="62">
        <v>76.0</v>
      </c>
      <c r="U106" s="62">
        <v>-46.0</v>
      </c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</row>
    <row r="107" ht="14.25" customHeight="1">
      <c r="A107" s="61">
        <v>43995.0</v>
      </c>
      <c r="B107" s="62">
        <v>37420.0</v>
      </c>
      <c r="C107" s="62">
        <v>21553.0</v>
      </c>
      <c r="D107" s="62">
        <v>13776.0</v>
      </c>
      <c r="E107" s="62">
        <v>2091.0</v>
      </c>
      <c r="F107" s="62">
        <v>564.0</v>
      </c>
      <c r="G107" s="62">
        <v>3840.0</v>
      </c>
      <c r="H107" s="62">
        <v>2925.0</v>
      </c>
      <c r="I107" s="62">
        <v>1419.0</v>
      </c>
      <c r="J107" s="62">
        <v>8748.0</v>
      </c>
      <c r="K107" s="62">
        <v>4344.0</v>
      </c>
      <c r="L107" s="62">
        <v>1014.0</v>
      </c>
      <c r="M107" s="62">
        <v>408.0</v>
      </c>
      <c r="N107" s="62">
        <v>563.0</v>
      </c>
      <c r="O107" s="62">
        <v>43.0</v>
      </c>
      <c r="P107" s="62">
        <v>3.0</v>
      </c>
      <c r="Q107" s="62">
        <v>60.0</v>
      </c>
      <c r="R107" s="62">
        <v>62.0</v>
      </c>
      <c r="S107" s="62">
        <v>-5.0</v>
      </c>
      <c r="T107" s="62">
        <v>120.0</v>
      </c>
      <c r="U107" s="62">
        <v>57.0</v>
      </c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</row>
    <row r="108" ht="14.25" customHeight="1">
      <c r="A108" s="61">
        <v>43996.0</v>
      </c>
      <c r="B108" s="62">
        <v>38277.0</v>
      </c>
      <c r="C108" s="62">
        <v>21612.0</v>
      </c>
      <c r="D108" s="62">
        <v>14531.0</v>
      </c>
      <c r="E108" s="62">
        <v>2134.0</v>
      </c>
      <c r="F108" s="62">
        <v>571.0</v>
      </c>
      <c r="G108" s="62">
        <v>4091.0</v>
      </c>
      <c r="H108" s="62">
        <v>2833.0</v>
      </c>
      <c r="I108" s="62">
        <v>1368.0</v>
      </c>
      <c r="J108" s="62">
        <v>8863.0</v>
      </c>
      <c r="K108" s="62">
        <v>4201.0</v>
      </c>
      <c r="L108" s="62">
        <v>857.0</v>
      </c>
      <c r="M108" s="62">
        <v>59.0</v>
      </c>
      <c r="N108" s="62">
        <v>755.0</v>
      </c>
      <c r="O108" s="62">
        <v>43.0</v>
      </c>
      <c r="P108" s="62">
        <v>7.0</v>
      </c>
      <c r="Q108" s="62">
        <v>251.0</v>
      </c>
      <c r="R108" s="62">
        <v>-92.0</v>
      </c>
      <c r="S108" s="62">
        <v>-51.0</v>
      </c>
      <c r="T108" s="62">
        <v>115.0</v>
      </c>
      <c r="U108" s="62">
        <v>-143.0</v>
      </c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</row>
    <row r="109" ht="14.25" customHeight="1">
      <c r="A109" s="61">
        <v>43997.0</v>
      </c>
      <c r="B109" s="62">
        <v>39294.0</v>
      </c>
      <c r="C109" s="62">
        <v>21973.0</v>
      </c>
      <c r="D109" s="62">
        <v>15123.0</v>
      </c>
      <c r="E109" s="62">
        <v>2198.0</v>
      </c>
      <c r="F109" s="62">
        <v>580.0</v>
      </c>
      <c r="G109" s="62">
        <v>4198.0</v>
      </c>
      <c r="H109" s="62">
        <v>2800.0</v>
      </c>
      <c r="I109" s="62">
        <v>1390.0</v>
      </c>
      <c r="J109" s="62">
        <v>8968.0</v>
      </c>
      <c r="K109" s="62">
        <v>4190.0</v>
      </c>
      <c r="L109" s="62">
        <v>1017.0</v>
      </c>
      <c r="M109" s="62">
        <v>361.0</v>
      </c>
      <c r="N109" s="62">
        <v>592.0</v>
      </c>
      <c r="O109" s="62">
        <v>64.0</v>
      </c>
      <c r="P109" s="62">
        <v>9.0</v>
      </c>
      <c r="Q109" s="62">
        <v>107.0</v>
      </c>
      <c r="R109" s="62">
        <v>-33.0</v>
      </c>
      <c r="S109" s="62">
        <v>22.0</v>
      </c>
      <c r="T109" s="62">
        <v>105.0</v>
      </c>
      <c r="U109" s="62">
        <v>-11.0</v>
      </c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</row>
    <row r="110" ht="14.25" customHeight="1">
      <c r="A110" s="61">
        <v>43998.0</v>
      </c>
      <c r="B110" s="62">
        <v>40400.0</v>
      </c>
      <c r="C110" s="62">
        <v>22466.0</v>
      </c>
      <c r="D110" s="62">
        <v>15703.0</v>
      </c>
      <c r="E110" s="62">
        <v>2231.0</v>
      </c>
      <c r="F110" s="62">
        <v>583.0</v>
      </c>
      <c r="G110" s="62">
        <v>4329.0</v>
      </c>
      <c r="H110" s="62">
        <v>2764.0</v>
      </c>
      <c r="I110" s="62">
        <v>1416.0</v>
      </c>
      <c r="J110" s="62">
        <v>9092.0</v>
      </c>
      <c r="K110" s="62">
        <v>4180.0</v>
      </c>
      <c r="L110" s="62">
        <v>1106.0</v>
      </c>
      <c r="M110" s="62">
        <v>493.0</v>
      </c>
      <c r="N110" s="62">
        <v>580.0</v>
      </c>
      <c r="O110" s="62">
        <v>33.0</v>
      </c>
      <c r="P110" s="62">
        <v>3.0</v>
      </c>
      <c r="Q110" s="62">
        <v>131.0</v>
      </c>
      <c r="R110" s="62">
        <v>-36.0</v>
      </c>
      <c r="S110" s="62">
        <v>26.0</v>
      </c>
      <c r="T110" s="62">
        <v>124.0</v>
      </c>
      <c r="U110" s="62">
        <v>-10.0</v>
      </c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</row>
    <row r="111" ht="14.25" customHeight="1">
      <c r="A111" s="61">
        <v>43999.0</v>
      </c>
      <c r="B111" s="62">
        <v>41431.0</v>
      </c>
      <c r="C111" s="62">
        <v>22912.0</v>
      </c>
      <c r="D111" s="62">
        <v>16243.0</v>
      </c>
      <c r="E111" s="62">
        <v>2276.0</v>
      </c>
      <c r="F111" s="62">
        <v>588.0</v>
      </c>
      <c r="G111" s="62">
        <v>4444.0</v>
      </c>
      <c r="H111" s="62">
        <v>2775.0</v>
      </c>
      <c r="I111" s="62">
        <v>1402.0</v>
      </c>
      <c r="J111" s="62">
        <v>9209.0</v>
      </c>
      <c r="K111" s="62">
        <v>4177.0</v>
      </c>
      <c r="L111" s="62">
        <v>1031.0</v>
      </c>
      <c r="M111" s="62">
        <v>446.0</v>
      </c>
      <c r="N111" s="62">
        <v>540.0</v>
      </c>
      <c r="O111" s="62">
        <v>45.0</v>
      </c>
      <c r="P111" s="62">
        <v>5.0</v>
      </c>
      <c r="Q111" s="62">
        <v>115.0</v>
      </c>
      <c r="R111" s="62">
        <v>11.0</v>
      </c>
      <c r="S111" s="62">
        <v>-14.0</v>
      </c>
      <c r="T111" s="62">
        <v>117.0</v>
      </c>
      <c r="U111" s="62">
        <v>-3.0</v>
      </c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</row>
    <row r="112" ht="14.25" customHeight="1">
      <c r="A112" s="61">
        <v>44000.0</v>
      </c>
      <c r="B112" s="62">
        <v>42762.0</v>
      </c>
      <c r="C112" s="62">
        <v>23625.0</v>
      </c>
      <c r="D112" s="62">
        <v>16798.0</v>
      </c>
      <c r="E112" s="62">
        <v>2339.0</v>
      </c>
      <c r="F112" s="62">
        <v>594.0</v>
      </c>
      <c r="G112" s="62">
        <v>4592.0</v>
      </c>
      <c r="H112" s="62">
        <v>2822.0</v>
      </c>
      <c r="I112" s="62">
        <v>1377.0</v>
      </c>
      <c r="J112" s="62">
        <v>9385.0</v>
      </c>
      <c r="K112" s="62">
        <v>4199.0</v>
      </c>
      <c r="L112" s="62">
        <v>1331.0</v>
      </c>
      <c r="M112" s="62">
        <v>713.0</v>
      </c>
      <c r="N112" s="62">
        <v>555.0</v>
      </c>
      <c r="O112" s="62">
        <v>63.0</v>
      </c>
      <c r="P112" s="62">
        <v>6.0</v>
      </c>
      <c r="Q112" s="62">
        <v>148.0</v>
      </c>
      <c r="R112" s="62">
        <v>47.0</v>
      </c>
      <c r="S112" s="62">
        <v>-25.0</v>
      </c>
      <c r="T112" s="62">
        <v>176.0</v>
      </c>
      <c r="U112" s="62">
        <v>22.0</v>
      </c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</row>
    <row r="113" ht="14.25" customHeight="1">
      <c r="A113" s="61">
        <v>44001.0</v>
      </c>
      <c r="B113" s="62">
        <v>43803.0</v>
      </c>
      <c r="C113" s="62">
        <v>24081.0</v>
      </c>
      <c r="D113" s="62">
        <v>17349.0</v>
      </c>
      <c r="E113" s="62">
        <v>2373.0</v>
      </c>
      <c r="F113" s="62">
        <v>599.0</v>
      </c>
      <c r="G113" s="62">
        <v>4682.0</v>
      </c>
      <c r="H113" s="62">
        <v>2862.0</v>
      </c>
      <c r="I113" s="62">
        <v>1382.0</v>
      </c>
      <c r="J113" s="62">
        <v>9525.0</v>
      </c>
      <c r="K113" s="62">
        <v>4244.0</v>
      </c>
      <c r="L113" s="62">
        <v>1041.0</v>
      </c>
      <c r="M113" s="62">
        <v>456.0</v>
      </c>
      <c r="N113" s="62">
        <v>551.0</v>
      </c>
      <c r="O113" s="62">
        <v>34.0</v>
      </c>
      <c r="P113" s="62">
        <v>5.0</v>
      </c>
      <c r="Q113" s="62">
        <v>90.0</v>
      </c>
      <c r="R113" s="62">
        <v>40.0</v>
      </c>
      <c r="S113" s="62">
        <v>5.0</v>
      </c>
      <c r="T113" s="62">
        <v>140.0</v>
      </c>
      <c r="U113" s="62">
        <v>45.0</v>
      </c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</row>
    <row r="114" ht="14.25" customHeight="1">
      <c r="A114" s="61">
        <v>44002.0</v>
      </c>
      <c r="B114" s="62">
        <v>45029.0</v>
      </c>
      <c r="C114" s="62">
        <v>24717.0</v>
      </c>
      <c r="D114" s="62">
        <v>17883.0</v>
      </c>
      <c r="E114" s="62">
        <v>2429.0</v>
      </c>
      <c r="F114" s="62">
        <v>603.0</v>
      </c>
      <c r="G114" s="62">
        <v>4821.0</v>
      </c>
      <c r="H114" s="62">
        <v>2939.0</v>
      </c>
      <c r="I114" s="62">
        <v>1340.0</v>
      </c>
      <c r="J114" s="62">
        <v>9703.0</v>
      </c>
      <c r="K114" s="62">
        <v>4279.0</v>
      </c>
      <c r="L114" s="62">
        <v>1226.0</v>
      </c>
      <c r="M114" s="62">
        <v>636.0</v>
      </c>
      <c r="N114" s="62">
        <v>534.0</v>
      </c>
      <c r="O114" s="62">
        <v>56.0</v>
      </c>
      <c r="P114" s="62">
        <v>4.0</v>
      </c>
      <c r="Q114" s="62">
        <v>139.0</v>
      </c>
      <c r="R114" s="62">
        <v>77.0</v>
      </c>
      <c r="S114" s="62">
        <v>-42.0</v>
      </c>
      <c r="T114" s="62">
        <v>178.0</v>
      </c>
      <c r="U114" s="62">
        <v>35.0</v>
      </c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</row>
    <row r="115" ht="14.25" customHeight="1">
      <c r="A115" s="61">
        <v>44003.0</v>
      </c>
      <c r="B115" s="62">
        <v>45891.0</v>
      </c>
      <c r="C115" s="62">
        <v>25022.0</v>
      </c>
      <c r="D115" s="62">
        <v>18404.0</v>
      </c>
      <c r="E115" s="62">
        <v>2465.0</v>
      </c>
      <c r="F115" s="62">
        <v>615.0</v>
      </c>
      <c r="G115" s="62">
        <v>5054.0</v>
      </c>
      <c r="H115" s="62">
        <v>2874.0</v>
      </c>
      <c r="I115" s="62">
        <v>1287.0</v>
      </c>
      <c r="J115" s="62">
        <v>9830.0</v>
      </c>
      <c r="K115" s="62">
        <v>4161.0</v>
      </c>
      <c r="L115" s="62">
        <v>862.0</v>
      </c>
      <c r="M115" s="62">
        <v>305.0</v>
      </c>
      <c r="N115" s="62">
        <v>521.0</v>
      </c>
      <c r="O115" s="62">
        <v>36.0</v>
      </c>
      <c r="P115" s="62">
        <v>12.0</v>
      </c>
      <c r="Q115" s="62">
        <v>233.0</v>
      </c>
      <c r="R115" s="62">
        <v>-65.0</v>
      </c>
      <c r="S115" s="62">
        <v>-53.0</v>
      </c>
      <c r="T115" s="62">
        <v>127.0</v>
      </c>
      <c r="U115" s="62">
        <v>-118.0</v>
      </c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</row>
    <row r="116" ht="14.25" customHeight="1">
      <c r="A116" s="61">
        <v>44004.0</v>
      </c>
      <c r="B116" s="62">
        <v>46845.0</v>
      </c>
      <c r="C116" s="62">
        <v>25610.0</v>
      </c>
      <c r="D116" s="62">
        <v>18735.0</v>
      </c>
      <c r="E116" s="62">
        <v>2500.0</v>
      </c>
      <c r="F116" s="62">
        <v>618.0</v>
      </c>
      <c r="G116" s="62">
        <v>5128.0</v>
      </c>
      <c r="H116" s="62">
        <v>2901.0</v>
      </c>
      <c r="I116" s="62">
        <v>1310.0</v>
      </c>
      <c r="J116" s="62">
        <v>9957.0</v>
      </c>
      <c r="K116" s="62">
        <v>4211.0</v>
      </c>
      <c r="L116" s="62">
        <v>954.0</v>
      </c>
      <c r="M116" s="62">
        <v>588.0</v>
      </c>
      <c r="N116" s="62">
        <v>331.0</v>
      </c>
      <c r="O116" s="62">
        <v>35.0</v>
      </c>
      <c r="P116" s="62">
        <v>3.0</v>
      </c>
      <c r="Q116" s="62">
        <v>74.0</v>
      </c>
      <c r="R116" s="62">
        <v>27.0</v>
      </c>
      <c r="S116" s="62">
        <v>23.0</v>
      </c>
      <c r="T116" s="62">
        <v>127.0</v>
      </c>
      <c r="U116" s="62">
        <v>50.0</v>
      </c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</row>
    <row r="117" ht="14.25" customHeight="1">
      <c r="A117" s="61">
        <v>44005.0</v>
      </c>
      <c r="B117" s="62">
        <v>47896.0</v>
      </c>
      <c r="C117" s="62">
        <v>26120.0</v>
      </c>
      <c r="D117" s="62">
        <v>19241.0</v>
      </c>
      <c r="E117" s="62">
        <v>2535.0</v>
      </c>
      <c r="F117" s="62">
        <v>619.0</v>
      </c>
      <c r="G117" s="62">
        <v>5228.0</v>
      </c>
      <c r="H117" s="62">
        <v>2957.0</v>
      </c>
      <c r="I117" s="62">
        <v>1319.0</v>
      </c>
      <c r="J117" s="62">
        <v>10123.0</v>
      </c>
      <c r="K117" s="62">
        <v>4276.0</v>
      </c>
      <c r="L117" s="62">
        <v>1051.0</v>
      </c>
      <c r="M117" s="62">
        <v>510.0</v>
      </c>
      <c r="N117" s="62">
        <v>506.0</v>
      </c>
      <c r="O117" s="62">
        <v>35.0</v>
      </c>
      <c r="P117" s="62">
        <v>1.0</v>
      </c>
      <c r="Q117" s="62">
        <v>100.0</v>
      </c>
      <c r="R117" s="62">
        <v>56.0</v>
      </c>
      <c r="S117" s="62">
        <v>9.0</v>
      </c>
      <c r="T117" s="62">
        <v>166.0</v>
      </c>
      <c r="U117" s="62">
        <v>65.0</v>
      </c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</row>
    <row r="118" ht="14.25" customHeight="1">
      <c r="A118" s="61">
        <v>44006.0</v>
      </c>
      <c r="B118" s="62">
        <v>49009.0</v>
      </c>
      <c r="C118" s="62">
        <v>26778.0</v>
      </c>
      <c r="D118" s="62">
        <v>19658.0</v>
      </c>
      <c r="E118" s="62">
        <v>2573.0</v>
      </c>
      <c r="F118" s="62">
        <v>628.0</v>
      </c>
      <c r="G118" s="62">
        <v>5322.0</v>
      </c>
      <c r="H118" s="62">
        <v>2978.0</v>
      </c>
      <c r="I118" s="62">
        <v>1349.0</v>
      </c>
      <c r="J118" s="62">
        <v>10277.0</v>
      </c>
      <c r="K118" s="62">
        <v>4327.0</v>
      </c>
      <c r="L118" s="62">
        <v>1113.0</v>
      </c>
      <c r="M118" s="62">
        <v>658.0</v>
      </c>
      <c r="N118" s="62">
        <v>417.0</v>
      </c>
      <c r="O118" s="62">
        <v>38.0</v>
      </c>
      <c r="P118" s="62">
        <v>9.0</v>
      </c>
      <c r="Q118" s="62">
        <v>94.0</v>
      </c>
      <c r="R118" s="62">
        <v>21.0</v>
      </c>
      <c r="S118" s="62">
        <v>30.0</v>
      </c>
      <c r="T118" s="62">
        <v>154.0</v>
      </c>
      <c r="U118" s="62">
        <v>51.0</v>
      </c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</row>
    <row r="119" ht="14.25" customHeight="1">
      <c r="A119" s="61">
        <v>44007.0</v>
      </c>
      <c r="B119" s="62">
        <v>50187.0</v>
      </c>
      <c r="C119" s="62">
        <v>27118.0</v>
      </c>
      <c r="D119" s="62">
        <v>20449.0</v>
      </c>
      <c r="E119" s="62">
        <v>2620.0</v>
      </c>
      <c r="F119" s="62">
        <v>631.0</v>
      </c>
      <c r="G119" s="62">
        <v>5435.0</v>
      </c>
      <c r="H119" s="62">
        <v>3068.0</v>
      </c>
      <c r="I119" s="62">
        <v>1338.0</v>
      </c>
      <c r="J119" s="62">
        <v>10472.0</v>
      </c>
      <c r="K119" s="62">
        <v>4406.0</v>
      </c>
      <c r="L119" s="62">
        <v>1178.0</v>
      </c>
      <c r="M119" s="62">
        <v>340.0</v>
      </c>
      <c r="N119" s="62">
        <v>791.0</v>
      </c>
      <c r="O119" s="62">
        <v>47.0</v>
      </c>
      <c r="P119" s="62">
        <v>3.0</v>
      </c>
      <c r="Q119" s="62">
        <v>113.0</v>
      </c>
      <c r="R119" s="62">
        <v>90.0</v>
      </c>
      <c r="S119" s="62">
        <v>-11.0</v>
      </c>
      <c r="T119" s="62">
        <v>195.0</v>
      </c>
      <c r="U119" s="62">
        <v>79.0</v>
      </c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</row>
    <row r="120" ht="14.25" customHeight="1">
      <c r="A120" s="61">
        <v>44008.0</v>
      </c>
      <c r="B120" s="62">
        <v>51427.0</v>
      </c>
      <c r="C120" s="62">
        <v>27411.0</v>
      </c>
      <c r="D120" s="62">
        <v>21333.0</v>
      </c>
      <c r="E120" s="62">
        <v>2683.0</v>
      </c>
      <c r="F120" s="62">
        <v>632.0</v>
      </c>
      <c r="G120" s="62">
        <v>5542.0</v>
      </c>
      <c r="H120" s="62">
        <v>3136.0</v>
      </c>
      <c r="I120" s="62">
        <v>1330.0</v>
      </c>
      <c r="J120" s="62">
        <v>10640.0</v>
      </c>
      <c r="K120" s="62">
        <v>4466.0</v>
      </c>
      <c r="L120" s="62">
        <v>1240.0</v>
      </c>
      <c r="M120" s="62">
        <v>293.0</v>
      </c>
      <c r="N120" s="62">
        <v>884.0</v>
      </c>
      <c r="O120" s="62">
        <v>63.0</v>
      </c>
      <c r="P120" s="62">
        <v>1.0</v>
      </c>
      <c r="Q120" s="62">
        <v>107.0</v>
      </c>
      <c r="R120" s="62">
        <v>68.0</v>
      </c>
      <c r="S120" s="62">
        <v>-8.0</v>
      </c>
      <c r="T120" s="62">
        <v>168.0</v>
      </c>
      <c r="U120" s="62">
        <v>60.0</v>
      </c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</row>
    <row r="121" ht="14.25" customHeight="1">
      <c r="A121" s="61">
        <v>44009.0</v>
      </c>
      <c r="B121" s="62">
        <v>52812.0</v>
      </c>
      <c r="C121" s="62">
        <v>28183.0</v>
      </c>
      <c r="D121" s="62">
        <v>21909.0</v>
      </c>
      <c r="E121" s="62">
        <v>2720.0</v>
      </c>
      <c r="F121" s="62">
        <v>632.0</v>
      </c>
      <c r="G121" s="62">
        <v>5610.0</v>
      </c>
      <c r="H121" s="62">
        <v>3256.0</v>
      </c>
      <c r="I121" s="62">
        <v>1355.0</v>
      </c>
      <c r="J121" s="62">
        <v>10853.0</v>
      </c>
      <c r="K121" s="62">
        <v>4611.0</v>
      </c>
      <c r="L121" s="62">
        <v>1385.0</v>
      </c>
      <c r="M121" s="62">
        <v>772.0</v>
      </c>
      <c r="N121" s="62">
        <v>576.0</v>
      </c>
      <c r="O121" s="62">
        <v>37.0</v>
      </c>
      <c r="P121" s="62">
        <v>0.0</v>
      </c>
      <c r="Q121" s="62">
        <v>68.0</v>
      </c>
      <c r="R121" s="62">
        <v>120.0</v>
      </c>
      <c r="S121" s="62">
        <v>25.0</v>
      </c>
      <c r="T121" s="62">
        <v>213.0</v>
      </c>
      <c r="U121" s="62">
        <v>145.0</v>
      </c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</row>
    <row r="122" ht="14.25" customHeight="1">
      <c r="A122" s="61">
        <v>44010.0</v>
      </c>
      <c r="B122" s="62">
        <v>54010.0</v>
      </c>
      <c r="C122" s="62">
        <v>28320.0</v>
      </c>
      <c r="D122" s="62">
        <v>22936.0</v>
      </c>
      <c r="E122" s="62">
        <v>2754.0</v>
      </c>
      <c r="F122" s="62">
        <v>635.0</v>
      </c>
      <c r="G122" s="62">
        <v>5865.0</v>
      </c>
      <c r="H122" s="62">
        <v>3163.0</v>
      </c>
      <c r="I122" s="62">
        <v>1322.0</v>
      </c>
      <c r="J122" s="62">
        <v>10985.0</v>
      </c>
      <c r="K122" s="62">
        <v>4485.0</v>
      </c>
      <c r="L122" s="62">
        <v>1198.0</v>
      </c>
      <c r="M122" s="62">
        <v>137.0</v>
      </c>
      <c r="N122" s="62">
        <v>1027.0</v>
      </c>
      <c r="O122" s="62">
        <v>34.0</v>
      </c>
      <c r="P122" s="62">
        <v>3.0</v>
      </c>
      <c r="Q122" s="62">
        <v>255.0</v>
      </c>
      <c r="R122" s="62">
        <v>-93.0</v>
      </c>
      <c r="S122" s="62">
        <v>-33.0</v>
      </c>
      <c r="T122" s="62">
        <v>132.0</v>
      </c>
      <c r="U122" s="62">
        <v>-126.0</v>
      </c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</row>
    <row r="123" ht="14.25" customHeight="1">
      <c r="A123" s="61">
        <v>44011.0</v>
      </c>
      <c r="B123" s="62">
        <v>55092.0</v>
      </c>
      <c r="C123" s="62">
        <v>28487.0</v>
      </c>
      <c r="D123" s="62">
        <v>23800.0</v>
      </c>
      <c r="E123" s="62">
        <v>2805.0</v>
      </c>
      <c r="F123" s="62">
        <v>636.0</v>
      </c>
      <c r="G123" s="62">
        <v>6118.0</v>
      </c>
      <c r="H123" s="62">
        <v>3299.0</v>
      </c>
      <c r="I123" s="62">
        <v>1027.0</v>
      </c>
      <c r="J123" s="62">
        <v>11080.0</v>
      </c>
      <c r="K123" s="62">
        <v>4326.0</v>
      </c>
      <c r="L123" s="62">
        <v>1082.0</v>
      </c>
      <c r="M123" s="62">
        <v>167.0</v>
      </c>
      <c r="N123" s="62">
        <v>864.0</v>
      </c>
      <c r="O123" s="62">
        <v>51.0</v>
      </c>
      <c r="P123" s="62">
        <v>1.0</v>
      </c>
      <c r="Q123" s="62">
        <v>253.0</v>
      </c>
      <c r="R123" s="62">
        <v>136.0</v>
      </c>
      <c r="S123" s="62">
        <v>-295.0</v>
      </c>
      <c r="T123" s="62">
        <v>95.0</v>
      </c>
      <c r="U123" s="62">
        <v>-159.0</v>
      </c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</row>
    <row r="124" ht="14.25" customHeight="1">
      <c r="A124" s="61">
        <v>44012.0</v>
      </c>
      <c r="B124" s="62">
        <v>56385.0</v>
      </c>
      <c r="C124" s="62">
        <v>28703.0</v>
      </c>
      <c r="D124" s="62">
        <v>24806.0</v>
      </c>
      <c r="E124" s="62">
        <v>2876.0</v>
      </c>
      <c r="F124" s="62">
        <v>641.0</v>
      </c>
      <c r="G124" s="62">
        <v>6512.0</v>
      </c>
      <c r="H124" s="62">
        <v>3172.0</v>
      </c>
      <c r="I124" s="62">
        <v>951.0</v>
      </c>
      <c r="J124" s="62">
        <v>11276.0</v>
      </c>
      <c r="K124" s="62">
        <v>4123.0</v>
      </c>
      <c r="L124" s="62">
        <v>1293.0</v>
      </c>
      <c r="M124" s="62">
        <v>216.0</v>
      </c>
      <c r="N124" s="62">
        <v>1006.0</v>
      </c>
      <c r="O124" s="62">
        <v>71.0</v>
      </c>
      <c r="P124" s="62">
        <v>5.0</v>
      </c>
      <c r="Q124" s="62">
        <v>394.0</v>
      </c>
      <c r="R124" s="62">
        <v>-127.0</v>
      </c>
      <c r="S124" s="62">
        <v>-76.0</v>
      </c>
      <c r="T124" s="62">
        <v>196.0</v>
      </c>
      <c r="U124" s="62">
        <v>-203.0</v>
      </c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</row>
    <row r="125" ht="14.25" customHeight="1">
      <c r="A125" s="61">
        <v>44013.0</v>
      </c>
      <c r="B125" s="62">
        <v>57770.0</v>
      </c>
      <c r="C125" s="62">
        <v>29241.0</v>
      </c>
      <c r="D125" s="62">
        <v>25595.0</v>
      </c>
      <c r="E125" s="62">
        <v>2934.0</v>
      </c>
      <c r="F125" s="62">
        <v>644.0</v>
      </c>
      <c r="G125" s="62">
        <v>6680.0</v>
      </c>
      <c r="H125" s="62">
        <v>3269.0</v>
      </c>
      <c r="I125" s="62">
        <v>889.0</v>
      </c>
      <c r="J125" s="62">
        <v>11482.0</v>
      </c>
      <c r="K125" s="62">
        <v>4158.0</v>
      </c>
      <c r="L125" s="62">
        <v>1385.0</v>
      </c>
      <c r="M125" s="62">
        <v>538.0</v>
      </c>
      <c r="N125" s="62">
        <v>789.0</v>
      </c>
      <c r="O125" s="62">
        <v>58.0</v>
      </c>
      <c r="P125" s="62">
        <v>3.0</v>
      </c>
      <c r="Q125" s="62">
        <v>168.0</v>
      </c>
      <c r="R125" s="62">
        <v>97.0</v>
      </c>
      <c r="S125" s="62">
        <v>-62.0</v>
      </c>
      <c r="T125" s="62">
        <v>206.0</v>
      </c>
      <c r="U125" s="62">
        <v>35.0</v>
      </c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</row>
    <row r="126" ht="14.25" customHeight="1">
      <c r="A126" s="61">
        <v>44014.0</v>
      </c>
      <c r="B126" s="62">
        <v>59394.0</v>
      </c>
      <c r="C126" s="62">
        <v>29740.0</v>
      </c>
      <c r="D126" s="62">
        <v>26667.0</v>
      </c>
      <c r="E126" s="62">
        <v>2987.0</v>
      </c>
      <c r="F126" s="62">
        <v>646.0</v>
      </c>
      <c r="G126" s="62">
        <v>6871.0</v>
      </c>
      <c r="H126" s="62">
        <v>3356.0</v>
      </c>
      <c r="I126" s="62">
        <v>804.0</v>
      </c>
      <c r="J126" s="62">
        <v>11677.0</v>
      </c>
      <c r="K126" s="62">
        <v>4160.0</v>
      </c>
      <c r="L126" s="62">
        <v>1624.0</v>
      </c>
      <c r="M126" s="62">
        <v>499.0</v>
      </c>
      <c r="N126" s="62">
        <v>1072.0</v>
      </c>
      <c r="O126" s="62">
        <v>53.0</v>
      </c>
      <c r="P126" s="62">
        <v>2.0</v>
      </c>
      <c r="Q126" s="62">
        <v>191.0</v>
      </c>
      <c r="R126" s="62">
        <v>87.0</v>
      </c>
      <c r="S126" s="62">
        <v>-85.0</v>
      </c>
      <c r="T126" s="62">
        <v>195.0</v>
      </c>
      <c r="U126" s="62">
        <v>2.0</v>
      </c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</row>
    <row r="127" ht="14.25" customHeight="1">
      <c r="A127" s="61">
        <v>44015.0</v>
      </c>
      <c r="B127" s="62">
        <v>60695.0</v>
      </c>
      <c r="C127" s="62">
        <v>30091.0</v>
      </c>
      <c r="D127" s="62">
        <v>27568.0</v>
      </c>
      <c r="E127" s="62">
        <v>3036.0</v>
      </c>
      <c r="F127" s="62">
        <v>648.0</v>
      </c>
      <c r="G127" s="62">
        <v>7109.0</v>
      </c>
      <c r="H127" s="62">
        <v>3331.0</v>
      </c>
      <c r="I127" s="62">
        <v>736.0</v>
      </c>
      <c r="J127" s="62">
        <v>11824.0</v>
      </c>
      <c r="K127" s="62">
        <v>4067.0</v>
      </c>
      <c r="L127" s="62">
        <v>1301.0</v>
      </c>
      <c r="M127" s="62">
        <v>351.0</v>
      </c>
      <c r="N127" s="62">
        <v>901.0</v>
      </c>
      <c r="O127" s="62">
        <v>49.0</v>
      </c>
      <c r="P127" s="62">
        <v>2.0</v>
      </c>
      <c r="Q127" s="62">
        <v>238.0</v>
      </c>
      <c r="R127" s="62">
        <v>-25.0</v>
      </c>
      <c r="S127" s="62">
        <v>-68.0</v>
      </c>
      <c r="T127" s="62">
        <v>147.0</v>
      </c>
      <c r="U127" s="62">
        <v>-93.0</v>
      </c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</row>
    <row r="128" ht="14.25" customHeight="1">
      <c r="A128" s="61">
        <v>44016.0</v>
      </c>
      <c r="B128" s="62">
        <v>62142.0</v>
      </c>
      <c r="C128" s="62">
        <v>30834.0</v>
      </c>
      <c r="D128" s="62">
        <v>28219.0</v>
      </c>
      <c r="E128" s="62">
        <v>3089.0</v>
      </c>
      <c r="F128" s="62">
        <v>650.0</v>
      </c>
      <c r="G128" s="62">
        <v>7377.0</v>
      </c>
      <c r="H128" s="62">
        <v>3366.0</v>
      </c>
      <c r="I128" s="62">
        <v>646.0</v>
      </c>
      <c r="J128" s="62">
        <v>12039.0</v>
      </c>
      <c r="K128" s="62">
        <v>4012.0</v>
      </c>
      <c r="L128" s="62">
        <v>1447.0</v>
      </c>
      <c r="M128" s="62">
        <v>743.0</v>
      </c>
      <c r="N128" s="62">
        <v>651.0</v>
      </c>
      <c r="O128" s="62">
        <v>53.0</v>
      </c>
      <c r="P128" s="62">
        <v>2.0</v>
      </c>
      <c r="Q128" s="62">
        <v>268.0</v>
      </c>
      <c r="R128" s="62">
        <v>35.0</v>
      </c>
      <c r="S128" s="62">
        <v>-90.0</v>
      </c>
      <c r="T128" s="62">
        <v>215.0</v>
      </c>
      <c r="U128" s="62">
        <v>-55.0</v>
      </c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</row>
    <row r="129" ht="14.25" customHeight="1">
      <c r="A129" s="61">
        <v>44017.0</v>
      </c>
      <c r="B129" s="62">
        <v>63749.0</v>
      </c>
      <c r="C129" s="62">
        <v>31473.0</v>
      </c>
      <c r="D129" s="62">
        <v>29105.0</v>
      </c>
      <c r="E129" s="62">
        <v>3171.0</v>
      </c>
      <c r="F129" s="62">
        <v>658.0</v>
      </c>
      <c r="G129" s="62">
        <v>7663.0</v>
      </c>
      <c r="H129" s="62">
        <v>3390.0</v>
      </c>
      <c r="I129" s="62">
        <v>584.0</v>
      </c>
      <c r="J129" s="62">
        <v>12295.0</v>
      </c>
      <c r="K129" s="62">
        <v>3974.0</v>
      </c>
      <c r="L129" s="62">
        <v>1607.0</v>
      </c>
      <c r="M129" s="62">
        <v>639.0</v>
      </c>
      <c r="N129" s="62">
        <v>886.0</v>
      </c>
      <c r="O129" s="62">
        <v>82.0</v>
      </c>
      <c r="P129" s="62">
        <v>8.0</v>
      </c>
      <c r="Q129" s="62">
        <v>286.0</v>
      </c>
      <c r="R129" s="62">
        <v>24.0</v>
      </c>
      <c r="S129" s="62">
        <v>-62.0</v>
      </c>
      <c r="T129" s="62">
        <v>256.0</v>
      </c>
      <c r="U129" s="62">
        <v>-38.0</v>
      </c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</row>
    <row r="130" ht="14.25" customHeight="1">
      <c r="A130" s="61">
        <v>44018.0</v>
      </c>
      <c r="B130" s="62">
        <v>64958.0</v>
      </c>
      <c r="C130" s="62">
        <v>31798.0</v>
      </c>
      <c r="D130" s="62">
        <v>29919.0</v>
      </c>
      <c r="E130" s="62">
        <v>3241.0</v>
      </c>
      <c r="F130" s="62">
        <v>658.0</v>
      </c>
      <c r="G130" s="62">
        <v>8033.0</v>
      </c>
      <c r="H130" s="62">
        <v>3340.0</v>
      </c>
      <c r="I130" s="62">
        <v>495.0</v>
      </c>
      <c r="J130" s="62">
        <v>12526.0</v>
      </c>
      <c r="K130" s="62">
        <v>3835.0</v>
      </c>
      <c r="L130" s="62">
        <v>1209.0</v>
      </c>
      <c r="M130" s="62">
        <v>325.0</v>
      </c>
      <c r="N130" s="62">
        <v>814.0</v>
      </c>
      <c r="O130" s="62">
        <v>70.0</v>
      </c>
      <c r="P130" s="62">
        <v>0.0</v>
      </c>
      <c r="Q130" s="62">
        <v>370.0</v>
      </c>
      <c r="R130" s="62">
        <v>-50.0</v>
      </c>
      <c r="S130" s="62">
        <v>-89.0</v>
      </c>
      <c r="T130" s="62">
        <v>231.0</v>
      </c>
      <c r="U130" s="62">
        <v>-139.0</v>
      </c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</row>
    <row r="131" ht="14.25" customHeight="1">
      <c r="A131" s="61">
        <v>44019.0</v>
      </c>
      <c r="B131" s="62">
        <v>66226.0</v>
      </c>
      <c r="C131" s="62">
        <v>32132.0</v>
      </c>
      <c r="D131" s="62">
        <v>30785.0</v>
      </c>
      <c r="E131" s="62">
        <v>3309.0</v>
      </c>
      <c r="F131" s="62">
        <v>664.0</v>
      </c>
      <c r="G131" s="62">
        <v>8277.0</v>
      </c>
      <c r="H131" s="62">
        <v>3379.0</v>
      </c>
      <c r="I131" s="62">
        <v>405.0</v>
      </c>
      <c r="J131" s="62">
        <v>12725.0</v>
      </c>
      <c r="K131" s="62">
        <v>3784.0</v>
      </c>
      <c r="L131" s="62">
        <v>1268.0</v>
      </c>
      <c r="M131" s="62">
        <v>334.0</v>
      </c>
      <c r="N131" s="62">
        <v>866.0</v>
      </c>
      <c r="O131" s="62">
        <v>68.0</v>
      </c>
      <c r="P131" s="62">
        <v>6.0</v>
      </c>
      <c r="Q131" s="62">
        <v>244.0</v>
      </c>
      <c r="R131" s="62">
        <v>39.0</v>
      </c>
      <c r="S131" s="62">
        <v>-90.0</v>
      </c>
      <c r="T131" s="62">
        <v>199.0</v>
      </c>
      <c r="U131" s="62">
        <v>-51.0</v>
      </c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</row>
    <row r="132" ht="14.25" customHeight="1">
      <c r="A132" s="61">
        <v>44020.0</v>
      </c>
      <c r="B132" s="62">
        <v>68079.0</v>
      </c>
      <c r="C132" s="62">
        <v>33135.0</v>
      </c>
      <c r="D132" s="62">
        <v>31585.0</v>
      </c>
      <c r="E132" s="62">
        <v>3359.0</v>
      </c>
      <c r="F132" s="62">
        <v>667.0</v>
      </c>
      <c r="G132" s="62">
        <v>8429.0</v>
      </c>
      <c r="H132" s="62">
        <v>3556.0</v>
      </c>
      <c r="I132" s="62">
        <v>417.0</v>
      </c>
      <c r="J132" s="62">
        <v>13069.0</v>
      </c>
      <c r="K132" s="62">
        <v>3973.0</v>
      </c>
      <c r="L132" s="62">
        <v>1853.0</v>
      </c>
      <c r="M132" s="62">
        <v>1003.0</v>
      </c>
      <c r="N132" s="62">
        <v>800.0</v>
      </c>
      <c r="O132" s="62">
        <v>50.0</v>
      </c>
      <c r="P132" s="62">
        <v>3.0</v>
      </c>
      <c r="Q132" s="62">
        <v>152.0</v>
      </c>
      <c r="R132" s="62">
        <v>177.0</v>
      </c>
      <c r="S132" s="62">
        <v>12.0</v>
      </c>
      <c r="T132" s="62">
        <v>344.0</v>
      </c>
      <c r="U132" s="62">
        <v>189.0</v>
      </c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</row>
    <row r="133" ht="14.25" customHeight="1">
      <c r="A133" s="61">
        <v>44021.0</v>
      </c>
      <c r="B133" s="62">
        <v>70736.0</v>
      </c>
      <c r="C133" s="62">
        <v>34668.0</v>
      </c>
      <c r="D133" s="62">
        <v>32651.0</v>
      </c>
      <c r="E133" s="62">
        <v>3417.0</v>
      </c>
      <c r="F133" s="62">
        <v>677.0</v>
      </c>
      <c r="G133" s="62">
        <v>8647.0</v>
      </c>
      <c r="H133" s="62">
        <v>3584.0</v>
      </c>
      <c r="I133" s="62">
        <v>451.0</v>
      </c>
      <c r="J133" s="62">
        <v>13359.0</v>
      </c>
      <c r="K133" s="62">
        <v>4035.0</v>
      </c>
      <c r="L133" s="62">
        <v>2657.0</v>
      </c>
      <c r="M133" s="62">
        <v>1533.0</v>
      </c>
      <c r="N133" s="62">
        <v>1066.0</v>
      </c>
      <c r="O133" s="62">
        <v>58.0</v>
      </c>
      <c r="P133" s="62">
        <v>10.0</v>
      </c>
      <c r="Q133" s="62">
        <v>218.0</v>
      </c>
      <c r="R133" s="62">
        <v>28.0</v>
      </c>
      <c r="S133" s="62">
        <v>34.0</v>
      </c>
      <c r="T133" s="62">
        <v>290.0</v>
      </c>
      <c r="U133" s="62">
        <v>62.0</v>
      </c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</row>
    <row r="134" ht="14.25" customHeight="1">
      <c r="A134" s="61">
        <v>44022.0</v>
      </c>
      <c r="B134" s="62">
        <v>72347.0</v>
      </c>
      <c r="C134" s="62">
        <v>35349.0</v>
      </c>
      <c r="D134" s="62">
        <v>33529.0</v>
      </c>
      <c r="E134" s="62">
        <v>3469.0</v>
      </c>
      <c r="F134" s="62">
        <v>684.0</v>
      </c>
      <c r="G134" s="62">
        <v>8825.0</v>
      </c>
      <c r="H134" s="62">
        <v>3613.0</v>
      </c>
      <c r="I134" s="62">
        <v>476.0</v>
      </c>
      <c r="J134" s="62">
        <v>13598.0</v>
      </c>
      <c r="K134" s="62">
        <v>4089.0</v>
      </c>
      <c r="L134" s="62">
        <v>1611.0</v>
      </c>
      <c r="M134" s="62">
        <v>681.0</v>
      </c>
      <c r="N134" s="62">
        <v>878.0</v>
      </c>
      <c r="O134" s="62">
        <v>52.0</v>
      </c>
      <c r="P134" s="62">
        <v>7.0</v>
      </c>
      <c r="Q134" s="62">
        <v>178.0</v>
      </c>
      <c r="R134" s="62">
        <v>29.0</v>
      </c>
      <c r="S134" s="62">
        <v>25.0</v>
      </c>
      <c r="T134" s="62">
        <v>239.0</v>
      </c>
      <c r="U134" s="62">
        <v>54.0</v>
      </c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</row>
    <row r="135" ht="14.25" customHeight="1">
      <c r="A135" s="61">
        <v>44023.0</v>
      </c>
      <c r="B135" s="62">
        <v>74018.0</v>
      </c>
      <c r="C135" s="62">
        <v>35764.0</v>
      </c>
      <c r="D135" s="62">
        <v>34719.0</v>
      </c>
      <c r="E135" s="62">
        <v>3535.0</v>
      </c>
      <c r="F135" s="62">
        <v>690.0</v>
      </c>
      <c r="G135" s="62">
        <v>9040.0</v>
      </c>
      <c r="H135" s="62">
        <v>3732.0</v>
      </c>
      <c r="I135" s="62">
        <v>495.0</v>
      </c>
      <c r="J135" s="62">
        <v>13957.0</v>
      </c>
      <c r="K135" s="62">
        <v>4227.0</v>
      </c>
      <c r="L135" s="62">
        <v>1671.0</v>
      </c>
      <c r="M135" s="62">
        <v>415.0</v>
      </c>
      <c r="N135" s="62">
        <v>1190.0</v>
      </c>
      <c r="O135" s="62">
        <v>66.0</v>
      </c>
      <c r="P135" s="62">
        <v>6.0</v>
      </c>
      <c r="Q135" s="62">
        <v>215.0</v>
      </c>
      <c r="R135" s="62">
        <v>119.0</v>
      </c>
      <c r="S135" s="62">
        <v>19.0</v>
      </c>
      <c r="T135" s="62">
        <v>359.0</v>
      </c>
      <c r="U135" s="62">
        <v>138.0</v>
      </c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</row>
    <row r="136" ht="14.25" customHeight="1">
      <c r="A136" s="61">
        <v>44024.0</v>
      </c>
      <c r="B136" s="62">
        <v>75699.0</v>
      </c>
      <c r="C136" s="62">
        <v>36455.0</v>
      </c>
      <c r="D136" s="62">
        <v>35638.0</v>
      </c>
      <c r="E136" s="62">
        <v>3606.0</v>
      </c>
      <c r="F136" s="62">
        <v>702.0</v>
      </c>
      <c r="G136" s="62">
        <v>9200.0</v>
      </c>
      <c r="H136" s="62">
        <v>3905.0</v>
      </c>
      <c r="I136" s="62">
        <v>554.0</v>
      </c>
      <c r="J136" s="62">
        <v>14361.0</v>
      </c>
      <c r="K136" s="62">
        <v>4459.0</v>
      </c>
      <c r="L136" s="62">
        <v>1681.0</v>
      </c>
      <c r="M136" s="62">
        <v>691.0</v>
      </c>
      <c r="N136" s="62">
        <v>919.0</v>
      </c>
      <c r="O136" s="62">
        <v>71.0</v>
      </c>
      <c r="P136" s="62">
        <v>12.0</v>
      </c>
      <c r="Q136" s="62">
        <v>160.0</v>
      </c>
      <c r="R136" s="62">
        <v>173.0</v>
      </c>
      <c r="S136" s="62">
        <v>59.0</v>
      </c>
      <c r="T136" s="62">
        <v>404.0</v>
      </c>
      <c r="U136" s="62">
        <v>232.0</v>
      </c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</row>
    <row r="137" ht="14.25" customHeight="1">
      <c r="A137" s="61">
        <v>44025.0</v>
      </c>
      <c r="B137" s="62">
        <v>76981.0</v>
      </c>
      <c r="C137" s="62">
        <v>36636.0</v>
      </c>
      <c r="D137" s="62">
        <v>36689.0</v>
      </c>
      <c r="E137" s="62">
        <v>3656.0</v>
      </c>
      <c r="F137" s="62">
        <v>710.0</v>
      </c>
      <c r="G137" s="62">
        <v>9408.0</v>
      </c>
      <c r="H137" s="62">
        <v>3924.0</v>
      </c>
      <c r="I137" s="62">
        <v>597.0</v>
      </c>
      <c r="J137" s="62">
        <v>14639.0</v>
      </c>
      <c r="K137" s="62">
        <v>4521.0</v>
      </c>
      <c r="L137" s="62">
        <v>1282.0</v>
      </c>
      <c r="M137" s="62">
        <v>181.0</v>
      </c>
      <c r="N137" s="62">
        <v>1051.0</v>
      </c>
      <c r="O137" s="62">
        <v>50.0</v>
      </c>
      <c r="P137" s="62">
        <v>8.0</v>
      </c>
      <c r="Q137" s="62">
        <v>208.0</v>
      </c>
      <c r="R137" s="62">
        <v>19.0</v>
      </c>
      <c r="S137" s="62">
        <v>43.0</v>
      </c>
      <c r="T137" s="62">
        <v>278.0</v>
      </c>
      <c r="U137" s="62">
        <v>62.0</v>
      </c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</row>
    <row r="138" ht="14.25" customHeight="1">
      <c r="A138" s="61">
        <v>44026.0</v>
      </c>
      <c r="B138" s="62">
        <v>78572.0</v>
      </c>
      <c r="C138" s="62">
        <v>37226.0</v>
      </c>
      <c r="D138" s="62">
        <v>37636.0</v>
      </c>
      <c r="E138" s="62">
        <v>3710.0</v>
      </c>
      <c r="F138" s="62">
        <v>714.0</v>
      </c>
      <c r="G138" s="62">
        <v>9528.0</v>
      </c>
      <c r="H138" s="62">
        <v>4053.0</v>
      </c>
      <c r="I138" s="62">
        <v>619.0</v>
      </c>
      <c r="J138" s="62">
        <v>14914.0</v>
      </c>
      <c r="K138" s="62">
        <v>4672.0</v>
      </c>
      <c r="L138" s="62">
        <v>1591.0</v>
      </c>
      <c r="M138" s="62">
        <v>590.0</v>
      </c>
      <c r="N138" s="62">
        <v>947.0</v>
      </c>
      <c r="O138" s="62">
        <v>54.0</v>
      </c>
      <c r="P138" s="62">
        <v>4.0</v>
      </c>
      <c r="Q138" s="62">
        <v>120.0</v>
      </c>
      <c r="R138" s="62">
        <v>129.0</v>
      </c>
      <c r="S138" s="62">
        <v>22.0</v>
      </c>
      <c r="T138" s="62">
        <v>275.0</v>
      </c>
      <c r="U138" s="62">
        <v>151.0</v>
      </c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</row>
    <row r="139" ht="14.25" customHeight="1">
      <c r="A139" s="61">
        <v>44027.0</v>
      </c>
      <c r="B139" s="62">
        <v>80094.0</v>
      </c>
      <c r="C139" s="62">
        <v>37247.0</v>
      </c>
      <c r="D139" s="62">
        <v>39050.0</v>
      </c>
      <c r="E139" s="62">
        <v>3797.0</v>
      </c>
      <c r="F139" s="62">
        <v>720.0</v>
      </c>
      <c r="G139" s="62">
        <v>9721.0</v>
      </c>
      <c r="H139" s="62">
        <v>4041.0</v>
      </c>
      <c r="I139" s="62">
        <v>691.0</v>
      </c>
      <c r="J139" s="62">
        <v>15173.0</v>
      </c>
      <c r="K139" s="62">
        <v>4732.0</v>
      </c>
      <c r="L139" s="62">
        <v>1522.0</v>
      </c>
      <c r="M139" s="62">
        <v>21.0</v>
      </c>
      <c r="N139" s="62">
        <v>1414.0</v>
      </c>
      <c r="O139" s="62">
        <v>87.0</v>
      </c>
      <c r="P139" s="62">
        <v>6.0</v>
      </c>
      <c r="Q139" s="62">
        <v>193.0</v>
      </c>
      <c r="R139" s="62">
        <v>-12.0</v>
      </c>
      <c r="S139" s="62">
        <v>72.0</v>
      </c>
      <c r="T139" s="62">
        <v>259.0</v>
      </c>
      <c r="U139" s="62">
        <v>60.0</v>
      </c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</row>
    <row r="140" ht="14.25" customHeight="1">
      <c r="A140" s="61">
        <v>44028.0</v>
      </c>
      <c r="B140" s="62">
        <v>81668.0</v>
      </c>
      <c r="C140" s="62">
        <v>37450.0</v>
      </c>
      <c r="D140" s="62">
        <v>40345.0</v>
      </c>
      <c r="E140" s="62">
        <v>3873.0</v>
      </c>
      <c r="F140" s="62">
        <v>722.0</v>
      </c>
      <c r="G140" s="62">
        <v>9857.0</v>
      </c>
      <c r="H140" s="62">
        <v>4110.0</v>
      </c>
      <c r="I140" s="62">
        <v>777.0</v>
      </c>
      <c r="J140" s="62">
        <v>15466.0</v>
      </c>
      <c r="K140" s="62">
        <v>4887.0</v>
      </c>
      <c r="L140" s="62">
        <v>1574.0</v>
      </c>
      <c r="M140" s="62">
        <v>203.0</v>
      </c>
      <c r="N140" s="62">
        <v>1295.0</v>
      </c>
      <c r="O140" s="62">
        <v>76.0</v>
      </c>
      <c r="P140" s="62">
        <v>2.0</v>
      </c>
      <c r="Q140" s="62">
        <v>136.0</v>
      </c>
      <c r="R140" s="62">
        <v>69.0</v>
      </c>
      <c r="S140" s="62">
        <v>86.0</v>
      </c>
      <c r="T140" s="62">
        <v>293.0</v>
      </c>
      <c r="U140" s="62">
        <v>155.0</v>
      </c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</row>
    <row r="141" ht="14.25" customHeight="1">
      <c r="A141" s="61">
        <v>44029.0</v>
      </c>
      <c r="B141" s="62">
        <v>83130.0</v>
      </c>
      <c r="C141" s="62">
        <v>37339.0</v>
      </c>
      <c r="D141" s="62">
        <v>41834.0</v>
      </c>
      <c r="E141" s="62">
        <v>3957.0</v>
      </c>
      <c r="F141" s="62">
        <v>731.0</v>
      </c>
      <c r="G141" s="62">
        <v>9994.0</v>
      </c>
      <c r="H141" s="62">
        <v>4156.0</v>
      </c>
      <c r="I141" s="62">
        <v>826.0</v>
      </c>
      <c r="J141" s="62">
        <v>15707.0</v>
      </c>
      <c r="K141" s="62">
        <v>4982.0</v>
      </c>
      <c r="L141" s="62">
        <v>1462.0</v>
      </c>
      <c r="M141" s="62">
        <v>-111.0</v>
      </c>
      <c r="N141" s="62">
        <v>1489.0</v>
      </c>
      <c r="O141" s="62">
        <v>84.0</v>
      </c>
      <c r="P141" s="62">
        <v>9.0</v>
      </c>
      <c r="Q141" s="62">
        <v>137.0</v>
      </c>
      <c r="R141" s="62">
        <v>46.0</v>
      </c>
      <c r="S141" s="62">
        <v>49.0</v>
      </c>
      <c r="T141" s="62">
        <v>241.0</v>
      </c>
      <c r="U141" s="62">
        <v>95.0</v>
      </c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</row>
    <row r="142" ht="14.25" customHeight="1">
      <c r="A142" s="61">
        <v>44030.0</v>
      </c>
      <c r="B142" s="62">
        <v>84882.0</v>
      </c>
      <c r="C142" s="62">
        <v>37598.0</v>
      </c>
      <c r="D142" s="62">
        <v>43268.0</v>
      </c>
      <c r="E142" s="62">
        <v>4016.0</v>
      </c>
      <c r="F142" s="62">
        <v>740.0</v>
      </c>
      <c r="G142" s="62">
        <v>10117.0</v>
      </c>
      <c r="H142" s="62">
        <v>4289.0</v>
      </c>
      <c r="I142" s="62">
        <v>892.0</v>
      </c>
      <c r="J142" s="62">
        <v>16038.0</v>
      </c>
      <c r="K142" s="62">
        <v>5181.0</v>
      </c>
      <c r="L142" s="62">
        <v>1752.0</v>
      </c>
      <c r="M142" s="62">
        <v>259.0</v>
      </c>
      <c r="N142" s="62">
        <v>1434.0</v>
      </c>
      <c r="O142" s="62">
        <v>59.0</v>
      </c>
      <c r="P142" s="62">
        <v>9.0</v>
      </c>
      <c r="Q142" s="62">
        <v>123.0</v>
      </c>
      <c r="R142" s="62">
        <v>133.0</v>
      </c>
      <c r="S142" s="62">
        <v>66.0</v>
      </c>
      <c r="T142" s="62">
        <v>331.0</v>
      </c>
      <c r="U142" s="62">
        <v>199.0</v>
      </c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</row>
    <row r="143" ht="14.25" customHeight="1">
      <c r="A143" s="61">
        <v>44031.0</v>
      </c>
      <c r="B143" s="62">
        <v>86521.0</v>
      </c>
      <c r="C143" s="62">
        <v>36977.0</v>
      </c>
      <c r="D143" s="62">
        <v>45401.0</v>
      </c>
      <c r="E143" s="62">
        <v>4143.0</v>
      </c>
      <c r="F143" s="62">
        <v>748.0</v>
      </c>
      <c r="G143" s="62">
        <v>10444.0</v>
      </c>
      <c r="H143" s="62">
        <v>4236.0</v>
      </c>
      <c r="I143" s="62">
        <v>923.0</v>
      </c>
      <c r="J143" s="62">
        <v>16351.0</v>
      </c>
      <c r="K143" s="62">
        <v>5159.0</v>
      </c>
      <c r="L143" s="62">
        <v>1639.0</v>
      </c>
      <c r="M143" s="62">
        <v>-621.0</v>
      </c>
      <c r="N143" s="62">
        <v>2133.0</v>
      </c>
      <c r="O143" s="62">
        <v>127.0</v>
      </c>
      <c r="P143" s="62">
        <v>8.0</v>
      </c>
      <c r="Q143" s="62">
        <v>327.0</v>
      </c>
      <c r="R143" s="62">
        <v>-53.0</v>
      </c>
      <c r="S143" s="62">
        <v>31.0</v>
      </c>
      <c r="T143" s="62">
        <v>313.0</v>
      </c>
      <c r="U143" s="62">
        <v>-22.0</v>
      </c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</row>
    <row r="144" ht="14.25" customHeight="1">
      <c r="A144" s="61">
        <v>44032.0</v>
      </c>
      <c r="B144" s="62">
        <v>88214.0</v>
      </c>
      <c r="C144" s="62">
        <v>36998.0</v>
      </c>
      <c r="D144" s="62">
        <v>46977.0</v>
      </c>
      <c r="E144" s="62">
        <v>4239.0</v>
      </c>
      <c r="F144" s="62">
        <v>749.0</v>
      </c>
      <c r="G144" s="62">
        <v>10602.0</v>
      </c>
      <c r="H144" s="62">
        <v>4335.0</v>
      </c>
      <c r="I144" s="62">
        <v>1026.0</v>
      </c>
      <c r="J144" s="62">
        <v>16712.0</v>
      </c>
      <c r="K144" s="62">
        <v>5361.0</v>
      </c>
      <c r="L144" s="62">
        <v>1693.0</v>
      </c>
      <c r="M144" s="62">
        <v>21.0</v>
      </c>
      <c r="N144" s="62">
        <v>1576.0</v>
      </c>
      <c r="O144" s="62">
        <v>96.0</v>
      </c>
      <c r="P144" s="62">
        <v>1.0</v>
      </c>
      <c r="Q144" s="62">
        <v>158.0</v>
      </c>
      <c r="R144" s="62">
        <v>99.0</v>
      </c>
      <c r="S144" s="62">
        <v>103.0</v>
      </c>
      <c r="T144" s="62">
        <v>361.0</v>
      </c>
      <c r="U144" s="62">
        <v>202.0</v>
      </c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</row>
    <row r="145" ht="14.25" customHeight="1">
      <c r="A145" s="61">
        <v>44033.0</v>
      </c>
      <c r="B145" s="62">
        <v>89869.0</v>
      </c>
      <c r="C145" s="62">
        <v>37083.0</v>
      </c>
      <c r="D145" s="62">
        <v>48466.0</v>
      </c>
      <c r="E145" s="62">
        <v>4320.0</v>
      </c>
      <c r="F145" s="62">
        <v>758.0</v>
      </c>
      <c r="G145" s="62">
        <v>10864.0</v>
      </c>
      <c r="H145" s="62">
        <v>4458.0</v>
      </c>
      <c r="I145" s="62">
        <v>1073.0</v>
      </c>
      <c r="J145" s="62">
        <v>17153.0</v>
      </c>
      <c r="K145" s="62">
        <v>5531.0</v>
      </c>
      <c r="L145" s="62">
        <v>1655.0</v>
      </c>
      <c r="M145" s="62">
        <v>85.0</v>
      </c>
      <c r="N145" s="62">
        <v>1489.0</v>
      </c>
      <c r="O145" s="62">
        <v>81.0</v>
      </c>
      <c r="P145" s="62">
        <v>9.0</v>
      </c>
      <c r="Q145" s="62">
        <v>262.0</v>
      </c>
      <c r="R145" s="62">
        <v>123.0</v>
      </c>
      <c r="S145" s="62">
        <v>47.0</v>
      </c>
      <c r="T145" s="62">
        <v>441.0</v>
      </c>
      <c r="U145" s="62">
        <v>170.0</v>
      </c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</row>
    <row r="146" ht="14.25" customHeight="1">
      <c r="A146" s="61">
        <v>44034.0</v>
      </c>
      <c r="B146" s="62">
        <v>91751.0</v>
      </c>
      <c r="C146" s="62">
        <v>37037.0</v>
      </c>
      <c r="D146" s="62">
        <v>50255.0</v>
      </c>
      <c r="E146" s="62">
        <v>4459.0</v>
      </c>
      <c r="F146" s="62">
        <v>766.0</v>
      </c>
      <c r="G146" s="62">
        <v>11187.0</v>
      </c>
      <c r="H146" s="62">
        <v>4383.0</v>
      </c>
      <c r="I146" s="62">
        <v>1193.0</v>
      </c>
      <c r="J146" s="62">
        <v>17529.0</v>
      </c>
      <c r="K146" s="62">
        <v>5576.0</v>
      </c>
      <c r="L146" s="62">
        <v>1882.0</v>
      </c>
      <c r="M146" s="62">
        <v>-46.0</v>
      </c>
      <c r="N146" s="62">
        <v>1789.0</v>
      </c>
      <c r="O146" s="62">
        <v>139.0</v>
      </c>
      <c r="P146" s="62">
        <v>8.0</v>
      </c>
      <c r="Q146" s="62">
        <v>323.0</v>
      </c>
      <c r="R146" s="62">
        <v>-75.0</v>
      </c>
      <c r="S146" s="62">
        <v>120.0</v>
      </c>
      <c r="T146" s="62">
        <v>376.0</v>
      </c>
      <c r="U146" s="62">
        <v>45.0</v>
      </c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</row>
    <row r="147" ht="14.25" customHeight="1">
      <c r="A147" s="61">
        <v>44035.0</v>
      </c>
      <c r="B147" s="62">
        <v>93657.0</v>
      </c>
      <c r="C147" s="62">
        <v>36917.0</v>
      </c>
      <c r="D147" s="62">
        <v>52164.0</v>
      </c>
      <c r="E147" s="62">
        <v>4576.0</v>
      </c>
      <c r="F147" s="62">
        <v>767.0</v>
      </c>
      <c r="G147" s="62">
        <v>11302.0</v>
      </c>
      <c r="H147" s="62">
        <v>4675.0</v>
      </c>
      <c r="I147" s="62">
        <v>1201.0</v>
      </c>
      <c r="J147" s="62">
        <v>17945.0</v>
      </c>
      <c r="K147" s="62">
        <v>5876.0</v>
      </c>
      <c r="L147" s="62">
        <v>1906.0</v>
      </c>
      <c r="M147" s="62">
        <v>-120.0</v>
      </c>
      <c r="N147" s="62">
        <v>1909.0</v>
      </c>
      <c r="O147" s="62">
        <v>117.0</v>
      </c>
      <c r="P147" s="62">
        <v>1.0</v>
      </c>
      <c r="Q147" s="62">
        <v>115.0</v>
      </c>
      <c r="R147" s="62">
        <v>292.0</v>
      </c>
      <c r="S147" s="62">
        <v>8.0</v>
      </c>
      <c r="T147" s="62">
        <v>416.0</v>
      </c>
      <c r="U147" s="62">
        <v>300.0</v>
      </c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</row>
    <row r="148" ht="14.25" customHeight="1">
      <c r="A148" s="61">
        <v>44036.0</v>
      </c>
      <c r="B148" s="62">
        <v>95418.0</v>
      </c>
      <c r="C148" s="62">
        <v>36808.0</v>
      </c>
      <c r="D148" s="62">
        <v>53945.0</v>
      </c>
      <c r="E148" s="62">
        <v>4665.0</v>
      </c>
      <c r="F148" s="62">
        <v>768.0</v>
      </c>
      <c r="G148" s="62">
        <v>11585.0</v>
      </c>
      <c r="H148" s="62">
        <v>4577.0</v>
      </c>
      <c r="I148" s="62">
        <v>1300.0</v>
      </c>
      <c r="J148" s="62">
        <v>18230.0</v>
      </c>
      <c r="K148" s="62">
        <v>5877.0</v>
      </c>
      <c r="L148" s="62">
        <v>1761.0</v>
      </c>
      <c r="M148" s="62">
        <v>-109.0</v>
      </c>
      <c r="N148" s="62">
        <v>1781.0</v>
      </c>
      <c r="O148" s="62">
        <v>89.0</v>
      </c>
      <c r="P148" s="62">
        <v>1.0</v>
      </c>
      <c r="Q148" s="62">
        <v>283.0</v>
      </c>
      <c r="R148" s="62">
        <v>-98.0</v>
      </c>
      <c r="S148" s="62">
        <v>99.0</v>
      </c>
      <c r="T148" s="62">
        <v>285.0</v>
      </c>
      <c r="U148" s="62">
        <v>1.0</v>
      </c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</row>
    <row r="149" ht="14.25" customHeight="1">
      <c r="A149" s="61">
        <v>44037.0</v>
      </c>
      <c r="B149" s="62">
        <v>97286.0</v>
      </c>
      <c r="C149" s="62">
        <v>37218.0</v>
      </c>
      <c r="D149" s="62">
        <v>55354.0</v>
      </c>
      <c r="E149" s="62">
        <v>4714.0</v>
      </c>
      <c r="F149" s="62">
        <v>769.0</v>
      </c>
      <c r="G149" s="62">
        <v>11715.0</v>
      </c>
      <c r="H149" s="62">
        <v>4729.0</v>
      </c>
      <c r="I149" s="62">
        <v>1410.0</v>
      </c>
      <c r="J149" s="62">
        <v>18623.0</v>
      </c>
      <c r="K149" s="62">
        <v>6139.0</v>
      </c>
      <c r="L149" s="62">
        <v>1868.0</v>
      </c>
      <c r="M149" s="62">
        <v>410.0</v>
      </c>
      <c r="N149" s="62">
        <v>1409.0</v>
      </c>
      <c r="O149" s="62">
        <v>49.0</v>
      </c>
      <c r="P149" s="62">
        <v>1.0</v>
      </c>
      <c r="Q149" s="62">
        <v>130.0</v>
      </c>
      <c r="R149" s="62">
        <v>152.0</v>
      </c>
      <c r="S149" s="62">
        <v>110.0</v>
      </c>
      <c r="T149" s="62">
        <v>393.0</v>
      </c>
      <c r="U149" s="62">
        <v>262.0</v>
      </c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</row>
    <row r="150" ht="14.25" customHeight="1">
      <c r="A150" s="61">
        <v>44038.0</v>
      </c>
      <c r="B150" s="62">
        <v>98778.0</v>
      </c>
      <c r="C150" s="62">
        <v>37342.0</v>
      </c>
      <c r="D150" s="62">
        <v>56655.0</v>
      </c>
      <c r="E150" s="62">
        <v>4781.0</v>
      </c>
      <c r="F150" s="62">
        <v>779.0</v>
      </c>
      <c r="G150" s="62">
        <v>11889.0</v>
      </c>
      <c r="H150" s="62">
        <v>4842.0</v>
      </c>
      <c r="I150" s="62">
        <v>1491.0</v>
      </c>
      <c r="J150" s="62">
        <v>19001.0</v>
      </c>
      <c r="K150" s="62">
        <v>6333.0</v>
      </c>
      <c r="L150" s="62">
        <v>1492.0</v>
      </c>
      <c r="M150" s="62">
        <v>124.0</v>
      </c>
      <c r="N150" s="62">
        <v>1301.0</v>
      </c>
      <c r="O150" s="62">
        <v>67.0</v>
      </c>
      <c r="P150" s="62">
        <v>10.0</v>
      </c>
      <c r="Q150" s="62">
        <v>174.0</v>
      </c>
      <c r="R150" s="62">
        <v>113.0</v>
      </c>
      <c r="S150" s="62">
        <v>81.0</v>
      </c>
      <c r="T150" s="62">
        <v>378.0</v>
      </c>
      <c r="U150" s="62">
        <v>194.0</v>
      </c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</row>
    <row r="151" ht="14.25" customHeight="1">
      <c r="A151" s="61">
        <v>44039.0</v>
      </c>
      <c r="B151" s="62">
        <v>100303.0</v>
      </c>
      <c r="C151" s="62">
        <v>37292.0</v>
      </c>
      <c r="D151" s="62">
        <v>58173.0</v>
      </c>
      <c r="E151" s="62">
        <v>4838.0</v>
      </c>
      <c r="F151" s="62">
        <v>782.0</v>
      </c>
      <c r="G151" s="62">
        <v>11996.0</v>
      </c>
      <c r="H151" s="62">
        <v>4993.0</v>
      </c>
      <c r="I151" s="62">
        <v>1702.0</v>
      </c>
      <c r="J151" s="62">
        <v>19473.0</v>
      </c>
      <c r="K151" s="62">
        <v>6695.0</v>
      </c>
      <c r="L151" s="62">
        <v>1525.0</v>
      </c>
      <c r="M151" s="62">
        <v>-50.0</v>
      </c>
      <c r="N151" s="62">
        <v>1518.0</v>
      </c>
      <c r="O151" s="62">
        <v>57.0</v>
      </c>
      <c r="P151" s="62">
        <v>3.0</v>
      </c>
      <c r="Q151" s="62">
        <v>107.0</v>
      </c>
      <c r="R151" s="62">
        <v>151.0</v>
      </c>
      <c r="S151" s="62">
        <v>211.0</v>
      </c>
      <c r="T151" s="62">
        <v>472.0</v>
      </c>
      <c r="U151" s="62">
        <v>362.0</v>
      </c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</row>
    <row r="152" ht="14.25" customHeight="1">
      <c r="A152" s="61">
        <v>44040.0</v>
      </c>
      <c r="B152" s="62">
        <v>102051.0</v>
      </c>
      <c r="C152" s="62">
        <v>36611.0</v>
      </c>
      <c r="D152" s="62">
        <v>60539.0</v>
      </c>
      <c r="E152" s="62">
        <v>4901.0</v>
      </c>
      <c r="F152" s="62">
        <v>795.0</v>
      </c>
      <c r="G152" s="62">
        <v>12373.0</v>
      </c>
      <c r="H152" s="62">
        <v>4869.0</v>
      </c>
      <c r="I152" s="62">
        <v>1848.0</v>
      </c>
      <c r="J152" s="62">
        <v>19885.0</v>
      </c>
      <c r="K152" s="62">
        <v>6717.0</v>
      </c>
      <c r="L152" s="62">
        <v>1748.0</v>
      </c>
      <c r="M152" s="62">
        <v>-681.0</v>
      </c>
      <c r="N152" s="62">
        <v>2366.0</v>
      </c>
      <c r="O152" s="62">
        <v>63.0</v>
      </c>
      <c r="P152" s="62">
        <v>13.0</v>
      </c>
      <c r="Q152" s="62">
        <v>377.0</v>
      </c>
      <c r="R152" s="62">
        <v>-124.0</v>
      </c>
      <c r="S152" s="62">
        <v>146.0</v>
      </c>
      <c r="T152" s="62">
        <v>412.0</v>
      </c>
      <c r="U152" s="62">
        <v>22.0</v>
      </c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</row>
    <row r="153" ht="14.25" customHeight="1">
      <c r="A153" s="61">
        <v>44041.0</v>
      </c>
      <c r="B153" s="62">
        <v>104432.0</v>
      </c>
      <c r="C153" s="62">
        <v>37319.0</v>
      </c>
      <c r="D153" s="62">
        <v>62138.0</v>
      </c>
      <c r="E153" s="62">
        <v>4975.0</v>
      </c>
      <c r="F153" s="62">
        <v>820.0</v>
      </c>
      <c r="G153" s="62">
        <v>12613.0</v>
      </c>
      <c r="H153" s="62">
        <v>5093.0</v>
      </c>
      <c r="I153" s="62">
        <v>1944.0</v>
      </c>
      <c r="J153" s="62">
        <v>20470.0</v>
      </c>
      <c r="K153" s="62">
        <v>7037.0</v>
      </c>
      <c r="L153" s="62">
        <v>2381.0</v>
      </c>
      <c r="M153" s="62">
        <v>708.0</v>
      </c>
      <c r="N153" s="62">
        <v>1599.0</v>
      </c>
      <c r="O153" s="62">
        <v>74.0</v>
      </c>
      <c r="P153" s="62">
        <v>25.0</v>
      </c>
      <c r="Q153" s="62">
        <v>240.0</v>
      </c>
      <c r="R153" s="62">
        <v>224.0</v>
      </c>
      <c r="S153" s="62">
        <v>96.0</v>
      </c>
      <c r="T153" s="62">
        <v>585.0</v>
      </c>
      <c r="U153" s="62">
        <v>320.0</v>
      </c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</row>
    <row r="154" ht="14.25" customHeight="1">
      <c r="A154" s="61">
        <v>44042.0</v>
      </c>
      <c r="B154" s="62">
        <v>106336.0</v>
      </c>
      <c r="C154" s="62">
        <v>36986.0</v>
      </c>
      <c r="D154" s="62">
        <v>64292.0</v>
      </c>
      <c r="E154" s="62">
        <v>5058.0</v>
      </c>
      <c r="F154" s="62">
        <v>821.0</v>
      </c>
      <c r="G154" s="62">
        <v>12801.0</v>
      </c>
      <c r="H154" s="62">
        <v>5098.0</v>
      </c>
      <c r="I154" s="62">
        <v>2049.0</v>
      </c>
      <c r="J154" s="62">
        <v>20769.0</v>
      </c>
      <c r="K154" s="62">
        <v>7147.0</v>
      </c>
      <c r="L154" s="62">
        <v>1904.0</v>
      </c>
      <c r="M154" s="62">
        <v>-333.0</v>
      </c>
      <c r="N154" s="62">
        <v>2154.0</v>
      </c>
      <c r="O154" s="62">
        <v>83.0</v>
      </c>
      <c r="P154" s="62">
        <v>1.0</v>
      </c>
      <c r="Q154" s="62">
        <v>188.0</v>
      </c>
      <c r="R154" s="62">
        <v>5.0</v>
      </c>
      <c r="S154" s="62">
        <v>105.0</v>
      </c>
      <c r="T154" s="62">
        <v>299.0</v>
      </c>
      <c r="U154" s="62">
        <v>110.0</v>
      </c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</row>
    <row r="155" ht="14.25" customHeight="1">
      <c r="A155" s="61">
        <v>44043.0</v>
      </c>
      <c r="B155" s="62">
        <v>108376.0</v>
      </c>
      <c r="C155" s="62">
        <v>37338.0</v>
      </c>
      <c r="D155" s="62">
        <v>65907.0</v>
      </c>
      <c r="E155" s="62">
        <v>5131.0</v>
      </c>
      <c r="F155" s="62">
        <v>836.0</v>
      </c>
      <c r="G155" s="62">
        <v>13208.0</v>
      </c>
      <c r="H155" s="62">
        <v>4974.0</v>
      </c>
      <c r="I155" s="62">
        <v>2183.0</v>
      </c>
      <c r="J155" s="62">
        <v>21201.0</v>
      </c>
      <c r="K155" s="62">
        <v>7157.0</v>
      </c>
      <c r="L155" s="62">
        <v>2040.0</v>
      </c>
      <c r="M155" s="62">
        <v>352.0</v>
      </c>
      <c r="N155" s="62">
        <v>1615.0</v>
      </c>
      <c r="O155" s="62">
        <v>73.0</v>
      </c>
      <c r="P155" s="62">
        <v>15.0</v>
      </c>
      <c r="Q155" s="62">
        <v>407.0</v>
      </c>
      <c r="R155" s="62">
        <v>-124.0</v>
      </c>
      <c r="S155" s="62">
        <v>134.0</v>
      </c>
      <c r="T155" s="62">
        <v>432.0</v>
      </c>
      <c r="U155" s="62">
        <v>10.0</v>
      </c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</row>
    <row r="156" ht="14.25" customHeight="1">
      <c r="A156" s="61">
        <v>44044.0</v>
      </c>
      <c r="B156" s="62">
        <v>109936.0</v>
      </c>
      <c r="C156" s="62">
        <v>36824.0</v>
      </c>
      <c r="D156" s="62">
        <v>67919.0</v>
      </c>
      <c r="E156" s="62">
        <v>5193.0</v>
      </c>
      <c r="F156" s="62">
        <v>852.0</v>
      </c>
      <c r="G156" s="62">
        <v>13887.0</v>
      </c>
      <c r="H156" s="62">
        <v>4683.0</v>
      </c>
      <c r="I156" s="62">
        <v>2153.0</v>
      </c>
      <c r="J156" s="62">
        <v>21575.0</v>
      </c>
      <c r="K156" s="62">
        <v>6836.0</v>
      </c>
      <c r="L156" s="62">
        <v>1560.0</v>
      </c>
      <c r="M156" s="62">
        <v>-514.0</v>
      </c>
      <c r="N156" s="62">
        <v>2012.0</v>
      </c>
      <c r="O156" s="62">
        <v>62.0</v>
      </c>
      <c r="P156" s="62">
        <v>16.0</v>
      </c>
      <c r="Q156" s="62">
        <v>679.0</v>
      </c>
      <c r="R156" s="62">
        <v>-291.0</v>
      </c>
      <c r="S156" s="62">
        <v>-30.0</v>
      </c>
      <c r="T156" s="62">
        <v>374.0</v>
      </c>
      <c r="U156" s="62">
        <v>-321.0</v>
      </c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</row>
    <row r="157" ht="14.25" customHeight="1">
      <c r="A157" s="61">
        <v>44045.0</v>
      </c>
      <c r="B157" s="62">
        <v>111455.0</v>
      </c>
      <c r="C157" s="62">
        <v>37244.0</v>
      </c>
      <c r="D157" s="62">
        <v>68975.0</v>
      </c>
      <c r="E157" s="62">
        <v>5236.0</v>
      </c>
      <c r="F157" s="62">
        <v>852.0</v>
      </c>
      <c r="G157" s="62">
        <v>14027.0</v>
      </c>
      <c r="H157" s="62">
        <v>4916.0</v>
      </c>
      <c r="I157" s="62">
        <v>2159.0</v>
      </c>
      <c r="J157" s="62">
        <v>21954.0</v>
      </c>
      <c r="K157" s="62">
        <v>7075.0</v>
      </c>
      <c r="L157" s="62">
        <v>1519.0</v>
      </c>
      <c r="M157" s="62">
        <v>420.0</v>
      </c>
      <c r="N157" s="62">
        <v>1056.0</v>
      </c>
      <c r="O157" s="62">
        <v>43.0</v>
      </c>
      <c r="P157" s="62">
        <v>0.0</v>
      </c>
      <c r="Q157" s="62">
        <v>140.0</v>
      </c>
      <c r="R157" s="62">
        <v>233.0</v>
      </c>
      <c r="S157" s="62">
        <v>6.0</v>
      </c>
      <c r="T157" s="62">
        <v>379.0</v>
      </c>
      <c r="U157" s="62">
        <v>239.0</v>
      </c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</row>
    <row r="158" ht="14.25" customHeight="1">
      <c r="A158" s="61">
        <v>44046.0</v>
      </c>
      <c r="B158" s="62">
        <v>113134.0</v>
      </c>
      <c r="C158" s="62">
        <v>37595.0</v>
      </c>
      <c r="D158" s="62">
        <v>70237.0</v>
      </c>
      <c r="E158" s="62">
        <v>5302.0</v>
      </c>
      <c r="F158" s="62">
        <v>867.0</v>
      </c>
      <c r="G158" s="62">
        <v>14165.0</v>
      </c>
      <c r="H158" s="62">
        <v>5084.0</v>
      </c>
      <c r="I158" s="62">
        <v>2327.0</v>
      </c>
      <c r="J158" s="62">
        <v>22443.0</v>
      </c>
      <c r="K158" s="62">
        <v>7411.0</v>
      </c>
      <c r="L158" s="62">
        <v>1679.0</v>
      </c>
      <c r="M158" s="62">
        <v>351.0</v>
      </c>
      <c r="N158" s="62">
        <v>1262.0</v>
      </c>
      <c r="O158" s="62">
        <v>66.0</v>
      </c>
      <c r="P158" s="62">
        <v>15.0</v>
      </c>
      <c r="Q158" s="62">
        <v>138.0</v>
      </c>
      <c r="R158" s="62">
        <v>168.0</v>
      </c>
      <c r="S158" s="62">
        <v>168.0</v>
      </c>
      <c r="T158" s="62">
        <v>489.0</v>
      </c>
      <c r="U158" s="62">
        <v>336.0</v>
      </c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</row>
    <row r="159" ht="14.25" customHeight="1">
      <c r="A159" s="61">
        <v>44047.0</v>
      </c>
      <c r="B159" s="62">
        <v>115056.0</v>
      </c>
      <c r="C159" s="62">
        <v>37618.0</v>
      </c>
      <c r="D159" s="62">
        <v>72050.0</v>
      </c>
      <c r="E159" s="62">
        <v>5388.0</v>
      </c>
      <c r="F159" s="62">
        <v>880.0</v>
      </c>
      <c r="G159" s="62">
        <v>14381.0</v>
      </c>
      <c r="H159" s="62">
        <v>5216.0</v>
      </c>
      <c r="I159" s="62">
        <v>2432.0</v>
      </c>
      <c r="J159" s="62">
        <v>22909.0</v>
      </c>
      <c r="K159" s="62">
        <v>7648.0</v>
      </c>
      <c r="L159" s="62">
        <v>1922.0</v>
      </c>
      <c r="M159" s="62">
        <v>23.0</v>
      </c>
      <c r="N159" s="62">
        <v>1813.0</v>
      </c>
      <c r="O159" s="62">
        <v>86.0</v>
      </c>
      <c r="P159" s="62">
        <v>13.0</v>
      </c>
      <c r="Q159" s="62">
        <v>216.0</v>
      </c>
      <c r="R159" s="62">
        <v>132.0</v>
      </c>
      <c r="S159" s="62">
        <v>105.0</v>
      </c>
      <c r="T159" s="62">
        <v>466.0</v>
      </c>
      <c r="U159" s="62">
        <v>237.0</v>
      </c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</row>
    <row r="160" ht="14.25" customHeight="1">
      <c r="A160" s="61">
        <v>44048.0</v>
      </c>
      <c r="B160" s="62">
        <v>116871.0</v>
      </c>
      <c r="C160" s="62">
        <v>37530.0</v>
      </c>
      <c r="D160" s="62">
        <v>73889.0</v>
      </c>
      <c r="E160" s="62">
        <v>5452.0</v>
      </c>
      <c r="F160" s="62">
        <v>895.0</v>
      </c>
      <c r="G160" s="62">
        <v>14760.0</v>
      </c>
      <c r="H160" s="62">
        <v>5128.0</v>
      </c>
      <c r="I160" s="62">
        <v>2483.0</v>
      </c>
      <c r="J160" s="62">
        <v>23266.0</v>
      </c>
      <c r="K160" s="62">
        <v>7611.0</v>
      </c>
      <c r="L160" s="62">
        <v>1815.0</v>
      </c>
      <c r="M160" s="62">
        <v>-88.0</v>
      </c>
      <c r="N160" s="62">
        <v>1839.0</v>
      </c>
      <c r="O160" s="62">
        <v>64.0</v>
      </c>
      <c r="P160" s="62">
        <v>15.0</v>
      </c>
      <c r="Q160" s="62">
        <v>379.0</v>
      </c>
      <c r="R160" s="62">
        <v>-88.0</v>
      </c>
      <c r="S160" s="62">
        <v>51.0</v>
      </c>
      <c r="T160" s="62">
        <v>357.0</v>
      </c>
      <c r="U160" s="62">
        <v>-37.0</v>
      </c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</row>
    <row r="161" ht="14.25" customHeight="1">
      <c r="A161" s="61">
        <v>44049.0</v>
      </c>
      <c r="B161" s="62">
        <v>118753.0</v>
      </c>
      <c r="C161" s="62">
        <v>37587.0</v>
      </c>
      <c r="D161" s="62">
        <v>75645.0</v>
      </c>
      <c r="E161" s="62">
        <v>5521.0</v>
      </c>
      <c r="F161" s="62">
        <v>908.0</v>
      </c>
      <c r="G161" s="62">
        <v>15006.0</v>
      </c>
      <c r="H161" s="62">
        <v>5397.0</v>
      </c>
      <c r="I161" s="62">
        <v>2552.0</v>
      </c>
      <c r="J161" s="62">
        <v>23863.0</v>
      </c>
      <c r="K161" s="62">
        <v>7949.0</v>
      </c>
      <c r="L161" s="62">
        <v>1882.0</v>
      </c>
      <c r="M161" s="62">
        <v>57.0</v>
      </c>
      <c r="N161" s="62">
        <v>1756.0</v>
      </c>
      <c r="O161" s="62">
        <v>69.0</v>
      </c>
      <c r="P161" s="62">
        <v>13.0</v>
      </c>
      <c r="Q161" s="62">
        <v>246.0</v>
      </c>
      <c r="R161" s="62">
        <v>269.0</v>
      </c>
      <c r="S161" s="62">
        <v>69.0</v>
      </c>
      <c r="T161" s="62">
        <v>597.0</v>
      </c>
      <c r="U161" s="62">
        <v>338.0</v>
      </c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</row>
    <row r="162" ht="14.25" customHeight="1">
      <c r="A162" s="61">
        <v>44050.0</v>
      </c>
      <c r="B162" s="62">
        <v>121226.0</v>
      </c>
      <c r="C162" s="62">
        <v>38076.0</v>
      </c>
      <c r="D162" s="62">
        <v>77557.0</v>
      </c>
      <c r="E162" s="62">
        <v>5593.0</v>
      </c>
      <c r="F162" s="62">
        <v>922.0</v>
      </c>
      <c r="G162" s="62">
        <v>15201.0</v>
      </c>
      <c r="H162" s="62">
        <v>5803.0</v>
      </c>
      <c r="I162" s="62">
        <v>2595.0</v>
      </c>
      <c r="J162" s="62">
        <v>24521.0</v>
      </c>
      <c r="K162" s="62">
        <v>8398.0</v>
      </c>
      <c r="L162" s="62">
        <v>2473.0</v>
      </c>
      <c r="M162" s="62">
        <v>489.0</v>
      </c>
      <c r="N162" s="62">
        <v>1912.0</v>
      </c>
      <c r="O162" s="62">
        <v>72.0</v>
      </c>
      <c r="P162" s="62">
        <v>14.0</v>
      </c>
      <c r="Q162" s="62">
        <v>195.0</v>
      </c>
      <c r="R162" s="62">
        <v>406.0</v>
      </c>
      <c r="S162" s="62">
        <v>43.0</v>
      </c>
      <c r="T162" s="62">
        <v>658.0</v>
      </c>
      <c r="U162" s="62">
        <v>449.0</v>
      </c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</row>
    <row r="163" ht="14.25" customHeight="1">
      <c r="A163" s="61">
        <v>44051.0</v>
      </c>
      <c r="B163" s="62">
        <v>123503.0</v>
      </c>
      <c r="C163" s="62">
        <v>38539.0</v>
      </c>
      <c r="D163" s="62">
        <v>79306.0</v>
      </c>
      <c r="E163" s="62">
        <v>5658.0</v>
      </c>
      <c r="F163" s="62">
        <v>934.0</v>
      </c>
      <c r="G163" s="62">
        <v>15710.0</v>
      </c>
      <c r="H163" s="62">
        <v>6110.0</v>
      </c>
      <c r="I163" s="62">
        <v>2488.0</v>
      </c>
      <c r="J163" s="62">
        <v>25242.0</v>
      </c>
      <c r="K163" s="62">
        <v>8598.0</v>
      </c>
      <c r="L163" s="62">
        <v>2277.0</v>
      </c>
      <c r="M163" s="62">
        <v>463.0</v>
      </c>
      <c r="N163" s="62">
        <v>1749.0</v>
      </c>
      <c r="O163" s="62">
        <v>65.0</v>
      </c>
      <c r="P163" s="62">
        <v>12.0</v>
      </c>
      <c r="Q163" s="62">
        <v>509.0</v>
      </c>
      <c r="R163" s="62">
        <v>307.0</v>
      </c>
      <c r="S163" s="62">
        <v>-107.0</v>
      </c>
      <c r="T163" s="62">
        <v>721.0</v>
      </c>
      <c r="U163" s="62">
        <v>200.0</v>
      </c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</row>
    <row r="164" ht="14.25" customHeight="1">
      <c r="A164" s="61">
        <v>44052.0</v>
      </c>
      <c r="B164" s="62">
        <v>125396.0</v>
      </c>
      <c r="C164" s="62">
        <v>38721.0</v>
      </c>
      <c r="D164" s="62">
        <v>80952.0</v>
      </c>
      <c r="E164" s="62">
        <v>5723.0</v>
      </c>
      <c r="F164" s="62">
        <v>939.0</v>
      </c>
      <c r="G164" s="62">
        <v>16268.0</v>
      </c>
      <c r="H164" s="62">
        <v>6091.0</v>
      </c>
      <c r="I164" s="62">
        <v>2416.0</v>
      </c>
      <c r="J164" s="62">
        <v>25714.0</v>
      </c>
      <c r="K164" s="62">
        <v>8507.0</v>
      </c>
      <c r="L164" s="62">
        <v>1893.0</v>
      </c>
      <c r="M164" s="62">
        <v>182.0</v>
      </c>
      <c r="N164" s="62">
        <v>1646.0</v>
      </c>
      <c r="O164" s="62">
        <v>65.0</v>
      </c>
      <c r="P164" s="62">
        <v>5.0</v>
      </c>
      <c r="Q164" s="62">
        <v>558.0</v>
      </c>
      <c r="R164" s="62">
        <v>-19.0</v>
      </c>
      <c r="S164" s="62">
        <v>-72.0</v>
      </c>
      <c r="T164" s="62">
        <v>472.0</v>
      </c>
      <c r="U164" s="62">
        <v>-91.0</v>
      </c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</row>
    <row r="165" ht="14.25" customHeight="1">
      <c r="A165" s="61">
        <v>44053.0</v>
      </c>
      <c r="B165" s="62">
        <v>127083.0</v>
      </c>
      <c r="C165" s="62">
        <v>39082.0</v>
      </c>
      <c r="D165" s="62">
        <v>82236.0</v>
      </c>
      <c r="E165" s="62">
        <v>5765.0</v>
      </c>
      <c r="F165" s="62">
        <v>940.0</v>
      </c>
      <c r="G165" s="62">
        <v>16446.0</v>
      </c>
      <c r="H165" s="62">
        <v>6252.0</v>
      </c>
      <c r="I165" s="62">
        <v>2555.0</v>
      </c>
      <c r="J165" s="62">
        <v>26193.0</v>
      </c>
      <c r="K165" s="62">
        <v>8807.0</v>
      </c>
      <c r="L165" s="62">
        <v>1687.0</v>
      </c>
      <c r="M165" s="62">
        <v>361.0</v>
      </c>
      <c r="N165" s="62">
        <v>1284.0</v>
      </c>
      <c r="O165" s="62">
        <v>42.0</v>
      </c>
      <c r="P165" s="62">
        <v>1.0</v>
      </c>
      <c r="Q165" s="62">
        <v>178.0</v>
      </c>
      <c r="R165" s="62">
        <v>161.0</v>
      </c>
      <c r="S165" s="62">
        <v>139.0</v>
      </c>
      <c r="T165" s="62">
        <v>479.0</v>
      </c>
      <c r="U165" s="62">
        <v>300.0</v>
      </c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</row>
    <row r="166" ht="14.25" customHeight="1">
      <c r="A166" s="61">
        <v>44054.0</v>
      </c>
      <c r="B166" s="62">
        <v>128776.0</v>
      </c>
      <c r="C166" s="62">
        <v>39242.0</v>
      </c>
      <c r="D166" s="62">
        <v>83710.0</v>
      </c>
      <c r="E166" s="62">
        <v>5824.0</v>
      </c>
      <c r="F166" s="62">
        <v>953.0</v>
      </c>
      <c r="G166" s="62">
        <v>16927.0</v>
      </c>
      <c r="H166" s="62">
        <v>6236.0</v>
      </c>
      <c r="I166" s="62">
        <v>2548.0</v>
      </c>
      <c r="J166" s="62">
        <v>26664.0</v>
      </c>
      <c r="K166" s="62">
        <v>8784.0</v>
      </c>
      <c r="L166" s="62">
        <v>1693.0</v>
      </c>
      <c r="M166" s="62">
        <v>160.0</v>
      </c>
      <c r="N166" s="62">
        <v>1474.0</v>
      </c>
      <c r="O166" s="62">
        <v>59.0</v>
      </c>
      <c r="P166" s="62">
        <v>13.0</v>
      </c>
      <c r="Q166" s="62">
        <v>481.0</v>
      </c>
      <c r="R166" s="62">
        <v>-16.0</v>
      </c>
      <c r="S166" s="62">
        <v>-7.0</v>
      </c>
      <c r="T166" s="62">
        <v>471.0</v>
      </c>
      <c r="U166" s="62">
        <v>-23.0</v>
      </c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</row>
    <row r="167" ht="14.25" customHeight="1">
      <c r="A167" s="61">
        <v>44055.0</v>
      </c>
      <c r="B167" s="62">
        <v>130718.0</v>
      </c>
      <c r="C167" s="62">
        <v>39017.0</v>
      </c>
      <c r="D167" s="62">
        <v>85798.0</v>
      </c>
      <c r="E167" s="62">
        <v>5903.0</v>
      </c>
      <c r="F167" s="62">
        <v>968.0</v>
      </c>
      <c r="G167" s="62">
        <v>17349.0</v>
      </c>
      <c r="H167" s="62">
        <v>6208.0</v>
      </c>
      <c r="I167" s="62">
        <v>2717.0</v>
      </c>
      <c r="J167" s="62">
        <v>27242.0</v>
      </c>
      <c r="K167" s="62">
        <v>8925.0</v>
      </c>
      <c r="L167" s="62">
        <v>1942.0</v>
      </c>
      <c r="M167" s="62">
        <v>-225.0</v>
      </c>
      <c r="N167" s="62">
        <v>2088.0</v>
      </c>
      <c r="O167" s="62">
        <v>79.0</v>
      </c>
      <c r="P167" s="62">
        <v>15.0</v>
      </c>
      <c r="Q167" s="62">
        <v>422.0</v>
      </c>
      <c r="R167" s="62">
        <v>-28.0</v>
      </c>
      <c r="S167" s="62">
        <v>169.0</v>
      </c>
      <c r="T167" s="62">
        <v>578.0</v>
      </c>
      <c r="U167" s="62">
        <v>141.0</v>
      </c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</row>
    <row r="168" ht="14.25" customHeight="1">
      <c r="A168" s="61">
        <v>44056.0</v>
      </c>
      <c r="B168" s="62">
        <v>132816.0</v>
      </c>
      <c r="C168" s="62">
        <v>39290.0</v>
      </c>
      <c r="D168" s="62">
        <v>87558.0</v>
      </c>
      <c r="E168" s="62">
        <v>5968.0</v>
      </c>
      <c r="F168" s="62">
        <v>981.0</v>
      </c>
      <c r="G168" s="62">
        <v>17838.0</v>
      </c>
      <c r="H168" s="62">
        <v>6330.0</v>
      </c>
      <c r="I168" s="62">
        <v>2714.0</v>
      </c>
      <c r="J168" s="62">
        <v>27863.0</v>
      </c>
      <c r="K168" s="62">
        <v>9044.0</v>
      </c>
      <c r="L168" s="62">
        <v>2098.0</v>
      </c>
      <c r="M168" s="62">
        <v>273.0</v>
      </c>
      <c r="N168" s="62">
        <v>1760.0</v>
      </c>
      <c r="O168" s="62">
        <v>65.0</v>
      </c>
      <c r="P168" s="62">
        <v>13.0</v>
      </c>
      <c r="Q168" s="62">
        <v>489.0</v>
      </c>
      <c r="R168" s="62">
        <v>122.0</v>
      </c>
      <c r="S168" s="62">
        <v>-3.0</v>
      </c>
      <c r="T168" s="62">
        <v>621.0</v>
      </c>
      <c r="U168" s="62">
        <v>119.0</v>
      </c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</row>
    <row r="169" ht="14.25" customHeight="1">
      <c r="A169" s="61">
        <v>44057.0</v>
      </c>
      <c r="B169" s="62">
        <v>135123.0</v>
      </c>
      <c r="C169" s="62">
        <v>39484.0</v>
      </c>
      <c r="D169" s="62">
        <v>89618.0</v>
      </c>
      <c r="E169" s="62">
        <v>6021.0</v>
      </c>
      <c r="F169" s="62">
        <v>985.0</v>
      </c>
      <c r="G169" s="62">
        <v>18528.0</v>
      </c>
      <c r="H169" s="62">
        <v>6331.0</v>
      </c>
      <c r="I169" s="62">
        <v>2594.0</v>
      </c>
      <c r="J169" s="62">
        <v>28438.0</v>
      </c>
      <c r="K169" s="62">
        <v>8925.0</v>
      </c>
      <c r="L169" s="62">
        <v>2307.0</v>
      </c>
      <c r="M169" s="62">
        <v>194.0</v>
      </c>
      <c r="N169" s="62">
        <v>2060.0</v>
      </c>
      <c r="O169" s="62">
        <v>53.0</v>
      </c>
      <c r="P169" s="62">
        <v>4.0</v>
      </c>
      <c r="Q169" s="62">
        <v>690.0</v>
      </c>
      <c r="R169" s="62">
        <v>1.0</v>
      </c>
      <c r="S169" s="62">
        <v>-120.0</v>
      </c>
      <c r="T169" s="62">
        <v>575.0</v>
      </c>
      <c r="U169" s="62">
        <v>-119.0</v>
      </c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</row>
    <row r="170" ht="14.25" customHeight="1">
      <c r="A170" s="61">
        <v>44058.0</v>
      </c>
      <c r="B170" s="62">
        <v>137468.0</v>
      </c>
      <c r="C170" s="62">
        <v>40076.0</v>
      </c>
      <c r="D170" s="62">
        <v>91321.0</v>
      </c>
      <c r="E170" s="62">
        <v>6071.0</v>
      </c>
      <c r="F170" s="62">
        <v>991.0</v>
      </c>
      <c r="G170" s="62">
        <v>18974.0</v>
      </c>
      <c r="H170" s="62">
        <v>6457.0</v>
      </c>
      <c r="I170" s="62">
        <v>2614.0</v>
      </c>
      <c r="J170" s="62">
        <v>29036.0</v>
      </c>
      <c r="K170" s="62">
        <v>9071.0</v>
      </c>
      <c r="L170" s="62">
        <v>2345.0</v>
      </c>
      <c r="M170" s="62">
        <v>592.0</v>
      </c>
      <c r="N170" s="62">
        <v>1703.0</v>
      </c>
      <c r="O170" s="62">
        <v>50.0</v>
      </c>
      <c r="P170" s="62">
        <v>6.0</v>
      </c>
      <c r="Q170" s="62">
        <v>446.0</v>
      </c>
      <c r="R170" s="62">
        <v>126.0</v>
      </c>
      <c r="S170" s="62">
        <v>20.0</v>
      </c>
      <c r="T170" s="62">
        <v>598.0</v>
      </c>
      <c r="U170" s="62">
        <v>146.0</v>
      </c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</row>
    <row r="171" ht="14.25" customHeight="1">
      <c r="A171" s="61">
        <v>44059.0</v>
      </c>
      <c r="B171" s="62">
        <v>139549.0</v>
      </c>
      <c r="C171" s="62">
        <v>40296.0</v>
      </c>
      <c r="D171" s="62">
        <v>93103.0</v>
      </c>
      <c r="E171" s="62">
        <v>6150.0</v>
      </c>
      <c r="F171" s="62">
        <v>995.0</v>
      </c>
      <c r="G171" s="62">
        <v>19708.0</v>
      </c>
      <c r="H171" s="62">
        <v>6284.0</v>
      </c>
      <c r="I171" s="62">
        <v>2567.0</v>
      </c>
      <c r="J171" s="62">
        <v>29554.0</v>
      </c>
      <c r="K171" s="62">
        <v>8851.0</v>
      </c>
      <c r="L171" s="62">
        <v>2081.0</v>
      </c>
      <c r="M171" s="62">
        <v>220.0</v>
      </c>
      <c r="N171" s="62">
        <v>1782.0</v>
      </c>
      <c r="O171" s="62">
        <v>79.0</v>
      </c>
      <c r="P171" s="62">
        <v>4.0</v>
      </c>
      <c r="Q171" s="62">
        <v>734.0</v>
      </c>
      <c r="R171" s="62">
        <v>-173.0</v>
      </c>
      <c r="S171" s="62">
        <v>-47.0</v>
      </c>
      <c r="T171" s="62">
        <v>518.0</v>
      </c>
      <c r="U171" s="62">
        <v>-220.0</v>
      </c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</row>
    <row r="172" ht="14.25" customHeight="1">
      <c r="A172" s="61">
        <v>44060.0</v>
      </c>
      <c r="B172" s="62">
        <v>141370.0</v>
      </c>
      <c r="C172" s="62">
        <v>40705.0</v>
      </c>
      <c r="D172" s="62">
        <v>94458.0</v>
      </c>
      <c r="E172" s="62">
        <v>6207.0</v>
      </c>
      <c r="F172" s="62">
        <v>1011.0</v>
      </c>
      <c r="G172" s="62">
        <v>19916.0</v>
      </c>
      <c r="H172" s="62">
        <v>6514.0</v>
      </c>
      <c r="I172" s="62">
        <v>2651.0</v>
      </c>
      <c r="J172" s="62">
        <v>30092.0</v>
      </c>
      <c r="K172" s="62">
        <v>9165.0</v>
      </c>
      <c r="L172" s="62">
        <v>1821.0</v>
      </c>
      <c r="M172" s="62">
        <v>409.0</v>
      </c>
      <c r="N172" s="62">
        <v>1355.0</v>
      </c>
      <c r="O172" s="62">
        <v>57.0</v>
      </c>
      <c r="P172" s="62">
        <v>16.0</v>
      </c>
      <c r="Q172" s="62">
        <v>208.0</v>
      </c>
      <c r="R172" s="62">
        <v>230.0</v>
      </c>
      <c r="S172" s="62">
        <v>84.0</v>
      </c>
      <c r="T172" s="62">
        <v>538.0</v>
      </c>
      <c r="U172" s="62">
        <v>314.0</v>
      </c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</row>
    <row r="173" ht="14.25" customHeight="1">
      <c r="A173" s="61">
        <v>44061.0</v>
      </c>
      <c r="B173" s="62">
        <v>143043.0</v>
      </c>
      <c r="C173" s="62">
        <v>40460.0</v>
      </c>
      <c r="D173" s="62">
        <v>96306.0</v>
      </c>
      <c r="E173" s="62">
        <v>6277.0</v>
      </c>
      <c r="F173" s="62">
        <v>1028.0</v>
      </c>
      <c r="G173" s="62">
        <v>20505.0</v>
      </c>
      <c r="H173" s="62">
        <v>6602.0</v>
      </c>
      <c r="I173" s="62">
        <v>2462.0</v>
      </c>
      <c r="J173" s="62">
        <v>30597.0</v>
      </c>
      <c r="K173" s="62">
        <v>9064.0</v>
      </c>
      <c r="L173" s="62">
        <v>1673.0</v>
      </c>
      <c r="M173" s="62">
        <v>-245.0</v>
      </c>
      <c r="N173" s="62">
        <v>1848.0</v>
      </c>
      <c r="O173" s="62">
        <v>70.0</v>
      </c>
      <c r="P173" s="62">
        <v>17.0</v>
      </c>
      <c r="Q173" s="62">
        <v>589.0</v>
      </c>
      <c r="R173" s="62">
        <v>88.0</v>
      </c>
      <c r="S173" s="62">
        <v>-189.0</v>
      </c>
      <c r="T173" s="62">
        <v>505.0</v>
      </c>
      <c r="U173" s="62">
        <v>-101.0</v>
      </c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</row>
    <row r="174" ht="14.25" customHeight="1">
      <c r="A174" s="61">
        <v>44062.0</v>
      </c>
      <c r="B174" s="62">
        <v>144945.0</v>
      </c>
      <c r="C174" s="62">
        <v>39942.0</v>
      </c>
      <c r="D174" s="62">
        <v>98657.0</v>
      </c>
      <c r="E174" s="62">
        <v>6346.0</v>
      </c>
      <c r="F174" s="62">
        <v>1046.0</v>
      </c>
      <c r="G174" s="62">
        <v>21069.0</v>
      </c>
      <c r="H174" s="62">
        <v>6488.0</v>
      </c>
      <c r="I174" s="62">
        <v>2559.0</v>
      </c>
      <c r="J174" s="62">
        <v>31162.0</v>
      </c>
      <c r="K174" s="62">
        <v>9047.0</v>
      </c>
      <c r="L174" s="62">
        <v>1902.0</v>
      </c>
      <c r="M174" s="62">
        <v>-518.0</v>
      </c>
      <c r="N174" s="62">
        <v>2351.0</v>
      </c>
      <c r="O174" s="62">
        <v>69.0</v>
      </c>
      <c r="P174" s="62">
        <v>18.0</v>
      </c>
      <c r="Q174" s="62">
        <v>564.0</v>
      </c>
      <c r="R174" s="62">
        <v>-114.0</v>
      </c>
      <c r="S174" s="62">
        <v>97.0</v>
      </c>
      <c r="T174" s="62">
        <v>565.0</v>
      </c>
      <c r="U174" s="62">
        <v>-17.0</v>
      </c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</row>
    <row r="175" ht="14.25" customHeight="1">
      <c r="A175" s="61">
        <v>44063.0</v>
      </c>
      <c r="B175" s="62">
        <v>147211.0</v>
      </c>
      <c r="C175" s="62">
        <v>40119.0</v>
      </c>
      <c r="D175" s="62">
        <v>100674.0</v>
      </c>
      <c r="E175" s="62">
        <v>6418.0</v>
      </c>
      <c r="F175" s="62">
        <v>1061.0</v>
      </c>
      <c r="G175" s="62">
        <v>21795.0</v>
      </c>
      <c r="H175" s="62">
        <v>6357.0</v>
      </c>
      <c r="I175" s="62">
        <v>2544.0</v>
      </c>
      <c r="J175" s="62">
        <v>31757.0</v>
      </c>
      <c r="K175" s="62">
        <v>8901.0</v>
      </c>
      <c r="L175" s="62">
        <v>2266.0</v>
      </c>
      <c r="M175" s="62">
        <v>177.0</v>
      </c>
      <c r="N175" s="62">
        <v>2017.0</v>
      </c>
      <c r="O175" s="62">
        <v>72.0</v>
      </c>
      <c r="P175" s="62">
        <v>15.0</v>
      </c>
      <c r="Q175" s="62">
        <v>726.0</v>
      </c>
      <c r="R175" s="62">
        <v>-131.0</v>
      </c>
      <c r="S175" s="62">
        <v>-15.0</v>
      </c>
      <c r="T175" s="62">
        <v>595.0</v>
      </c>
      <c r="U175" s="62">
        <v>-146.0</v>
      </c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</row>
    <row r="176" ht="14.25" customHeight="1">
      <c r="A176" s="61">
        <v>44064.0</v>
      </c>
      <c r="B176" s="62">
        <v>149408.0</v>
      </c>
      <c r="C176" s="62">
        <v>39917.0</v>
      </c>
      <c r="D176" s="62">
        <v>102991.0</v>
      </c>
      <c r="E176" s="62">
        <v>6500.0</v>
      </c>
      <c r="F176" s="62">
        <v>1076.0</v>
      </c>
      <c r="G176" s="62">
        <v>22228.0</v>
      </c>
      <c r="H176" s="62">
        <v>6518.0</v>
      </c>
      <c r="I176" s="62">
        <v>2576.0</v>
      </c>
      <c r="J176" s="62">
        <v>32398.0</v>
      </c>
      <c r="K176" s="62">
        <v>9094.0</v>
      </c>
      <c r="L176" s="62">
        <v>2197.0</v>
      </c>
      <c r="M176" s="62">
        <v>-202.0</v>
      </c>
      <c r="N176" s="62">
        <v>2317.0</v>
      </c>
      <c r="O176" s="62">
        <v>82.0</v>
      </c>
      <c r="P176" s="62">
        <v>15.0</v>
      </c>
      <c r="Q176" s="62">
        <v>433.0</v>
      </c>
      <c r="R176" s="62">
        <v>161.0</v>
      </c>
      <c r="S176" s="62">
        <v>32.0</v>
      </c>
      <c r="T176" s="62">
        <v>641.0</v>
      </c>
      <c r="U176" s="62">
        <v>193.0</v>
      </c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</row>
    <row r="177" ht="14.25" customHeight="1">
      <c r="A177" s="61">
        <v>44065.0</v>
      </c>
      <c r="B177" s="62">
        <v>151498.0</v>
      </c>
      <c r="C177" s="62">
        <v>39706.0</v>
      </c>
      <c r="D177" s="62">
        <v>105198.0</v>
      </c>
      <c r="E177" s="62">
        <v>6594.0</v>
      </c>
      <c r="F177" s="62">
        <v>1091.0</v>
      </c>
      <c r="G177" s="62">
        <v>22877.0</v>
      </c>
      <c r="H177" s="62">
        <v>6269.0</v>
      </c>
      <c r="I177" s="62">
        <v>2762.0</v>
      </c>
      <c r="J177" s="62">
        <v>32999.0</v>
      </c>
      <c r="K177" s="62">
        <v>9031.0</v>
      </c>
      <c r="L177" s="62">
        <v>2090.0</v>
      </c>
      <c r="M177" s="62">
        <v>-211.0</v>
      </c>
      <c r="N177" s="62">
        <v>2207.0</v>
      </c>
      <c r="O177" s="62">
        <v>94.0</v>
      </c>
      <c r="P177" s="62">
        <v>15.0</v>
      </c>
      <c r="Q177" s="62">
        <v>649.0</v>
      </c>
      <c r="R177" s="62">
        <v>-249.0</v>
      </c>
      <c r="S177" s="62">
        <v>186.0</v>
      </c>
      <c r="T177" s="62">
        <v>601.0</v>
      </c>
      <c r="U177" s="62">
        <v>-63.0</v>
      </c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</row>
    <row r="178" ht="14.25" customHeight="1">
      <c r="A178" s="61">
        <v>44066.0</v>
      </c>
      <c r="B178" s="62">
        <v>153535.0</v>
      </c>
      <c r="C178" s="62">
        <v>39355.0</v>
      </c>
      <c r="D178" s="62">
        <v>107500.0</v>
      </c>
      <c r="E178" s="62">
        <v>6680.0</v>
      </c>
      <c r="F178" s="62">
        <v>1107.0</v>
      </c>
      <c r="G178" s="62">
        <v>23567.0</v>
      </c>
      <c r="H178" s="62">
        <v>6040.0</v>
      </c>
      <c r="I178" s="62">
        <v>2922.0</v>
      </c>
      <c r="J178" s="62">
        <v>33636.0</v>
      </c>
      <c r="K178" s="62">
        <v>8962.0</v>
      </c>
      <c r="L178" s="62">
        <v>2037.0</v>
      </c>
      <c r="M178" s="62">
        <v>-351.0</v>
      </c>
      <c r="N178" s="62">
        <v>2302.0</v>
      </c>
      <c r="O178" s="62">
        <v>86.0</v>
      </c>
      <c r="P178" s="62">
        <v>16.0</v>
      </c>
      <c r="Q178" s="62">
        <v>690.0</v>
      </c>
      <c r="R178" s="62">
        <v>-229.0</v>
      </c>
      <c r="S178" s="62">
        <v>160.0</v>
      </c>
      <c r="T178" s="62">
        <v>637.0</v>
      </c>
      <c r="U178" s="62">
        <v>-69.0</v>
      </c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</row>
    <row r="179" ht="14.25" customHeight="1">
      <c r="A179" s="61">
        <v>44067.0</v>
      </c>
      <c r="B179" s="62">
        <v>155412.0</v>
      </c>
      <c r="C179" s="62">
        <v>37593.0</v>
      </c>
      <c r="D179" s="62">
        <v>111060.0</v>
      </c>
      <c r="E179" s="62">
        <v>6759.0</v>
      </c>
      <c r="F179" s="62">
        <v>1112.0</v>
      </c>
      <c r="G179" s="62">
        <v>25463.0</v>
      </c>
      <c r="H179" s="62">
        <v>5090.0</v>
      </c>
      <c r="I179" s="62">
        <v>2630.0</v>
      </c>
      <c r="J179" s="62">
        <v>34295.0</v>
      </c>
      <c r="K179" s="62">
        <v>7720.0</v>
      </c>
      <c r="L179" s="62">
        <v>1877.0</v>
      </c>
      <c r="M179" s="62">
        <v>-1762.0</v>
      </c>
      <c r="N179" s="62">
        <v>3560.0</v>
      </c>
      <c r="O179" s="62">
        <v>79.0</v>
      </c>
      <c r="P179" s="62">
        <v>5.0</v>
      </c>
      <c r="Q179" s="62">
        <v>1896.0</v>
      </c>
      <c r="R179" s="62">
        <v>-950.0</v>
      </c>
      <c r="S179" s="62">
        <v>-292.0</v>
      </c>
      <c r="T179" s="62">
        <v>659.0</v>
      </c>
      <c r="U179" s="62">
        <v>-1242.0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</row>
    <row r="180" ht="14.25" customHeight="1">
      <c r="A180" s="61">
        <v>44068.0</v>
      </c>
      <c r="B180" s="62">
        <v>157859.0</v>
      </c>
      <c r="C180" s="62">
        <v>38134.0</v>
      </c>
      <c r="D180" s="62">
        <v>112867.0</v>
      </c>
      <c r="E180" s="62">
        <v>6858.0</v>
      </c>
      <c r="F180" s="62">
        <v>1129.0</v>
      </c>
      <c r="G180" s="62">
        <v>25986.0</v>
      </c>
      <c r="H180" s="62">
        <v>5130.0</v>
      </c>
      <c r="I180" s="62">
        <v>2686.0</v>
      </c>
      <c r="J180" s="62">
        <v>34931.0</v>
      </c>
      <c r="K180" s="62">
        <v>7816.0</v>
      </c>
      <c r="L180" s="62">
        <v>2447.0</v>
      </c>
      <c r="M180" s="62">
        <v>541.0</v>
      </c>
      <c r="N180" s="62">
        <v>1807.0</v>
      </c>
      <c r="O180" s="62">
        <v>99.0</v>
      </c>
      <c r="P180" s="62">
        <v>17.0</v>
      </c>
      <c r="Q180" s="62">
        <v>523.0</v>
      </c>
      <c r="R180" s="62">
        <v>40.0</v>
      </c>
      <c r="S180" s="62">
        <v>56.0</v>
      </c>
      <c r="T180" s="62">
        <v>636.0</v>
      </c>
      <c r="U180" s="62">
        <v>96.0</v>
      </c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</row>
    <row r="181" ht="14.25" customHeight="1">
      <c r="A181" s="61">
        <v>44069.0</v>
      </c>
      <c r="B181" s="62">
        <v>160165.0</v>
      </c>
      <c r="C181" s="62">
        <v>37812.0</v>
      </c>
      <c r="D181" s="62">
        <v>115409.0</v>
      </c>
      <c r="E181" s="62">
        <v>6944.0</v>
      </c>
      <c r="F181" s="62">
        <v>1144.0</v>
      </c>
      <c r="G181" s="62">
        <v>26750.0</v>
      </c>
      <c r="H181" s="62">
        <v>4978.0</v>
      </c>
      <c r="I181" s="62">
        <v>2770.0</v>
      </c>
      <c r="J181" s="62">
        <v>35642.0</v>
      </c>
      <c r="K181" s="62">
        <v>7748.0</v>
      </c>
      <c r="L181" s="62">
        <v>2306.0</v>
      </c>
      <c r="M181" s="62">
        <v>-322.0</v>
      </c>
      <c r="N181" s="62">
        <v>2542.0</v>
      </c>
      <c r="O181" s="62">
        <v>86.0</v>
      </c>
      <c r="P181" s="62">
        <v>15.0</v>
      </c>
      <c r="Q181" s="62">
        <v>764.0</v>
      </c>
      <c r="R181" s="62">
        <v>-152.0</v>
      </c>
      <c r="S181" s="62">
        <v>84.0</v>
      </c>
      <c r="T181" s="62">
        <v>711.0</v>
      </c>
      <c r="U181" s="62">
        <v>-68.0</v>
      </c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</row>
    <row r="182" ht="14.25" customHeight="1">
      <c r="A182" s="61">
        <v>44070.0</v>
      </c>
      <c r="B182" s="62">
        <v>162884.0</v>
      </c>
      <c r="C182" s="62">
        <v>37245.0</v>
      </c>
      <c r="D182" s="62">
        <v>118575.0</v>
      </c>
      <c r="E182" s="62">
        <v>7064.0</v>
      </c>
      <c r="F182" s="62">
        <v>1147.0</v>
      </c>
      <c r="G182" s="62">
        <v>28288.0</v>
      </c>
      <c r="H182" s="62">
        <v>4499.0</v>
      </c>
      <c r="I182" s="62">
        <v>2528.0</v>
      </c>
      <c r="J182" s="62">
        <v>36462.0</v>
      </c>
      <c r="K182" s="62">
        <v>7027.0</v>
      </c>
      <c r="L182" s="62">
        <v>2719.0</v>
      </c>
      <c r="M182" s="62">
        <v>-567.0</v>
      </c>
      <c r="N182" s="62">
        <v>3166.0</v>
      </c>
      <c r="O182" s="62">
        <v>120.0</v>
      </c>
      <c r="P182" s="62">
        <v>3.0</v>
      </c>
      <c r="Q182" s="62">
        <v>1538.0</v>
      </c>
      <c r="R182" s="62">
        <v>-479.0</v>
      </c>
      <c r="S182" s="62">
        <v>-242.0</v>
      </c>
      <c r="T182" s="62">
        <v>820.0</v>
      </c>
      <c r="U182" s="62">
        <v>-721.0</v>
      </c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</row>
    <row r="183" ht="14.25" customHeight="1">
      <c r="A183" s="61">
        <v>44071.0</v>
      </c>
      <c r="B183" s="62">
        <v>165887.0</v>
      </c>
      <c r="C183" s="62">
        <v>37818.0</v>
      </c>
      <c r="D183" s="62">
        <v>120900.0</v>
      </c>
      <c r="E183" s="62">
        <v>7169.0</v>
      </c>
      <c r="F183" s="62">
        <v>1154.0</v>
      </c>
      <c r="G183" s="62">
        <v>29169.0</v>
      </c>
      <c r="H183" s="62">
        <v>4128.0</v>
      </c>
      <c r="I183" s="62">
        <v>2827.0</v>
      </c>
      <c r="J183" s="62">
        <v>37278.0</v>
      </c>
      <c r="K183" s="62">
        <v>6955.0</v>
      </c>
      <c r="L183" s="62">
        <v>3003.0</v>
      </c>
      <c r="M183" s="62">
        <v>573.0</v>
      </c>
      <c r="N183" s="62">
        <v>2325.0</v>
      </c>
      <c r="O183" s="62">
        <v>105.0</v>
      </c>
      <c r="P183" s="62">
        <v>7.0</v>
      </c>
      <c r="Q183" s="62">
        <v>881.0</v>
      </c>
      <c r="R183" s="62">
        <v>-371.0</v>
      </c>
      <c r="S183" s="62">
        <v>299.0</v>
      </c>
      <c r="T183" s="62">
        <v>816.0</v>
      </c>
      <c r="U183" s="62">
        <v>-72.0</v>
      </c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</row>
    <row r="184" ht="14.25" customHeight="1">
      <c r="A184" s="61">
        <v>44072.0</v>
      </c>
      <c r="B184" s="62">
        <v>169195.0</v>
      </c>
      <c r="C184" s="62">
        <v>39132.0</v>
      </c>
      <c r="D184" s="62">
        <v>122802.0</v>
      </c>
      <c r="E184" s="62">
        <v>7261.0</v>
      </c>
      <c r="F184" s="62">
        <v>1172.0</v>
      </c>
      <c r="G184" s="62">
        <v>29768.0</v>
      </c>
      <c r="H184" s="62">
        <v>4414.0</v>
      </c>
      <c r="I184" s="62">
        <v>2812.0</v>
      </c>
      <c r="J184" s="62">
        <v>38166.0</v>
      </c>
      <c r="K184" s="62">
        <v>7226.0</v>
      </c>
      <c r="L184" s="62">
        <v>3308.0</v>
      </c>
      <c r="M184" s="62">
        <v>1314.0</v>
      </c>
      <c r="N184" s="62">
        <v>1902.0</v>
      </c>
      <c r="O184" s="62">
        <v>92.0</v>
      </c>
      <c r="P184" s="62">
        <v>18.0</v>
      </c>
      <c r="Q184" s="62">
        <v>599.0</v>
      </c>
      <c r="R184" s="62">
        <v>286.0</v>
      </c>
      <c r="S184" s="62">
        <v>-15.0</v>
      </c>
      <c r="T184" s="62">
        <v>888.0</v>
      </c>
      <c r="U184" s="62">
        <v>271.0</v>
      </c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</row>
    <row r="185" ht="14.25" customHeight="1">
      <c r="A185" s="61">
        <v>44073.0</v>
      </c>
      <c r="B185" s="62">
        <v>172053.0</v>
      </c>
      <c r="C185" s="62">
        <v>40525.0</v>
      </c>
      <c r="D185" s="62">
        <v>124185.0</v>
      </c>
      <c r="E185" s="62">
        <v>7343.0</v>
      </c>
      <c r="F185" s="62">
        <v>1186.0</v>
      </c>
      <c r="G185" s="62">
        <v>30134.0</v>
      </c>
      <c r="H185" s="62">
        <v>4945.0</v>
      </c>
      <c r="I185" s="62">
        <v>3015.0</v>
      </c>
      <c r="J185" s="62">
        <v>39280.0</v>
      </c>
      <c r="K185" s="62">
        <v>7960.0</v>
      </c>
      <c r="L185" s="62">
        <v>2858.0</v>
      </c>
      <c r="M185" s="62">
        <v>1393.0</v>
      </c>
      <c r="N185" s="62">
        <v>1383.0</v>
      </c>
      <c r="O185" s="62">
        <v>82.0</v>
      </c>
      <c r="P185" s="62">
        <v>14.0</v>
      </c>
      <c r="Q185" s="62">
        <v>366.0</v>
      </c>
      <c r="R185" s="62">
        <v>531.0</v>
      </c>
      <c r="S185" s="62">
        <v>203.0</v>
      </c>
      <c r="T185" s="62">
        <v>1114.0</v>
      </c>
      <c r="U185" s="62">
        <v>734.0</v>
      </c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</row>
    <row r="186" ht="14.25" customHeight="1">
      <c r="A186" s="61">
        <v>44074.0</v>
      </c>
      <c r="B186" s="62">
        <v>174796.0</v>
      </c>
      <c r="C186" s="62">
        <v>41420.0</v>
      </c>
      <c r="D186" s="62">
        <v>125959.0</v>
      </c>
      <c r="E186" s="62">
        <v>7417.0</v>
      </c>
      <c r="F186" s="62">
        <v>1202.0</v>
      </c>
      <c r="G186" s="62">
        <v>30538.0</v>
      </c>
      <c r="H186" s="62">
        <v>5281.0</v>
      </c>
      <c r="I186" s="62">
        <v>3288.0</v>
      </c>
      <c r="J186" s="62">
        <v>40309.0</v>
      </c>
      <c r="K186" s="62">
        <v>8569.0</v>
      </c>
      <c r="L186" s="62">
        <v>2743.0</v>
      </c>
      <c r="M186" s="62">
        <v>895.0</v>
      </c>
      <c r="N186" s="62">
        <v>1774.0</v>
      </c>
      <c r="O186" s="62">
        <v>74.0</v>
      </c>
      <c r="P186" s="62">
        <v>16.0</v>
      </c>
      <c r="Q186" s="62">
        <v>404.0</v>
      </c>
      <c r="R186" s="62">
        <v>336.0</v>
      </c>
      <c r="S186" s="62">
        <v>273.0</v>
      </c>
      <c r="T186" s="62">
        <v>1029.0</v>
      </c>
      <c r="U186" s="62">
        <v>609.0</v>
      </c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</row>
    <row r="187" ht="14.25" customHeight="1">
      <c r="A187" s="61">
        <v>44075.0</v>
      </c>
      <c r="B187" s="62">
        <v>177571.0</v>
      </c>
      <c r="C187" s="62">
        <v>42009.0</v>
      </c>
      <c r="D187" s="62">
        <v>128057.0</v>
      </c>
      <c r="E187" s="62">
        <v>7505.0</v>
      </c>
      <c r="F187" s="62">
        <v>1219.0</v>
      </c>
      <c r="G187" s="62">
        <v>31267.0</v>
      </c>
      <c r="H187" s="62">
        <v>5423.0</v>
      </c>
      <c r="I187" s="62">
        <v>3341.0</v>
      </c>
      <c r="J187" s="62">
        <v>41250.0</v>
      </c>
      <c r="K187" s="62">
        <v>8764.0</v>
      </c>
      <c r="L187" s="62">
        <v>2775.0</v>
      </c>
      <c r="M187" s="62">
        <v>589.0</v>
      </c>
      <c r="N187" s="62">
        <v>2098.0</v>
      </c>
      <c r="O187" s="62">
        <v>88.0</v>
      </c>
      <c r="P187" s="62">
        <v>17.0</v>
      </c>
      <c r="Q187" s="62">
        <v>729.0</v>
      </c>
      <c r="R187" s="62">
        <v>142.0</v>
      </c>
      <c r="S187" s="62">
        <v>53.0</v>
      </c>
      <c r="T187" s="62">
        <v>941.0</v>
      </c>
      <c r="U187" s="62">
        <v>195.0</v>
      </c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</row>
    <row r="188" ht="14.25" customHeight="1">
      <c r="A188" s="61">
        <v>44076.0</v>
      </c>
      <c r="B188" s="62">
        <v>180646.0</v>
      </c>
      <c r="C188" s="62">
        <v>43059.0</v>
      </c>
      <c r="D188" s="62">
        <v>129971.0</v>
      </c>
      <c r="E188" s="62">
        <v>7616.0</v>
      </c>
      <c r="F188" s="62">
        <v>1237.0</v>
      </c>
      <c r="G188" s="62">
        <v>31741.0</v>
      </c>
      <c r="H188" s="62">
        <v>5757.0</v>
      </c>
      <c r="I188" s="62">
        <v>3568.0</v>
      </c>
      <c r="J188" s="62">
        <v>42303.0</v>
      </c>
      <c r="K188" s="62">
        <v>9325.0</v>
      </c>
      <c r="L188" s="62">
        <v>3075.0</v>
      </c>
      <c r="M188" s="62">
        <v>1050.0</v>
      </c>
      <c r="N188" s="62">
        <v>1914.0</v>
      </c>
      <c r="O188" s="62">
        <v>111.0</v>
      </c>
      <c r="P188" s="62">
        <v>18.0</v>
      </c>
      <c r="Q188" s="62">
        <v>474.0</v>
      </c>
      <c r="R188" s="62">
        <v>334.0</v>
      </c>
      <c r="S188" s="62">
        <v>227.0</v>
      </c>
      <c r="T188" s="62">
        <v>1053.0</v>
      </c>
      <c r="U188" s="62">
        <v>561.0</v>
      </c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</row>
    <row r="189" ht="14.25" customHeight="1">
      <c r="A189" s="61">
        <v>44077.0</v>
      </c>
      <c r="B189" s="62">
        <v>184268.0</v>
      </c>
      <c r="C189" s="62">
        <v>44463.0</v>
      </c>
      <c r="D189" s="62">
        <v>132055.0</v>
      </c>
      <c r="E189" s="62">
        <v>7750.0</v>
      </c>
      <c r="F189" s="62">
        <v>1253.0</v>
      </c>
      <c r="G189" s="62">
        <v>32424.0</v>
      </c>
      <c r="H189" s="62">
        <v>6323.0</v>
      </c>
      <c r="I189" s="62">
        <v>3709.0</v>
      </c>
      <c r="J189" s="62">
        <v>43709.0</v>
      </c>
      <c r="K189" s="62">
        <v>10032.0</v>
      </c>
      <c r="L189" s="62">
        <v>3622.0</v>
      </c>
      <c r="M189" s="62">
        <v>1404.0</v>
      </c>
      <c r="N189" s="62">
        <v>2084.0</v>
      </c>
      <c r="O189" s="62">
        <v>134.0</v>
      </c>
      <c r="P189" s="62">
        <v>16.0</v>
      </c>
      <c r="Q189" s="62">
        <v>683.0</v>
      </c>
      <c r="R189" s="62">
        <v>566.0</v>
      </c>
      <c r="S189" s="62">
        <v>141.0</v>
      </c>
      <c r="T189" s="62">
        <v>1406.0</v>
      </c>
      <c r="U189" s="62">
        <v>707.0</v>
      </c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</row>
    <row r="190" ht="14.25" customHeight="1">
      <c r="A190" s="61">
        <v>44078.0</v>
      </c>
      <c r="B190" s="62">
        <v>187537.0</v>
      </c>
      <c r="C190" s="62">
        <v>45524.0</v>
      </c>
      <c r="D190" s="62">
        <v>134181.0</v>
      </c>
      <c r="E190" s="62">
        <v>7832.0</v>
      </c>
      <c r="F190" s="62">
        <v>1260.0</v>
      </c>
      <c r="G190" s="62">
        <v>33260.0</v>
      </c>
      <c r="H190" s="62">
        <v>6257.0</v>
      </c>
      <c r="I190" s="62">
        <v>3827.0</v>
      </c>
      <c r="J190" s="62">
        <v>44604.0</v>
      </c>
      <c r="K190" s="62">
        <v>10084.0</v>
      </c>
      <c r="L190" s="62">
        <v>3269.0</v>
      </c>
      <c r="M190" s="62">
        <v>1061.0</v>
      </c>
      <c r="N190" s="62">
        <v>2126.0</v>
      </c>
      <c r="O190" s="62">
        <v>82.0</v>
      </c>
      <c r="P190" s="62">
        <v>7.0</v>
      </c>
      <c r="Q190" s="62">
        <v>836.0</v>
      </c>
      <c r="R190" s="62">
        <v>-66.0</v>
      </c>
      <c r="S190" s="62">
        <v>118.0</v>
      </c>
      <c r="T190" s="62">
        <v>895.0</v>
      </c>
      <c r="U190" s="62">
        <v>52.0</v>
      </c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</row>
    <row r="191" ht="14.25" customHeight="1">
      <c r="A191" s="61">
        <v>44079.0</v>
      </c>
      <c r="B191" s="62">
        <v>190665.0</v>
      </c>
      <c r="C191" s="62">
        <v>46324.0</v>
      </c>
      <c r="D191" s="62">
        <v>136401.0</v>
      </c>
      <c r="E191" s="62">
        <v>7940.0</v>
      </c>
      <c r="F191" s="62">
        <v>1277.0</v>
      </c>
      <c r="G191" s="62">
        <v>33991.0</v>
      </c>
      <c r="H191" s="62">
        <v>6501.0</v>
      </c>
      <c r="I191" s="62">
        <v>3677.0</v>
      </c>
      <c r="J191" s="62">
        <v>45446.0</v>
      </c>
      <c r="K191" s="62">
        <v>10178.0</v>
      </c>
      <c r="L191" s="62">
        <v>3128.0</v>
      </c>
      <c r="M191" s="62">
        <v>800.0</v>
      </c>
      <c r="N191" s="62">
        <v>2220.0</v>
      </c>
      <c r="O191" s="62">
        <v>108.0</v>
      </c>
      <c r="P191" s="62">
        <v>17.0</v>
      </c>
      <c r="Q191" s="62">
        <v>731.0</v>
      </c>
      <c r="R191" s="62">
        <v>244.0</v>
      </c>
      <c r="S191" s="62">
        <v>-150.0</v>
      </c>
      <c r="T191" s="62">
        <v>842.0</v>
      </c>
      <c r="U191" s="62">
        <v>94.0</v>
      </c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</row>
    <row r="192" ht="14.25" customHeight="1">
      <c r="A192" s="61">
        <v>44080.0</v>
      </c>
      <c r="B192" s="62">
        <v>194109.0</v>
      </c>
      <c r="C192" s="62">
        <v>47509.0</v>
      </c>
      <c r="D192" s="62">
        <v>138575.0</v>
      </c>
      <c r="E192" s="62">
        <v>8025.0</v>
      </c>
      <c r="F192" s="62">
        <v>1289.0</v>
      </c>
      <c r="G192" s="62">
        <v>34738.0</v>
      </c>
      <c r="H192" s="62">
        <v>6582.0</v>
      </c>
      <c r="I192" s="62">
        <v>4082.0</v>
      </c>
      <c r="J192" s="62">
        <v>46691.0</v>
      </c>
      <c r="K192" s="62">
        <v>10664.0</v>
      </c>
      <c r="L192" s="62">
        <v>3444.0</v>
      </c>
      <c r="M192" s="62">
        <v>1185.0</v>
      </c>
      <c r="N192" s="62">
        <v>2174.0</v>
      </c>
      <c r="O192" s="62">
        <v>85.0</v>
      </c>
      <c r="P192" s="62">
        <v>12.0</v>
      </c>
      <c r="Q192" s="62">
        <v>747.0</v>
      </c>
      <c r="R192" s="62">
        <v>81.0</v>
      </c>
      <c r="S192" s="62">
        <v>405.0</v>
      </c>
      <c r="T192" s="62">
        <v>1245.0</v>
      </c>
      <c r="U192" s="62">
        <v>486.0</v>
      </c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</row>
    <row r="193" ht="14.25" customHeight="1">
      <c r="A193" s="61">
        <v>44081.0</v>
      </c>
      <c r="B193" s="62">
        <v>196989.0</v>
      </c>
      <c r="C193" s="62">
        <v>48207.0</v>
      </c>
      <c r="D193" s="62">
        <v>140652.0</v>
      </c>
      <c r="E193" s="62">
        <v>8130.0</v>
      </c>
      <c r="F193" s="62">
        <v>1318.0</v>
      </c>
      <c r="G193" s="62">
        <v>35431.0</v>
      </c>
      <c r="H193" s="62">
        <v>6706.0</v>
      </c>
      <c r="I193" s="62">
        <v>4341.0</v>
      </c>
      <c r="J193" s="62">
        <v>47796.0</v>
      </c>
      <c r="K193" s="62">
        <v>11047.0</v>
      </c>
      <c r="L193" s="62">
        <v>2880.0</v>
      </c>
      <c r="M193" s="62">
        <v>698.0</v>
      </c>
      <c r="N193" s="62">
        <v>2077.0</v>
      </c>
      <c r="O193" s="62">
        <v>105.0</v>
      </c>
      <c r="P193" s="62">
        <v>29.0</v>
      </c>
      <c r="Q193" s="62">
        <v>693.0</v>
      </c>
      <c r="R193" s="62">
        <v>124.0</v>
      </c>
      <c r="S193" s="62">
        <v>259.0</v>
      </c>
      <c r="T193" s="62">
        <v>1105.0</v>
      </c>
      <c r="U193" s="62">
        <v>383.0</v>
      </c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</row>
    <row r="194" ht="14.25" customHeight="1">
      <c r="A194" s="61">
        <v>44082.0</v>
      </c>
      <c r="B194" s="62">
        <v>200035.0</v>
      </c>
      <c r="C194" s="62">
        <v>48847.0</v>
      </c>
      <c r="D194" s="62">
        <v>142958.0</v>
      </c>
      <c r="E194" s="62">
        <v>8230.0</v>
      </c>
      <c r="F194" s="62">
        <v>1330.0</v>
      </c>
      <c r="G194" s="62">
        <v>36451.0</v>
      </c>
      <c r="H194" s="62">
        <v>6598.0</v>
      </c>
      <c r="I194" s="62">
        <v>4432.0</v>
      </c>
      <c r="J194" s="62">
        <v>48811.0</v>
      </c>
      <c r="K194" s="62">
        <v>11030.0</v>
      </c>
      <c r="L194" s="62">
        <v>3046.0</v>
      </c>
      <c r="M194" s="62">
        <v>640.0</v>
      </c>
      <c r="N194" s="62">
        <v>2306.0</v>
      </c>
      <c r="O194" s="62">
        <v>100.0</v>
      </c>
      <c r="P194" s="62">
        <v>12.0</v>
      </c>
      <c r="Q194" s="62">
        <v>1020.0</v>
      </c>
      <c r="R194" s="62">
        <v>-108.0</v>
      </c>
      <c r="S194" s="62">
        <v>91.0</v>
      </c>
      <c r="T194" s="62">
        <v>1015.0</v>
      </c>
      <c r="U194" s="62">
        <v>-17.0</v>
      </c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</row>
    <row r="195" ht="14.25" customHeight="1">
      <c r="A195" s="61">
        <v>44083.0</v>
      </c>
      <c r="B195" s="62">
        <v>203342.0</v>
      </c>
      <c r="C195" s="62">
        <v>49806.0</v>
      </c>
      <c r="D195" s="62">
        <v>145200.0</v>
      </c>
      <c r="E195" s="62">
        <v>8336.0</v>
      </c>
      <c r="F195" s="62">
        <v>1347.0</v>
      </c>
      <c r="G195" s="62">
        <v>37245.0</v>
      </c>
      <c r="H195" s="62">
        <v>6691.0</v>
      </c>
      <c r="I195" s="62">
        <v>4554.0</v>
      </c>
      <c r="J195" s="62">
        <v>49837.0</v>
      </c>
      <c r="K195" s="62">
        <v>11245.0</v>
      </c>
      <c r="L195" s="62">
        <v>3307.0</v>
      </c>
      <c r="M195" s="62">
        <v>959.0</v>
      </c>
      <c r="N195" s="62">
        <v>2242.0</v>
      </c>
      <c r="O195" s="62">
        <v>106.0</v>
      </c>
      <c r="P195" s="62">
        <v>17.0</v>
      </c>
      <c r="Q195" s="62">
        <v>794.0</v>
      </c>
      <c r="R195" s="62">
        <v>93.0</v>
      </c>
      <c r="S195" s="62">
        <v>122.0</v>
      </c>
      <c r="T195" s="62">
        <v>1026.0</v>
      </c>
      <c r="U195" s="62">
        <v>215.0</v>
      </c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</row>
    <row r="196" ht="14.25" customHeight="1">
      <c r="A196" s="61">
        <v>44084.0</v>
      </c>
      <c r="B196" s="62">
        <v>207203.0</v>
      </c>
      <c r="C196" s="62">
        <v>51237.0</v>
      </c>
      <c r="D196" s="62">
        <v>147510.0</v>
      </c>
      <c r="E196" s="62">
        <v>8456.0</v>
      </c>
      <c r="F196" s="62">
        <v>1365.0</v>
      </c>
      <c r="G196" s="62">
        <v>38226.0</v>
      </c>
      <c r="H196" s="62">
        <v>6968.0</v>
      </c>
      <c r="I196" s="62">
        <v>4728.0</v>
      </c>
      <c r="J196" s="62">
        <v>51287.0</v>
      </c>
      <c r="K196" s="62">
        <v>11696.0</v>
      </c>
      <c r="L196" s="62">
        <v>3861.0</v>
      </c>
      <c r="M196" s="62">
        <v>1431.0</v>
      </c>
      <c r="N196" s="62">
        <v>2310.0</v>
      </c>
      <c r="O196" s="62">
        <v>120.0</v>
      </c>
      <c r="P196" s="62">
        <v>18.0</v>
      </c>
      <c r="Q196" s="62">
        <v>981.0</v>
      </c>
      <c r="R196" s="62">
        <v>277.0</v>
      </c>
      <c r="S196" s="62">
        <v>174.0</v>
      </c>
      <c r="T196" s="62">
        <v>1450.0</v>
      </c>
      <c r="U196" s="62">
        <v>451.0</v>
      </c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</row>
    <row r="197" ht="14.25" customHeight="1">
      <c r="A197" s="61">
        <v>44085.0</v>
      </c>
      <c r="B197" s="62">
        <v>210940.0</v>
      </c>
      <c r="C197" s="62">
        <v>52179.0</v>
      </c>
      <c r="D197" s="62">
        <v>150217.0</v>
      </c>
      <c r="E197" s="62">
        <v>8544.0</v>
      </c>
      <c r="F197" s="62">
        <v>1382.0</v>
      </c>
      <c r="G197" s="62">
        <v>39115.0</v>
      </c>
      <c r="H197" s="62">
        <v>7143.0</v>
      </c>
      <c r="I197" s="62">
        <v>4681.0</v>
      </c>
      <c r="J197" s="62">
        <v>52321.0</v>
      </c>
      <c r="K197" s="62">
        <v>11824.0</v>
      </c>
      <c r="L197" s="62">
        <v>3737.0</v>
      </c>
      <c r="M197" s="62">
        <v>942.0</v>
      </c>
      <c r="N197" s="62">
        <v>2707.0</v>
      </c>
      <c r="O197" s="62">
        <v>88.0</v>
      </c>
      <c r="P197" s="62">
        <v>17.0</v>
      </c>
      <c r="Q197" s="62">
        <v>889.0</v>
      </c>
      <c r="R197" s="62">
        <v>175.0</v>
      </c>
      <c r="S197" s="62">
        <v>-47.0</v>
      </c>
      <c r="T197" s="62">
        <v>1034.0</v>
      </c>
      <c r="U197" s="62">
        <v>128.0</v>
      </c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</row>
    <row r="198" ht="14.25" customHeight="1">
      <c r="A198" s="61">
        <v>44086.0</v>
      </c>
      <c r="B198" s="62">
        <v>214746.0</v>
      </c>
      <c r="C198" s="62">
        <v>53638.0</v>
      </c>
      <c r="D198" s="62">
        <v>152458.0</v>
      </c>
      <c r="E198" s="62">
        <v>8650.0</v>
      </c>
      <c r="F198" s="62">
        <v>1404.0</v>
      </c>
      <c r="G198" s="62">
        <v>40183.0</v>
      </c>
      <c r="H198" s="62">
        <v>7490.0</v>
      </c>
      <c r="I198" s="62">
        <v>4684.0</v>
      </c>
      <c r="J198" s="62">
        <v>53761.0</v>
      </c>
      <c r="K198" s="62">
        <v>12174.0</v>
      </c>
      <c r="L198" s="62">
        <v>3806.0</v>
      </c>
      <c r="M198" s="62">
        <v>1459.0</v>
      </c>
      <c r="N198" s="62">
        <v>2241.0</v>
      </c>
      <c r="O198" s="62">
        <v>106.0</v>
      </c>
      <c r="P198" s="62">
        <v>22.0</v>
      </c>
      <c r="Q198" s="62">
        <v>1068.0</v>
      </c>
      <c r="R198" s="62">
        <v>347.0</v>
      </c>
      <c r="S198" s="62">
        <v>3.0</v>
      </c>
      <c r="T198" s="62">
        <v>1440.0</v>
      </c>
      <c r="U198" s="62">
        <v>350.0</v>
      </c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</row>
    <row r="199" ht="14.25" customHeight="1">
      <c r="A199" s="61">
        <v>44087.0</v>
      </c>
      <c r="B199" s="62">
        <v>218382.0</v>
      </c>
      <c r="C199" s="62">
        <v>54649.0</v>
      </c>
      <c r="D199" s="62">
        <v>155010.0</v>
      </c>
      <c r="E199" s="62">
        <v>8723.0</v>
      </c>
      <c r="F199" s="62">
        <v>1410.0</v>
      </c>
      <c r="G199" s="62">
        <v>41014.0</v>
      </c>
      <c r="H199" s="62">
        <v>7791.0</v>
      </c>
      <c r="I199" s="62">
        <v>4649.0</v>
      </c>
      <c r="J199" s="62">
        <v>54864.0</v>
      </c>
      <c r="K199" s="62">
        <v>12440.0</v>
      </c>
      <c r="L199" s="62">
        <v>3636.0</v>
      </c>
      <c r="M199" s="62">
        <v>1011.0</v>
      </c>
      <c r="N199" s="62">
        <v>2552.0</v>
      </c>
      <c r="O199" s="62">
        <v>73.0</v>
      </c>
      <c r="P199" s="62">
        <v>6.0</v>
      </c>
      <c r="Q199" s="62">
        <v>831.0</v>
      </c>
      <c r="R199" s="62">
        <v>301.0</v>
      </c>
      <c r="S199" s="62">
        <v>-35.0</v>
      </c>
      <c r="T199" s="62">
        <v>1103.0</v>
      </c>
      <c r="U199" s="62">
        <v>266.0</v>
      </c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</row>
    <row r="200" ht="14.25" customHeight="1">
      <c r="A200" s="61">
        <v>44088.0</v>
      </c>
      <c r="B200" s="62">
        <v>221523.0</v>
      </c>
      <c r="C200" s="62">
        <v>54277.0</v>
      </c>
      <c r="D200" s="62">
        <v>158405.0</v>
      </c>
      <c r="E200" s="62">
        <v>8841.0</v>
      </c>
      <c r="F200" s="62">
        <v>1440.0</v>
      </c>
      <c r="G200" s="62">
        <v>42325.0</v>
      </c>
      <c r="H200" s="62">
        <v>7530.0</v>
      </c>
      <c r="I200" s="62">
        <v>4631.0</v>
      </c>
      <c r="J200" s="62">
        <v>55926.0</v>
      </c>
      <c r="K200" s="62">
        <v>12161.0</v>
      </c>
      <c r="L200" s="62">
        <v>3141.0</v>
      </c>
      <c r="M200" s="62">
        <v>-372.0</v>
      </c>
      <c r="N200" s="62">
        <v>3395.0</v>
      </c>
      <c r="O200" s="62">
        <v>118.0</v>
      </c>
      <c r="P200" s="62">
        <v>30.0</v>
      </c>
      <c r="Q200" s="62">
        <v>1311.0</v>
      </c>
      <c r="R200" s="62">
        <v>-261.0</v>
      </c>
      <c r="S200" s="62">
        <v>-18.0</v>
      </c>
      <c r="T200" s="62">
        <v>1062.0</v>
      </c>
      <c r="U200" s="62">
        <v>-279.0</v>
      </c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</row>
    <row r="201" ht="14.25" customHeight="1">
      <c r="A201" s="61">
        <v>44089.0</v>
      </c>
      <c r="B201" s="62">
        <v>225030.0</v>
      </c>
      <c r="C201" s="62">
        <v>55000.0</v>
      </c>
      <c r="D201" s="62">
        <v>161065.0</v>
      </c>
      <c r="E201" s="62">
        <v>8965.0</v>
      </c>
      <c r="F201" s="62">
        <v>1468.0</v>
      </c>
      <c r="G201" s="62">
        <v>43306.0</v>
      </c>
      <c r="H201" s="62">
        <v>7711.0</v>
      </c>
      <c r="I201" s="62">
        <v>4468.0</v>
      </c>
      <c r="J201" s="62">
        <v>56953.0</v>
      </c>
      <c r="K201" s="62">
        <v>12179.0</v>
      </c>
      <c r="L201" s="62">
        <v>3507.0</v>
      </c>
      <c r="M201" s="62">
        <v>723.0</v>
      </c>
      <c r="N201" s="62">
        <v>2660.0</v>
      </c>
      <c r="O201" s="62">
        <v>124.0</v>
      </c>
      <c r="P201" s="62">
        <v>28.0</v>
      </c>
      <c r="Q201" s="62">
        <v>981.0</v>
      </c>
      <c r="R201" s="62">
        <v>181.0</v>
      </c>
      <c r="S201" s="62">
        <v>-163.0</v>
      </c>
      <c r="T201" s="62">
        <v>1027.0</v>
      </c>
      <c r="U201" s="62">
        <v>18.0</v>
      </c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</row>
    <row r="202" ht="14.25" customHeight="1">
      <c r="A202" s="61">
        <v>44090.0</v>
      </c>
      <c r="B202" s="62">
        <v>228993.0</v>
      </c>
      <c r="C202" s="62">
        <v>55792.0</v>
      </c>
      <c r="D202" s="62">
        <v>164101.0</v>
      </c>
      <c r="E202" s="62">
        <v>9100.0</v>
      </c>
      <c r="F202" s="62">
        <v>1498.0</v>
      </c>
      <c r="G202" s="62">
        <v>44251.0</v>
      </c>
      <c r="H202" s="62">
        <v>7907.0</v>
      </c>
      <c r="I202" s="62">
        <v>4802.0</v>
      </c>
      <c r="J202" s="62">
        <v>58458.0</v>
      </c>
      <c r="K202" s="62">
        <v>12709.0</v>
      </c>
      <c r="L202" s="62">
        <v>3963.0</v>
      </c>
      <c r="M202" s="62">
        <v>792.0</v>
      </c>
      <c r="N202" s="62">
        <v>3036.0</v>
      </c>
      <c r="O202" s="62">
        <v>135.0</v>
      </c>
      <c r="P202" s="62">
        <v>30.0</v>
      </c>
      <c r="Q202" s="62">
        <v>945.0</v>
      </c>
      <c r="R202" s="62">
        <v>196.0</v>
      </c>
      <c r="S202" s="62">
        <v>334.0</v>
      </c>
      <c r="T202" s="62">
        <v>1505.0</v>
      </c>
      <c r="U202" s="62">
        <v>530.0</v>
      </c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</row>
    <row r="203" ht="14.25" customHeight="1">
      <c r="A203" s="61">
        <v>44091.0</v>
      </c>
      <c r="B203" s="62">
        <v>232628.0</v>
      </c>
      <c r="C203" s="62">
        <v>56720.0</v>
      </c>
      <c r="D203" s="62">
        <v>166686.0</v>
      </c>
      <c r="E203" s="62">
        <v>9222.0</v>
      </c>
      <c r="F203" s="62">
        <v>1513.0</v>
      </c>
      <c r="G203" s="62">
        <v>45207.0</v>
      </c>
      <c r="H203" s="62">
        <v>8013.0</v>
      </c>
      <c r="I203" s="62">
        <v>4739.0</v>
      </c>
      <c r="J203" s="62">
        <v>59472.0</v>
      </c>
      <c r="K203" s="62">
        <v>12752.0</v>
      </c>
      <c r="L203" s="62">
        <v>3635.0</v>
      </c>
      <c r="M203" s="62">
        <v>928.0</v>
      </c>
      <c r="N203" s="62">
        <v>2585.0</v>
      </c>
      <c r="O203" s="62">
        <v>122.0</v>
      </c>
      <c r="P203" s="62">
        <v>15.0</v>
      </c>
      <c r="Q203" s="62">
        <v>956.0</v>
      </c>
      <c r="R203" s="62">
        <v>106.0</v>
      </c>
      <c r="S203" s="62">
        <v>-63.0</v>
      </c>
      <c r="T203" s="62">
        <v>1014.0</v>
      </c>
      <c r="U203" s="62">
        <v>43.0</v>
      </c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</row>
    <row r="204" ht="14.25" customHeight="1">
      <c r="A204" s="61">
        <v>44092.0</v>
      </c>
      <c r="B204" s="62">
        <v>236519.0</v>
      </c>
      <c r="C204" s="62">
        <v>56409.0</v>
      </c>
      <c r="D204" s="62">
        <v>170774.0</v>
      </c>
      <c r="E204" s="62">
        <v>9336.0</v>
      </c>
      <c r="F204" s="62">
        <v>1535.0</v>
      </c>
      <c r="G204" s="62">
        <v>46235.0</v>
      </c>
      <c r="H204" s="62">
        <v>8450.0</v>
      </c>
      <c r="I204" s="62">
        <v>4655.0</v>
      </c>
      <c r="J204" s="62">
        <v>60875.0</v>
      </c>
      <c r="K204" s="62">
        <v>13105.0</v>
      </c>
      <c r="L204" s="62">
        <v>3891.0</v>
      </c>
      <c r="M204" s="62">
        <v>-311.0</v>
      </c>
      <c r="N204" s="62">
        <v>4088.0</v>
      </c>
      <c r="O204" s="62">
        <v>114.0</v>
      </c>
      <c r="P204" s="62">
        <v>22.0</v>
      </c>
      <c r="Q204" s="62">
        <v>1028.0</v>
      </c>
      <c r="R204" s="62">
        <v>437.0</v>
      </c>
      <c r="S204" s="62">
        <v>-84.0</v>
      </c>
      <c r="T204" s="62">
        <v>1403.0</v>
      </c>
      <c r="U204" s="62">
        <v>353.0</v>
      </c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</row>
    <row r="205" ht="14.25" customHeight="1">
      <c r="A205" s="61">
        <v>44093.0</v>
      </c>
      <c r="B205" s="62">
        <v>240687.0</v>
      </c>
      <c r="C205" s="62">
        <v>56889.0</v>
      </c>
      <c r="D205" s="62">
        <v>174350.0</v>
      </c>
      <c r="E205" s="62">
        <v>9448.0</v>
      </c>
      <c r="F205" s="62">
        <v>1546.0</v>
      </c>
      <c r="G205" s="62">
        <v>47260.0</v>
      </c>
      <c r="H205" s="62">
        <v>8696.0</v>
      </c>
      <c r="I205" s="62">
        <v>4305.0</v>
      </c>
      <c r="J205" s="62">
        <v>61807.0</v>
      </c>
      <c r="K205" s="62">
        <v>13001.0</v>
      </c>
      <c r="L205" s="62">
        <v>4168.0</v>
      </c>
      <c r="M205" s="62">
        <v>480.0</v>
      </c>
      <c r="N205" s="62">
        <v>3576.0</v>
      </c>
      <c r="O205" s="62">
        <v>112.0</v>
      </c>
      <c r="P205" s="62">
        <v>11.0</v>
      </c>
      <c r="Q205" s="62">
        <v>1025.0</v>
      </c>
      <c r="R205" s="62">
        <v>246.0</v>
      </c>
      <c r="S205" s="62">
        <v>-350.0</v>
      </c>
      <c r="T205" s="62">
        <v>932.0</v>
      </c>
      <c r="U205" s="62">
        <v>-104.0</v>
      </c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</row>
    <row r="206" ht="14.25" customHeight="1">
      <c r="A206" s="61">
        <v>44094.0</v>
      </c>
      <c r="B206" s="62">
        <v>244676.0</v>
      </c>
      <c r="C206" s="62">
        <v>57796.0</v>
      </c>
      <c r="D206" s="62">
        <v>177327.0</v>
      </c>
      <c r="E206" s="62">
        <v>9553.0</v>
      </c>
      <c r="F206" s="62">
        <v>1561.0</v>
      </c>
      <c r="G206" s="62">
        <v>49209.0</v>
      </c>
      <c r="H206" s="62">
        <v>8297.0</v>
      </c>
      <c r="I206" s="62">
        <v>3819.0</v>
      </c>
      <c r="J206" s="62">
        <v>62886.0</v>
      </c>
      <c r="K206" s="62">
        <v>12116.0</v>
      </c>
      <c r="L206" s="62">
        <v>3989.0</v>
      </c>
      <c r="M206" s="62">
        <v>907.0</v>
      </c>
      <c r="N206" s="62">
        <v>2977.0</v>
      </c>
      <c r="O206" s="62">
        <v>105.0</v>
      </c>
      <c r="P206" s="62">
        <v>15.0</v>
      </c>
      <c r="Q206" s="62">
        <v>1949.0</v>
      </c>
      <c r="R206" s="62">
        <v>-399.0</v>
      </c>
      <c r="S206" s="62">
        <v>-486.0</v>
      </c>
      <c r="T206" s="62">
        <v>1079.0</v>
      </c>
      <c r="U206" s="62">
        <v>-885.0</v>
      </c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</row>
    <row r="207" ht="14.25" customHeight="1">
      <c r="A207" s="61">
        <v>44095.0</v>
      </c>
      <c r="B207" s="62">
        <v>248852.0</v>
      </c>
      <c r="C207" s="62">
        <v>58378.0</v>
      </c>
      <c r="D207" s="62">
        <v>180797.0</v>
      </c>
      <c r="E207" s="62">
        <v>9677.0</v>
      </c>
      <c r="F207" s="62">
        <v>1592.0</v>
      </c>
      <c r="G207" s="62">
        <v>49630.0</v>
      </c>
      <c r="H207" s="62">
        <v>9225.0</v>
      </c>
      <c r="I207" s="62">
        <v>3749.0</v>
      </c>
      <c r="J207" s="62">
        <v>64196.0</v>
      </c>
      <c r="K207" s="62">
        <v>12974.0</v>
      </c>
      <c r="L207" s="62">
        <v>4176.0</v>
      </c>
      <c r="M207" s="62">
        <v>582.0</v>
      </c>
      <c r="N207" s="62">
        <v>3470.0</v>
      </c>
      <c r="O207" s="62">
        <v>124.0</v>
      </c>
      <c r="P207" s="62">
        <v>31.0</v>
      </c>
      <c r="Q207" s="62">
        <v>421.0</v>
      </c>
      <c r="R207" s="62">
        <v>928.0</v>
      </c>
      <c r="S207" s="62">
        <v>-70.0</v>
      </c>
      <c r="T207" s="62">
        <v>1310.0</v>
      </c>
      <c r="U207" s="62">
        <v>858.0</v>
      </c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</row>
    <row r="208" ht="14.25" customHeight="1">
      <c r="A208" s="61">
        <v>44096.0</v>
      </c>
      <c r="B208" s="62">
        <v>252923.0</v>
      </c>
      <c r="C208" s="62">
        <v>58788.0</v>
      </c>
      <c r="D208" s="62">
        <v>184298.0</v>
      </c>
      <c r="E208" s="62">
        <v>9837.0</v>
      </c>
      <c r="F208" s="62">
        <v>1624.0</v>
      </c>
      <c r="G208" s="62">
        <v>50473.0</v>
      </c>
      <c r="H208" s="62">
        <v>9380.0</v>
      </c>
      <c r="I208" s="62">
        <v>3841.0</v>
      </c>
      <c r="J208" s="62">
        <v>65318.0</v>
      </c>
      <c r="K208" s="62">
        <v>13221.0</v>
      </c>
      <c r="L208" s="62">
        <v>4071.0</v>
      </c>
      <c r="M208" s="62">
        <v>410.0</v>
      </c>
      <c r="N208" s="62">
        <v>3501.0</v>
      </c>
      <c r="O208" s="62">
        <v>160.0</v>
      </c>
      <c r="P208" s="62">
        <v>32.0</v>
      </c>
      <c r="Q208" s="62">
        <v>843.0</v>
      </c>
      <c r="R208" s="62">
        <v>155.0</v>
      </c>
      <c r="S208" s="62">
        <v>92.0</v>
      </c>
      <c r="T208" s="62">
        <v>1122.0</v>
      </c>
      <c r="U208" s="62">
        <v>247.0</v>
      </c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</row>
    <row r="209" ht="14.25" customHeight="1">
      <c r="A209" s="61">
        <v>44097.0</v>
      </c>
      <c r="B209" s="62">
        <v>257388.0</v>
      </c>
      <c r="C209" s="62">
        <v>59453.0</v>
      </c>
      <c r="D209" s="62">
        <v>187958.0</v>
      </c>
      <c r="E209" s="62">
        <v>9977.0</v>
      </c>
      <c r="F209" s="62">
        <v>1650.0</v>
      </c>
      <c r="G209" s="62">
        <v>51578.0</v>
      </c>
      <c r="H209" s="62">
        <v>9611.0</v>
      </c>
      <c r="I209" s="62">
        <v>3666.0</v>
      </c>
      <c r="J209" s="62">
        <v>66505.0</v>
      </c>
      <c r="K209" s="62">
        <v>13277.0</v>
      </c>
      <c r="L209" s="62">
        <v>4465.0</v>
      </c>
      <c r="M209" s="62">
        <v>665.0</v>
      </c>
      <c r="N209" s="62">
        <v>3660.0</v>
      </c>
      <c r="O209" s="62">
        <v>140.0</v>
      </c>
      <c r="P209" s="62">
        <v>26.0</v>
      </c>
      <c r="Q209" s="62">
        <v>1105.0</v>
      </c>
      <c r="R209" s="62">
        <v>231.0</v>
      </c>
      <c r="S209" s="62">
        <v>-175.0</v>
      </c>
      <c r="T209" s="62">
        <v>1187.0</v>
      </c>
      <c r="U209" s="62">
        <v>56.0</v>
      </c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</row>
    <row r="210" ht="14.25" customHeight="1">
      <c r="A210" s="61">
        <v>44098.0</v>
      </c>
      <c r="B210" s="62">
        <v>262022.0</v>
      </c>
      <c r="C210" s="62">
        <v>60064.0</v>
      </c>
      <c r="D210" s="62">
        <v>191853.0</v>
      </c>
      <c r="E210" s="62">
        <v>10105.0</v>
      </c>
      <c r="F210" s="62">
        <v>1664.0</v>
      </c>
      <c r="G210" s="62">
        <v>52742.0</v>
      </c>
      <c r="H210" s="62">
        <v>9714.0</v>
      </c>
      <c r="I210" s="62">
        <v>3518.0</v>
      </c>
      <c r="J210" s="62">
        <v>67638.0</v>
      </c>
      <c r="K210" s="62">
        <v>13232.0</v>
      </c>
      <c r="L210" s="62">
        <v>4634.0</v>
      </c>
      <c r="M210" s="62">
        <v>611.0</v>
      </c>
      <c r="N210" s="62">
        <v>3895.0</v>
      </c>
      <c r="O210" s="62">
        <v>128.0</v>
      </c>
      <c r="P210" s="62">
        <v>14.0</v>
      </c>
      <c r="Q210" s="62">
        <v>1164.0</v>
      </c>
      <c r="R210" s="62">
        <v>103.0</v>
      </c>
      <c r="S210" s="62">
        <v>-148.0</v>
      </c>
      <c r="T210" s="62">
        <v>1133.0</v>
      </c>
      <c r="U210" s="62">
        <v>-45.0</v>
      </c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</row>
    <row r="211" ht="14.25" customHeight="1">
      <c r="A211" s="61">
        <v>44099.0</v>
      </c>
      <c r="B211" s="62">
        <v>266845.0</v>
      </c>
      <c r="C211" s="62">
        <v>60431.0</v>
      </c>
      <c r="D211" s="62">
        <v>196196.0</v>
      </c>
      <c r="E211" s="62">
        <v>10218.0</v>
      </c>
      <c r="F211" s="62">
        <v>1677.0</v>
      </c>
      <c r="G211" s="62">
        <v>54352.0</v>
      </c>
      <c r="H211" s="62">
        <v>10027.0</v>
      </c>
      <c r="I211" s="62">
        <v>2871.0</v>
      </c>
      <c r="J211" s="62">
        <v>68927.0</v>
      </c>
      <c r="K211" s="62">
        <v>12898.0</v>
      </c>
      <c r="L211" s="62">
        <v>4823.0</v>
      </c>
      <c r="M211" s="62">
        <v>367.0</v>
      </c>
      <c r="N211" s="62">
        <v>4343.0</v>
      </c>
      <c r="O211" s="62">
        <v>113.0</v>
      </c>
      <c r="P211" s="62">
        <v>13.0</v>
      </c>
      <c r="Q211" s="62">
        <v>1610.0</v>
      </c>
      <c r="R211" s="62">
        <v>313.0</v>
      </c>
      <c r="S211" s="62">
        <v>-647.0</v>
      </c>
      <c r="T211" s="62">
        <v>1289.0</v>
      </c>
      <c r="U211" s="62">
        <v>-334.0</v>
      </c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</row>
    <row r="212" ht="14.25" customHeight="1">
      <c r="A212" s="61">
        <v>44100.0</v>
      </c>
      <c r="B212" s="62">
        <v>271339.0</v>
      </c>
      <c r="C212" s="62">
        <v>61628.0</v>
      </c>
      <c r="D212" s="62">
        <v>199403.0</v>
      </c>
      <c r="E212" s="62">
        <v>10308.0</v>
      </c>
      <c r="F212" s="62">
        <v>1679.0</v>
      </c>
      <c r="G212" s="62">
        <v>55350.0</v>
      </c>
      <c r="H212" s="62">
        <v>10594.0</v>
      </c>
      <c r="I212" s="62">
        <v>2561.0</v>
      </c>
      <c r="J212" s="62">
        <v>70184.0</v>
      </c>
      <c r="K212" s="62">
        <v>13155.0</v>
      </c>
      <c r="L212" s="62">
        <v>4494.0</v>
      </c>
      <c r="M212" s="62">
        <v>1197.0</v>
      </c>
      <c r="N212" s="62">
        <v>3207.0</v>
      </c>
      <c r="O212" s="62">
        <v>90.0</v>
      </c>
      <c r="P212" s="62">
        <v>2.0</v>
      </c>
      <c r="Q212" s="62">
        <v>998.0</v>
      </c>
      <c r="R212" s="62">
        <v>567.0</v>
      </c>
      <c r="S212" s="62">
        <v>-310.0</v>
      </c>
      <c r="T212" s="62">
        <v>1257.0</v>
      </c>
      <c r="U212" s="62">
        <v>257.0</v>
      </c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</row>
    <row r="213" ht="14.25" customHeight="1">
      <c r="A213" s="61">
        <v>44101.0</v>
      </c>
      <c r="B213" s="62">
        <v>275213.0</v>
      </c>
      <c r="C213" s="62">
        <v>61813.0</v>
      </c>
      <c r="D213" s="62">
        <v>203014.0</v>
      </c>
      <c r="E213" s="62">
        <v>10386.0</v>
      </c>
      <c r="F213" s="62">
        <v>1692.0</v>
      </c>
      <c r="G213" s="62">
        <v>56413.0</v>
      </c>
      <c r="H213" s="62">
        <v>10915.0</v>
      </c>
      <c r="I213" s="62">
        <v>2350.0</v>
      </c>
      <c r="J213" s="62">
        <v>71370.0</v>
      </c>
      <c r="K213" s="62">
        <v>13265.0</v>
      </c>
      <c r="L213" s="62">
        <v>3874.0</v>
      </c>
      <c r="M213" s="62">
        <v>185.0</v>
      </c>
      <c r="N213" s="62">
        <v>3611.0</v>
      </c>
      <c r="O213" s="62">
        <v>78.0</v>
      </c>
      <c r="P213" s="62">
        <v>13.0</v>
      </c>
      <c r="Q213" s="62">
        <v>1063.0</v>
      </c>
      <c r="R213" s="62">
        <v>321.0</v>
      </c>
      <c r="S213" s="62">
        <v>-211.0</v>
      </c>
      <c r="T213" s="62">
        <v>1186.0</v>
      </c>
      <c r="U213" s="62">
        <v>110.0</v>
      </c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</row>
    <row r="214" ht="14.25" customHeight="1">
      <c r="A214" s="61">
        <v>44102.0</v>
      </c>
      <c r="B214" s="62">
        <v>278722.0</v>
      </c>
      <c r="C214" s="62">
        <v>61379.0</v>
      </c>
      <c r="D214" s="62">
        <v>206870.0</v>
      </c>
      <c r="E214" s="62">
        <v>10473.0</v>
      </c>
      <c r="F214" s="62">
        <v>1704.0</v>
      </c>
      <c r="G214" s="62">
        <v>57741.0</v>
      </c>
      <c r="H214" s="62">
        <v>10474.0</v>
      </c>
      <c r="I214" s="62">
        <v>2258.0</v>
      </c>
      <c r="J214" s="62">
        <v>72177.0</v>
      </c>
      <c r="K214" s="62">
        <v>12732.0</v>
      </c>
      <c r="L214" s="62">
        <v>3509.0</v>
      </c>
      <c r="M214" s="62">
        <v>-434.0</v>
      </c>
      <c r="N214" s="62">
        <v>3856.0</v>
      </c>
      <c r="O214" s="62">
        <v>87.0</v>
      </c>
      <c r="P214" s="62">
        <v>12.0</v>
      </c>
      <c r="Q214" s="62">
        <v>1328.0</v>
      </c>
      <c r="R214" s="62">
        <v>-441.0</v>
      </c>
      <c r="S214" s="62">
        <v>-92.0</v>
      </c>
      <c r="T214" s="62">
        <v>807.0</v>
      </c>
      <c r="U214" s="62">
        <v>-533.0</v>
      </c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</row>
    <row r="215" ht="14.25" customHeight="1">
      <c r="A215" s="61">
        <v>44103.0</v>
      </c>
      <c r="B215" s="62">
        <v>282724.0</v>
      </c>
      <c r="C215" s="62">
        <v>61686.0</v>
      </c>
      <c r="D215" s="62">
        <v>210437.0</v>
      </c>
      <c r="E215" s="62">
        <v>10601.0</v>
      </c>
      <c r="F215" s="62">
        <v>1718.0</v>
      </c>
      <c r="G215" s="62">
        <v>58865.0</v>
      </c>
      <c r="H215" s="62">
        <v>10659.0</v>
      </c>
      <c r="I215" s="62">
        <v>2067.0</v>
      </c>
      <c r="J215" s="62">
        <v>73309.0</v>
      </c>
      <c r="K215" s="62">
        <v>12726.0</v>
      </c>
      <c r="L215" s="62">
        <v>4002.0</v>
      </c>
      <c r="M215" s="62">
        <v>307.0</v>
      </c>
      <c r="N215" s="62">
        <v>3567.0</v>
      </c>
      <c r="O215" s="62">
        <v>128.0</v>
      </c>
      <c r="P215" s="62">
        <v>14.0</v>
      </c>
      <c r="Q215" s="62">
        <v>1124.0</v>
      </c>
      <c r="R215" s="62">
        <v>185.0</v>
      </c>
      <c r="S215" s="62">
        <v>-191.0</v>
      </c>
      <c r="T215" s="62">
        <v>1132.0</v>
      </c>
      <c r="U215" s="62">
        <v>-6.0</v>
      </c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</row>
    <row r="216" ht="14.25" customHeight="1">
      <c r="A216" s="61">
        <v>44104.0</v>
      </c>
      <c r="B216" s="62">
        <v>287008.0</v>
      </c>
      <c r="C216" s="62">
        <v>61321.0</v>
      </c>
      <c r="D216" s="62">
        <v>214947.0</v>
      </c>
      <c r="E216" s="62">
        <v>10740.0</v>
      </c>
      <c r="F216" s="62">
        <v>1731.0</v>
      </c>
      <c r="G216" s="62">
        <v>60320.0</v>
      </c>
      <c r="H216" s="62">
        <v>10353.0</v>
      </c>
      <c r="I216" s="62">
        <v>1964.0</v>
      </c>
      <c r="J216" s="62">
        <v>74368.0</v>
      </c>
      <c r="K216" s="62">
        <v>12317.0</v>
      </c>
      <c r="L216" s="62">
        <v>4284.0</v>
      </c>
      <c r="M216" s="62">
        <v>-365.0</v>
      </c>
      <c r="N216" s="62">
        <v>4510.0</v>
      </c>
      <c r="O216" s="62">
        <v>139.0</v>
      </c>
      <c r="P216" s="62">
        <v>13.0</v>
      </c>
      <c r="Q216" s="62">
        <v>1455.0</v>
      </c>
      <c r="R216" s="62">
        <v>-306.0</v>
      </c>
      <c r="S216" s="62">
        <v>-103.0</v>
      </c>
      <c r="T216" s="62">
        <v>1059.0</v>
      </c>
      <c r="U216" s="62">
        <v>-409.0</v>
      </c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</row>
    <row r="217" ht="14.25" customHeight="1">
      <c r="A217" s="61">
        <v>44105.0</v>
      </c>
      <c r="B217" s="62">
        <v>291182.0</v>
      </c>
      <c r="C217" s="62">
        <v>61839.0</v>
      </c>
      <c r="D217" s="62">
        <v>218487.0</v>
      </c>
      <c r="E217" s="62">
        <v>10856.0</v>
      </c>
      <c r="F217" s="62">
        <v>1737.0</v>
      </c>
      <c r="G217" s="62">
        <v>61444.0</v>
      </c>
      <c r="H217" s="62">
        <v>10545.0</v>
      </c>
      <c r="I217" s="62">
        <v>1795.0</v>
      </c>
      <c r="J217" s="62">
        <v>75521.0</v>
      </c>
      <c r="K217" s="62">
        <v>12340.0</v>
      </c>
      <c r="L217" s="62">
        <v>4174.0</v>
      </c>
      <c r="M217" s="62">
        <v>518.0</v>
      </c>
      <c r="N217" s="62">
        <v>3540.0</v>
      </c>
      <c r="O217" s="62">
        <v>116.0</v>
      </c>
      <c r="P217" s="62">
        <v>6.0</v>
      </c>
      <c r="Q217" s="62">
        <v>1124.0</v>
      </c>
      <c r="R217" s="62">
        <v>192.0</v>
      </c>
      <c r="S217" s="62">
        <v>-169.0</v>
      </c>
      <c r="T217" s="62">
        <v>1153.0</v>
      </c>
      <c r="U217" s="62">
        <v>23.0</v>
      </c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</row>
    <row r="218" ht="14.25" customHeight="1">
      <c r="A218" s="61">
        <v>44106.0</v>
      </c>
      <c r="B218" s="62">
        <v>295499.0</v>
      </c>
      <c r="C218" s="62">
        <v>63187.0</v>
      </c>
      <c r="D218" s="62">
        <v>221340.0</v>
      </c>
      <c r="E218" s="62">
        <v>10972.0</v>
      </c>
      <c r="F218" s="62">
        <v>1740.0</v>
      </c>
      <c r="G218" s="62">
        <v>62279.0</v>
      </c>
      <c r="H218" s="62">
        <v>10496.0</v>
      </c>
      <c r="I218" s="62">
        <v>2104.0</v>
      </c>
      <c r="J218" s="62">
        <v>76619.0</v>
      </c>
      <c r="K218" s="62">
        <v>12600.0</v>
      </c>
      <c r="L218" s="62">
        <v>4317.0</v>
      </c>
      <c r="M218" s="62">
        <v>1348.0</v>
      </c>
      <c r="N218" s="62">
        <v>2853.0</v>
      </c>
      <c r="O218" s="62">
        <v>116.0</v>
      </c>
      <c r="P218" s="62">
        <v>3.0</v>
      </c>
      <c r="Q218" s="62">
        <v>835.0</v>
      </c>
      <c r="R218" s="62">
        <v>-49.0</v>
      </c>
      <c r="S218" s="62">
        <v>309.0</v>
      </c>
      <c r="T218" s="62">
        <v>1098.0</v>
      </c>
      <c r="U218" s="62">
        <v>260.0</v>
      </c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</row>
    <row r="219" ht="14.25" customHeight="1">
      <c r="A219" s="61">
        <v>44107.0</v>
      </c>
      <c r="B219" s="62">
        <v>299506.0</v>
      </c>
      <c r="C219" s="62">
        <v>63399.0</v>
      </c>
      <c r="D219" s="62">
        <v>225052.0</v>
      </c>
      <c r="E219" s="62">
        <v>11055.0</v>
      </c>
      <c r="F219" s="62">
        <v>1743.0</v>
      </c>
      <c r="G219" s="62">
        <v>63286.0</v>
      </c>
      <c r="H219" s="62">
        <v>10652.0</v>
      </c>
      <c r="I219" s="62">
        <v>2103.0</v>
      </c>
      <c r="J219" s="62">
        <v>77784.0</v>
      </c>
      <c r="K219" s="62">
        <v>12755.0</v>
      </c>
      <c r="L219" s="62">
        <v>4007.0</v>
      </c>
      <c r="M219" s="62">
        <v>212.0</v>
      </c>
      <c r="N219" s="62">
        <v>3712.0</v>
      </c>
      <c r="O219" s="62">
        <v>83.0</v>
      </c>
      <c r="P219" s="62">
        <v>3.0</v>
      </c>
      <c r="Q219" s="62">
        <v>1007.0</v>
      </c>
      <c r="R219" s="62">
        <v>156.0</v>
      </c>
      <c r="S219" s="62">
        <v>-1.0</v>
      </c>
      <c r="T219" s="62">
        <v>1165.0</v>
      </c>
      <c r="U219" s="62">
        <v>155.0</v>
      </c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</row>
    <row r="220" ht="14.25" customHeight="1">
      <c r="A220" s="61">
        <v>44108.0</v>
      </c>
      <c r="B220" s="62">
        <v>303498.0</v>
      </c>
      <c r="C220" s="62">
        <v>63894.0</v>
      </c>
      <c r="D220" s="62">
        <v>228453.0</v>
      </c>
      <c r="E220" s="62">
        <v>11151.0</v>
      </c>
      <c r="F220" s="62">
        <v>1761.0</v>
      </c>
      <c r="G220" s="62">
        <v>64319.0</v>
      </c>
      <c r="H220" s="62">
        <v>11091.0</v>
      </c>
      <c r="I220" s="62">
        <v>2043.0</v>
      </c>
      <c r="J220" s="62">
        <v>79214.0</v>
      </c>
      <c r="K220" s="62">
        <v>13134.0</v>
      </c>
      <c r="L220" s="62">
        <v>3992.0</v>
      </c>
      <c r="M220" s="62">
        <v>495.0</v>
      </c>
      <c r="N220" s="62">
        <v>3401.0</v>
      </c>
      <c r="O220" s="62">
        <v>96.0</v>
      </c>
      <c r="P220" s="62">
        <v>18.0</v>
      </c>
      <c r="Q220" s="62">
        <v>1033.0</v>
      </c>
      <c r="R220" s="62">
        <v>439.0</v>
      </c>
      <c r="S220" s="62">
        <v>-60.0</v>
      </c>
      <c r="T220" s="62">
        <v>1430.0</v>
      </c>
      <c r="U220" s="62">
        <v>379.0</v>
      </c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</row>
    <row r="221" ht="14.25" customHeight="1">
      <c r="A221" s="61">
        <v>44109.0</v>
      </c>
      <c r="B221" s="62">
        <v>307120.0</v>
      </c>
      <c r="C221" s="62">
        <v>63274.0</v>
      </c>
      <c r="D221" s="62">
        <v>232593.0</v>
      </c>
      <c r="E221" s="62">
        <v>11253.0</v>
      </c>
      <c r="F221" s="62">
        <v>1772.0</v>
      </c>
      <c r="G221" s="62">
        <v>65295.0</v>
      </c>
      <c r="H221" s="62">
        <v>10912.0</v>
      </c>
      <c r="I221" s="62">
        <v>2057.0</v>
      </c>
      <c r="J221" s="62">
        <v>80036.0</v>
      </c>
      <c r="K221" s="62">
        <v>12969.0</v>
      </c>
      <c r="L221" s="62">
        <v>3622.0</v>
      </c>
      <c r="M221" s="62">
        <v>-620.0</v>
      </c>
      <c r="N221" s="62">
        <v>4140.0</v>
      </c>
      <c r="O221" s="62">
        <v>102.0</v>
      </c>
      <c r="P221" s="62">
        <v>11.0</v>
      </c>
      <c r="Q221" s="62">
        <v>976.0</v>
      </c>
      <c r="R221" s="62">
        <v>-179.0</v>
      </c>
      <c r="S221" s="62">
        <v>14.0</v>
      </c>
      <c r="T221" s="62">
        <v>822.0</v>
      </c>
      <c r="U221" s="62">
        <v>-165.0</v>
      </c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</row>
    <row r="222" ht="14.25" customHeight="1">
      <c r="A222" s="61">
        <v>44110.0</v>
      </c>
      <c r="B222" s="62">
        <v>311176.0</v>
      </c>
      <c r="C222" s="62">
        <v>63365.0</v>
      </c>
      <c r="D222" s="62">
        <v>236437.0</v>
      </c>
      <c r="E222" s="62">
        <v>11374.0</v>
      </c>
      <c r="F222" s="62">
        <v>1806.0</v>
      </c>
      <c r="G222" s="62">
        <v>66315.0</v>
      </c>
      <c r="H222" s="62">
        <v>10787.0</v>
      </c>
      <c r="I222" s="62">
        <v>2135.0</v>
      </c>
      <c r="J222" s="62">
        <v>81043.0</v>
      </c>
      <c r="K222" s="62">
        <v>12922.0</v>
      </c>
      <c r="L222" s="62">
        <v>4056.0</v>
      </c>
      <c r="M222" s="62">
        <v>91.0</v>
      </c>
      <c r="N222" s="62">
        <v>3844.0</v>
      </c>
      <c r="O222" s="62">
        <v>121.0</v>
      </c>
      <c r="P222" s="62">
        <v>34.0</v>
      </c>
      <c r="Q222" s="62">
        <v>1020.0</v>
      </c>
      <c r="R222" s="62">
        <v>-125.0</v>
      </c>
      <c r="S222" s="62">
        <v>78.0</v>
      </c>
      <c r="T222" s="62">
        <v>1007.0</v>
      </c>
      <c r="U222" s="62">
        <v>-47.0</v>
      </c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</row>
    <row r="223" ht="14.25" customHeight="1">
      <c r="A223" s="61">
        <v>44111.0</v>
      </c>
      <c r="B223" s="62">
        <v>315714.0</v>
      </c>
      <c r="C223" s="62">
        <v>63951.0</v>
      </c>
      <c r="D223" s="62">
        <v>240291.0</v>
      </c>
      <c r="E223" s="62">
        <v>11472.0</v>
      </c>
      <c r="F223" s="62">
        <v>1819.0</v>
      </c>
      <c r="G223" s="62">
        <v>67310.0</v>
      </c>
      <c r="H223" s="62">
        <v>10807.0</v>
      </c>
      <c r="I223" s="62">
        <v>2447.0</v>
      </c>
      <c r="J223" s="62">
        <v>82383.0</v>
      </c>
      <c r="K223" s="62">
        <v>13254.0</v>
      </c>
      <c r="L223" s="62">
        <v>4538.0</v>
      </c>
      <c r="M223" s="62">
        <v>586.0</v>
      </c>
      <c r="N223" s="62">
        <v>3854.0</v>
      </c>
      <c r="O223" s="62">
        <v>98.0</v>
      </c>
      <c r="P223" s="62">
        <v>13.0</v>
      </c>
      <c r="Q223" s="62">
        <v>995.0</v>
      </c>
      <c r="R223" s="62">
        <v>20.0</v>
      </c>
      <c r="S223" s="62">
        <v>312.0</v>
      </c>
      <c r="T223" s="62">
        <v>1340.0</v>
      </c>
      <c r="U223" s="62">
        <v>332.0</v>
      </c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</row>
    <row r="224" ht="14.25" customHeight="1">
      <c r="A224" s="61">
        <v>44112.0</v>
      </c>
      <c r="B224" s="62">
        <v>320564.0</v>
      </c>
      <c r="C224" s="62">
        <v>64924.0</v>
      </c>
      <c r="D224" s="62">
        <v>244060.0</v>
      </c>
      <c r="E224" s="62">
        <v>11580.0</v>
      </c>
      <c r="F224" s="62">
        <v>1838.0</v>
      </c>
      <c r="G224" s="62">
        <v>68352.0</v>
      </c>
      <c r="H224" s="62">
        <v>10717.0</v>
      </c>
      <c r="I224" s="62">
        <v>2485.0</v>
      </c>
      <c r="J224" s="62">
        <v>83392.0</v>
      </c>
      <c r="K224" s="62">
        <v>13202.0</v>
      </c>
      <c r="L224" s="62">
        <v>4850.0</v>
      </c>
      <c r="M224" s="62">
        <v>973.0</v>
      </c>
      <c r="N224" s="62">
        <v>3769.0</v>
      </c>
      <c r="O224" s="62">
        <v>108.0</v>
      </c>
      <c r="P224" s="62">
        <v>19.0</v>
      </c>
      <c r="Q224" s="62">
        <v>1042.0</v>
      </c>
      <c r="R224" s="62">
        <v>-90.0</v>
      </c>
      <c r="S224" s="62">
        <v>38.0</v>
      </c>
      <c r="T224" s="62">
        <v>1009.0</v>
      </c>
      <c r="U224" s="62">
        <v>-52.0</v>
      </c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</row>
    <row r="225" ht="14.25" customHeight="1">
      <c r="A225" s="61">
        <v>44113.0</v>
      </c>
      <c r="B225" s="62">
        <v>324658.0</v>
      </c>
      <c r="C225" s="62">
        <v>65314.0</v>
      </c>
      <c r="D225" s="62">
        <v>247667.0</v>
      </c>
      <c r="E225" s="62">
        <v>11677.0</v>
      </c>
      <c r="F225" s="62">
        <v>1860.0</v>
      </c>
      <c r="G225" s="62">
        <v>69203.0</v>
      </c>
      <c r="H225" s="62">
        <v>10746.0</v>
      </c>
      <c r="I225" s="62">
        <v>2555.0</v>
      </c>
      <c r="J225" s="62">
        <v>84364.0</v>
      </c>
      <c r="K225" s="62">
        <v>13301.0</v>
      </c>
      <c r="L225" s="62">
        <v>4094.0</v>
      </c>
      <c r="M225" s="62">
        <v>390.0</v>
      </c>
      <c r="N225" s="62">
        <v>3607.0</v>
      </c>
      <c r="O225" s="62">
        <v>97.0</v>
      </c>
      <c r="P225" s="62">
        <v>22.0</v>
      </c>
      <c r="Q225" s="62">
        <v>851.0</v>
      </c>
      <c r="R225" s="62">
        <v>29.0</v>
      </c>
      <c r="S225" s="62">
        <v>70.0</v>
      </c>
      <c r="T225" s="62">
        <v>972.0</v>
      </c>
      <c r="U225" s="62">
        <v>99.0</v>
      </c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</row>
    <row r="226" ht="14.25" customHeight="1">
      <c r="A226" s="61">
        <v>44114.0</v>
      </c>
      <c r="B226" s="62">
        <v>328952.0</v>
      </c>
      <c r="C226" s="62">
        <v>65706.0</v>
      </c>
      <c r="D226" s="62">
        <v>251481.0</v>
      </c>
      <c r="E226" s="62">
        <v>11765.0</v>
      </c>
      <c r="F226" s="62">
        <v>1877.0</v>
      </c>
      <c r="G226" s="62">
        <v>70487.0</v>
      </c>
      <c r="H226" s="62">
        <v>10698.0</v>
      </c>
      <c r="I226" s="62">
        <v>2555.0</v>
      </c>
      <c r="J226" s="62">
        <v>85617.0</v>
      </c>
      <c r="K226" s="62">
        <v>13253.0</v>
      </c>
      <c r="L226" s="62">
        <v>4294.0</v>
      </c>
      <c r="M226" s="62">
        <v>392.0</v>
      </c>
      <c r="N226" s="62">
        <v>3814.0</v>
      </c>
      <c r="O226" s="62">
        <v>88.0</v>
      </c>
      <c r="P226" s="62">
        <v>17.0</v>
      </c>
      <c r="Q226" s="62">
        <v>1284.0</v>
      </c>
      <c r="R226" s="62">
        <v>-48.0</v>
      </c>
      <c r="S226" s="62">
        <v>0.0</v>
      </c>
      <c r="T226" s="62">
        <v>1253.0</v>
      </c>
      <c r="U226" s="62">
        <v>-48.0</v>
      </c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</row>
    <row r="227" ht="14.25" customHeight="1">
      <c r="A227" s="61">
        <v>44115.0</v>
      </c>
      <c r="B227" s="62">
        <v>333449.0</v>
      </c>
      <c r="C227" s="62">
        <v>66578.0</v>
      </c>
      <c r="D227" s="62">
        <v>255027.0</v>
      </c>
      <c r="E227" s="62">
        <v>11844.0</v>
      </c>
      <c r="F227" s="62">
        <v>1901.0</v>
      </c>
      <c r="G227" s="62">
        <v>71549.0</v>
      </c>
      <c r="H227" s="62">
        <v>10863.0</v>
      </c>
      <c r="I227" s="62">
        <v>2693.0</v>
      </c>
      <c r="J227" s="62">
        <v>87006.0</v>
      </c>
      <c r="K227" s="62">
        <v>13556.0</v>
      </c>
      <c r="L227" s="62">
        <v>4497.0</v>
      </c>
      <c r="M227" s="62">
        <v>872.0</v>
      </c>
      <c r="N227" s="62">
        <v>3546.0</v>
      </c>
      <c r="O227" s="62">
        <v>79.0</v>
      </c>
      <c r="P227" s="62">
        <v>24.0</v>
      </c>
      <c r="Q227" s="62">
        <v>1062.0</v>
      </c>
      <c r="R227" s="62">
        <v>165.0</v>
      </c>
      <c r="S227" s="62">
        <v>138.0</v>
      </c>
      <c r="T227" s="62">
        <v>1389.0</v>
      </c>
      <c r="U227" s="62">
        <v>303.0</v>
      </c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</row>
    <row r="228" ht="14.25" customHeight="1">
      <c r="A228" s="61">
        <v>44116.0</v>
      </c>
      <c r="B228" s="62">
        <v>336716.0</v>
      </c>
      <c r="C228" s="62">
        <v>66262.0</v>
      </c>
      <c r="D228" s="62">
        <v>258519.0</v>
      </c>
      <c r="E228" s="62">
        <v>11935.0</v>
      </c>
      <c r="F228" s="62">
        <v>1922.0</v>
      </c>
      <c r="G228" s="62">
        <v>72633.0</v>
      </c>
      <c r="H228" s="62">
        <v>10814.0</v>
      </c>
      <c r="I228" s="62">
        <v>2805.0</v>
      </c>
      <c r="J228" s="62">
        <v>88174.0</v>
      </c>
      <c r="K228" s="62">
        <v>13619.0</v>
      </c>
      <c r="L228" s="62">
        <v>3267.0</v>
      </c>
      <c r="M228" s="62">
        <v>-316.0</v>
      </c>
      <c r="N228" s="62">
        <v>3492.0</v>
      </c>
      <c r="O228" s="62">
        <v>91.0</v>
      </c>
      <c r="P228" s="62">
        <v>21.0</v>
      </c>
      <c r="Q228" s="62">
        <v>1084.0</v>
      </c>
      <c r="R228" s="62">
        <v>-49.0</v>
      </c>
      <c r="S228" s="62">
        <v>112.0</v>
      </c>
      <c r="T228" s="62">
        <v>1168.0</v>
      </c>
      <c r="U228" s="62">
        <v>63.0</v>
      </c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</row>
    <row r="229" ht="14.25" customHeight="1">
      <c r="A229" s="61">
        <v>44117.0</v>
      </c>
      <c r="B229" s="62">
        <v>340622.0</v>
      </c>
      <c r="C229" s="62">
        <v>65299.0</v>
      </c>
      <c r="D229" s="62">
        <v>263296.0</v>
      </c>
      <c r="E229" s="62">
        <v>12027.0</v>
      </c>
      <c r="F229" s="62">
        <v>1944.0</v>
      </c>
      <c r="G229" s="62">
        <v>73733.0</v>
      </c>
      <c r="H229" s="62">
        <v>10908.0</v>
      </c>
      <c r="I229" s="62">
        <v>2643.0</v>
      </c>
      <c r="J229" s="62">
        <v>89228.0</v>
      </c>
      <c r="K229" s="62">
        <v>13551.0</v>
      </c>
      <c r="L229" s="62">
        <v>3906.0</v>
      </c>
      <c r="M229" s="62">
        <v>-963.0</v>
      </c>
      <c r="N229" s="62">
        <v>4777.0</v>
      </c>
      <c r="O229" s="62">
        <v>92.0</v>
      </c>
      <c r="P229" s="62">
        <v>22.0</v>
      </c>
      <c r="Q229" s="62">
        <v>1100.0</v>
      </c>
      <c r="R229" s="62">
        <v>94.0</v>
      </c>
      <c r="S229" s="62">
        <v>-162.0</v>
      </c>
      <c r="T229" s="62">
        <v>1054.0</v>
      </c>
      <c r="U229" s="62">
        <v>-68.0</v>
      </c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</row>
    <row r="230" ht="14.25" customHeight="1">
      <c r="A230" s="61">
        <v>44118.0</v>
      </c>
      <c r="B230" s="62">
        <v>344749.0</v>
      </c>
      <c r="C230" s="62">
        <v>64742.0</v>
      </c>
      <c r="D230" s="62">
        <v>267851.0</v>
      </c>
      <c r="E230" s="62">
        <v>12156.0</v>
      </c>
      <c r="F230" s="62">
        <v>1961.0</v>
      </c>
      <c r="G230" s="62">
        <v>74924.0</v>
      </c>
      <c r="H230" s="62">
        <v>10822.0</v>
      </c>
      <c r="I230" s="62">
        <v>2559.0</v>
      </c>
      <c r="J230" s="62">
        <v>90266.0</v>
      </c>
      <c r="K230" s="62">
        <v>13381.0</v>
      </c>
      <c r="L230" s="62">
        <v>4127.0</v>
      </c>
      <c r="M230" s="62">
        <v>-557.0</v>
      </c>
      <c r="N230" s="62">
        <v>4555.0</v>
      </c>
      <c r="O230" s="62">
        <v>129.0</v>
      </c>
      <c r="P230" s="62">
        <v>17.0</v>
      </c>
      <c r="Q230" s="62">
        <v>1191.0</v>
      </c>
      <c r="R230" s="62">
        <v>-86.0</v>
      </c>
      <c r="S230" s="62">
        <v>-84.0</v>
      </c>
      <c r="T230" s="62">
        <v>1038.0</v>
      </c>
      <c r="U230" s="62">
        <v>-170.0</v>
      </c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</row>
    <row r="231" ht="14.25" customHeight="1">
      <c r="A231" s="61">
        <v>44119.0</v>
      </c>
      <c r="B231" s="62">
        <v>349160.0</v>
      </c>
      <c r="C231" s="62">
        <v>63231.0</v>
      </c>
      <c r="D231" s="62">
        <v>273661.0</v>
      </c>
      <c r="E231" s="62">
        <v>12268.0</v>
      </c>
      <c r="F231" s="62">
        <v>1984.0</v>
      </c>
      <c r="G231" s="62">
        <v>75974.0</v>
      </c>
      <c r="H231" s="62">
        <v>10636.0</v>
      </c>
      <c r="I231" s="62">
        <v>2743.0</v>
      </c>
      <c r="J231" s="62">
        <v>91337.0</v>
      </c>
      <c r="K231" s="62">
        <v>13379.0</v>
      </c>
      <c r="L231" s="62">
        <v>4411.0</v>
      </c>
      <c r="M231" s="62">
        <v>-1511.0</v>
      </c>
      <c r="N231" s="62">
        <v>5810.0</v>
      </c>
      <c r="O231" s="62">
        <v>112.0</v>
      </c>
      <c r="P231" s="62">
        <v>23.0</v>
      </c>
      <c r="Q231" s="62">
        <v>1050.0</v>
      </c>
      <c r="R231" s="62">
        <v>-186.0</v>
      </c>
      <c r="S231" s="62">
        <v>184.0</v>
      </c>
      <c r="T231" s="62">
        <v>1071.0</v>
      </c>
      <c r="U231" s="62">
        <v>-2.0</v>
      </c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</row>
    <row r="232" ht="14.25" customHeight="1">
      <c r="A232" s="61">
        <v>44120.0</v>
      </c>
      <c r="B232" s="62">
        <v>353461.0</v>
      </c>
      <c r="C232" s="62">
        <v>63570.0</v>
      </c>
      <c r="D232" s="62">
        <v>277544.0</v>
      </c>
      <c r="E232" s="62">
        <v>12347.0</v>
      </c>
      <c r="F232" s="62">
        <v>2008.0</v>
      </c>
      <c r="G232" s="62">
        <v>76956.0</v>
      </c>
      <c r="H232" s="62">
        <v>10498.0</v>
      </c>
      <c r="I232" s="62">
        <v>2920.0</v>
      </c>
      <c r="J232" s="62">
        <v>92382.0</v>
      </c>
      <c r="K232" s="62">
        <v>13418.0</v>
      </c>
      <c r="L232" s="62">
        <v>4301.0</v>
      </c>
      <c r="M232" s="62">
        <v>339.0</v>
      </c>
      <c r="N232" s="62">
        <v>3883.0</v>
      </c>
      <c r="O232" s="62">
        <v>79.0</v>
      </c>
      <c r="P232" s="62">
        <v>24.0</v>
      </c>
      <c r="Q232" s="62">
        <v>982.0</v>
      </c>
      <c r="R232" s="62">
        <v>-138.0</v>
      </c>
      <c r="S232" s="62">
        <v>177.0</v>
      </c>
      <c r="T232" s="62">
        <v>1045.0</v>
      </c>
      <c r="U232" s="62">
        <v>39.0</v>
      </c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</row>
    <row r="233" ht="14.25" customHeight="1">
      <c r="A233" s="61">
        <v>44121.0</v>
      </c>
      <c r="B233" s="62">
        <v>357762.0</v>
      </c>
      <c r="C233" s="62">
        <v>63739.0</v>
      </c>
      <c r="D233" s="62">
        <v>281592.0</v>
      </c>
      <c r="E233" s="62">
        <v>12431.0</v>
      </c>
      <c r="F233" s="62">
        <v>2032.0</v>
      </c>
      <c r="G233" s="62">
        <v>78062.0</v>
      </c>
      <c r="H233" s="62">
        <v>10591.0</v>
      </c>
      <c r="I233" s="62">
        <v>2671.0</v>
      </c>
      <c r="J233" s="62">
        <v>93356.0</v>
      </c>
      <c r="K233" s="62">
        <v>13262.0</v>
      </c>
      <c r="L233" s="62">
        <v>4301.0</v>
      </c>
      <c r="M233" s="62">
        <v>169.0</v>
      </c>
      <c r="N233" s="62">
        <v>4048.0</v>
      </c>
      <c r="O233" s="62">
        <v>84.0</v>
      </c>
      <c r="P233" s="62">
        <v>24.0</v>
      </c>
      <c r="Q233" s="62">
        <v>1106.0</v>
      </c>
      <c r="R233" s="62">
        <v>93.0</v>
      </c>
      <c r="S233" s="62">
        <v>-249.0</v>
      </c>
      <c r="T233" s="62">
        <v>974.0</v>
      </c>
      <c r="U233" s="62">
        <v>-156.0</v>
      </c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</row>
    <row r="234" ht="14.25" customHeight="1">
      <c r="A234" s="61">
        <v>44122.0</v>
      </c>
      <c r="B234" s="62">
        <v>361867.0</v>
      </c>
      <c r="C234" s="62">
        <v>64032.0</v>
      </c>
      <c r="D234" s="62">
        <v>285324.0</v>
      </c>
      <c r="E234" s="62">
        <v>12511.0</v>
      </c>
      <c r="F234" s="62">
        <v>2051.0</v>
      </c>
      <c r="G234" s="62">
        <v>79136.0</v>
      </c>
      <c r="H234" s="62">
        <v>10782.0</v>
      </c>
      <c r="I234" s="62">
        <v>2358.0</v>
      </c>
      <c r="J234" s="62">
        <v>94327.0</v>
      </c>
      <c r="K234" s="62">
        <v>13140.0</v>
      </c>
      <c r="L234" s="62">
        <v>4105.0</v>
      </c>
      <c r="M234" s="62">
        <v>293.0</v>
      </c>
      <c r="N234" s="62">
        <v>3732.0</v>
      </c>
      <c r="O234" s="62">
        <v>80.0</v>
      </c>
      <c r="P234" s="62">
        <v>19.0</v>
      </c>
      <c r="Q234" s="62">
        <v>1074.0</v>
      </c>
      <c r="R234" s="62">
        <v>191.0</v>
      </c>
      <c r="S234" s="62">
        <v>-313.0</v>
      </c>
      <c r="T234" s="62">
        <v>971.0</v>
      </c>
      <c r="U234" s="62">
        <v>-122.0</v>
      </c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</row>
    <row r="235" ht="14.25" customHeight="1">
      <c r="A235" s="61">
        <v>44123.0</v>
      </c>
      <c r="B235" s="62">
        <v>365240.0</v>
      </c>
      <c r="C235" s="62">
        <v>63380.0</v>
      </c>
      <c r="D235" s="62">
        <v>289243.0</v>
      </c>
      <c r="E235" s="62">
        <v>12617.0</v>
      </c>
      <c r="F235" s="62">
        <v>2064.0</v>
      </c>
      <c r="G235" s="62">
        <v>80261.0</v>
      </c>
      <c r="H235" s="62">
        <v>10325.0</v>
      </c>
      <c r="I235" s="62">
        <v>2603.0</v>
      </c>
      <c r="J235" s="62">
        <v>95253.0</v>
      </c>
      <c r="K235" s="62">
        <v>12928.0</v>
      </c>
      <c r="L235" s="62">
        <v>3373.0</v>
      </c>
      <c r="M235" s="62">
        <v>-652.0</v>
      </c>
      <c r="N235" s="62">
        <v>3919.0</v>
      </c>
      <c r="O235" s="62">
        <v>106.0</v>
      </c>
      <c r="P235" s="62">
        <v>13.0</v>
      </c>
      <c r="Q235" s="62">
        <v>1125.0</v>
      </c>
      <c r="R235" s="62">
        <v>-457.0</v>
      </c>
      <c r="S235" s="62">
        <v>245.0</v>
      </c>
      <c r="T235" s="62">
        <v>926.0</v>
      </c>
      <c r="U235" s="62">
        <v>-212.0</v>
      </c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</row>
    <row r="236" ht="14.25" customHeight="1">
      <c r="A236" s="61">
        <v>44124.0</v>
      </c>
      <c r="B236" s="62">
        <v>368842.0</v>
      </c>
      <c r="C236" s="62">
        <v>62455.0</v>
      </c>
      <c r="D236" s="62">
        <v>293653.0</v>
      </c>
      <c r="E236" s="62">
        <v>12734.0</v>
      </c>
      <c r="F236" s="62">
        <v>2086.0</v>
      </c>
      <c r="G236" s="62">
        <v>81107.0</v>
      </c>
      <c r="H236" s="62">
        <v>10292.0</v>
      </c>
      <c r="I236" s="62">
        <v>2732.0</v>
      </c>
      <c r="J236" s="62">
        <v>96217.0</v>
      </c>
      <c r="K236" s="62">
        <v>13024.0</v>
      </c>
      <c r="L236" s="62">
        <v>3602.0</v>
      </c>
      <c r="M236" s="62">
        <v>-925.0</v>
      </c>
      <c r="N236" s="62">
        <v>4410.0</v>
      </c>
      <c r="O236" s="62">
        <v>117.0</v>
      </c>
      <c r="P236" s="62">
        <v>22.0</v>
      </c>
      <c r="Q236" s="62">
        <v>846.0</v>
      </c>
      <c r="R236" s="62">
        <v>-33.0</v>
      </c>
      <c r="S236" s="62">
        <v>129.0</v>
      </c>
      <c r="T236" s="62">
        <v>964.0</v>
      </c>
      <c r="U236" s="62">
        <v>96.0</v>
      </c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</row>
    <row r="237" ht="14.25" customHeight="1">
      <c r="A237" s="61">
        <v>44125.0</v>
      </c>
      <c r="B237" s="62">
        <v>373109.0</v>
      </c>
      <c r="C237" s="62">
        <v>62743.0</v>
      </c>
      <c r="D237" s="62">
        <v>297509.0</v>
      </c>
      <c r="E237" s="62">
        <v>12857.0</v>
      </c>
      <c r="F237" s="62">
        <v>2105.0</v>
      </c>
      <c r="G237" s="62">
        <v>82178.0</v>
      </c>
      <c r="H237" s="62">
        <v>10273.0</v>
      </c>
      <c r="I237" s="62">
        <v>2661.0</v>
      </c>
      <c r="J237" s="62">
        <v>97217.0</v>
      </c>
      <c r="K237" s="62">
        <v>12934.0</v>
      </c>
      <c r="L237" s="62">
        <v>4267.0</v>
      </c>
      <c r="M237" s="62">
        <v>288.0</v>
      </c>
      <c r="N237" s="62">
        <v>3856.0</v>
      </c>
      <c r="O237" s="62">
        <v>123.0</v>
      </c>
      <c r="P237" s="62">
        <v>19.0</v>
      </c>
      <c r="Q237" s="62">
        <v>1071.0</v>
      </c>
      <c r="R237" s="62">
        <v>-19.0</v>
      </c>
      <c r="S237" s="62">
        <v>-71.0</v>
      </c>
      <c r="T237" s="62">
        <v>1000.0</v>
      </c>
      <c r="U237" s="62">
        <v>-90.0</v>
      </c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</row>
    <row r="238" ht="14.25" customHeight="1">
      <c r="A238" s="61">
        <v>44126.0</v>
      </c>
      <c r="B238" s="62">
        <v>377541.0</v>
      </c>
      <c r="C238" s="62">
        <v>63576.0</v>
      </c>
      <c r="D238" s="62">
        <v>301006.0</v>
      </c>
      <c r="E238" s="62">
        <v>12959.0</v>
      </c>
      <c r="F238" s="62">
        <v>2120.0</v>
      </c>
      <c r="G238" s="62">
        <v>83338.0</v>
      </c>
      <c r="H238" s="62">
        <v>9980.0</v>
      </c>
      <c r="I238" s="62">
        <v>2768.0</v>
      </c>
      <c r="J238" s="62">
        <v>98206.0</v>
      </c>
      <c r="K238" s="62">
        <v>12748.0</v>
      </c>
      <c r="L238" s="62">
        <v>4432.0</v>
      </c>
      <c r="M238" s="62">
        <v>833.0</v>
      </c>
      <c r="N238" s="62">
        <v>3497.0</v>
      </c>
      <c r="O238" s="62">
        <v>102.0</v>
      </c>
      <c r="P238" s="62">
        <v>15.0</v>
      </c>
      <c r="Q238" s="62">
        <v>1160.0</v>
      </c>
      <c r="R238" s="62">
        <v>-293.0</v>
      </c>
      <c r="S238" s="62">
        <v>107.0</v>
      </c>
      <c r="T238" s="62">
        <v>989.0</v>
      </c>
      <c r="U238" s="62">
        <v>-186.0</v>
      </c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</row>
    <row r="239" ht="14.25" customHeight="1">
      <c r="A239" s="61">
        <v>44127.0</v>
      </c>
      <c r="B239" s="62">
        <v>381910.0</v>
      </c>
      <c r="C239" s="62">
        <v>63733.0</v>
      </c>
      <c r="D239" s="62">
        <v>305100.0</v>
      </c>
      <c r="E239" s="62">
        <v>13077.0</v>
      </c>
      <c r="F239" s="62">
        <v>2138.0</v>
      </c>
      <c r="G239" s="62">
        <v>84430.0</v>
      </c>
      <c r="H239" s="62">
        <v>9604.0</v>
      </c>
      <c r="I239" s="62">
        <v>2986.0</v>
      </c>
      <c r="J239" s="62">
        <v>99158.0</v>
      </c>
      <c r="K239" s="62">
        <v>12590.0</v>
      </c>
      <c r="L239" s="62">
        <v>4369.0</v>
      </c>
      <c r="M239" s="62">
        <v>157.0</v>
      </c>
      <c r="N239" s="62">
        <v>4094.0</v>
      </c>
      <c r="O239" s="62">
        <v>118.0</v>
      </c>
      <c r="P239" s="62">
        <v>18.0</v>
      </c>
      <c r="Q239" s="62">
        <v>1092.0</v>
      </c>
      <c r="R239" s="62">
        <v>-376.0</v>
      </c>
      <c r="S239" s="62">
        <v>218.0</v>
      </c>
      <c r="T239" s="62">
        <v>952.0</v>
      </c>
      <c r="U239" s="62">
        <v>-158.0</v>
      </c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</row>
    <row r="240" ht="14.25" customHeight="1">
      <c r="A240" s="61">
        <v>44128.0</v>
      </c>
      <c r="B240" s="62">
        <v>385980.0</v>
      </c>
      <c r="C240" s="62">
        <v>63556.0</v>
      </c>
      <c r="D240" s="62">
        <v>309219.0</v>
      </c>
      <c r="E240" s="62">
        <v>13205.0</v>
      </c>
      <c r="F240" s="62">
        <v>2153.0</v>
      </c>
      <c r="G240" s="62">
        <v>85586.0</v>
      </c>
      <c r="H240" s="62">
        <v>9557.0</v>
      </c>
      <c r="I240" s="62">
        <v>2924.0</v>
      </c>
      <c r="J240" s="62">
        <v>100220.0</v>
      </c>
      <c r="K240" s="62">
        <v>12481.0</v>
      </c>
      <c r="L240" s="62">
        <v>4070.0</v>
      </c>
      <c r="M240" s="62">
        <v>-177.0</v>
      </c>
      <c r="N240" s="62">
        <v>4119.0</v>
      </c>
      <c r="O240" s="62">
        <v>128.0</v>
      </c>
      <c r="P240" s="62">
        <v>15.0</v>
      </c>
      <c r="Q240" s="62">
        <v>1156.0</v>
      </c>
      <c r="R240" s="62">
        <v>-47.0</v>
      </c>
      <c r="S240" s="62">
        <v>-62.0</v>
      </c>
      <c r="T240" s="62">
        <v>1062.0</v>
      </c>
      <c r="U240" s="62">
        <v>-109.0</v>
      </c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</row>
    <row r="241" ht="14.25" customHeight="1">
      <c r="A241" s="61">
        <v>44129.0</v>
      </c>
      <c r="B241" s="62">
        <v>389712.0</v>
      </c>
      <c r="C241" s="62">
        <v>62649.0</v>
      </c>
      <c r="D241" s="62">
        <v>313764.0</v>
      </c>
      <c r="E241" s="62">
        <v>13299.0</v>
      </c>
      <c r="F241" s="62">
        <v>2164.0</v>
      </c>
      <c r="G241" s="62">
        <v>86815.0</v>
      </c>
      <c r="H241" s="62">
        <v>9151.0</v>
      </c>
      <c r="I241" s="62">
        <v>2861.0</v>
      </c>
      <c r="J241" s="62">
        <v>100991.0</v>
      </c>
      <c r="K241" s="62">
        <v>12012.0</v>
      </c>
      <c r="L241" s="62">
        <v>3732.0</v>
      </c>
      <c r="M241" s="62">
        <v>-907.0</v>
      </c>
      <c r="N241" s="62">
        <v>4545.0</v>
      </c>
      <c r="O241" s="62">
        <v>94.0</v>
      </c>
      <c r="P241" s="62">
        <v>11.0</v>
      </c>
      <c r="Q241" s="62">
        <v>1229.0</v>
      </c>
      <c r="R241" s="62">
        <v>-406.0</v>
      </c>
      <c r="S241" s="62">
        <v>-63.0</v>
      </c>
      <c r="T241" s="62">
        <v>771.0</v>
      </c>
      <c r="U241" s="62">
        <v>-469.0</v>
      </c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</row>
    <row r="242" ht="14.25" customHeight="1">
      <c r="A242" s="61">
        <v>44130.0</v>
      </c>
      <c r="B242" s="62">
        <v>392934.0</v>
      </c>
      <c r="C242" s="62">
        <v>61851.0</v>
      </c>
      <c r="D242" s="62">
        <v>317672.0</v>
      </c>
      <c r="E242" s="62">
        <v>13411.0</v>
      </c>
      <c r="F242" s="62">
        <v>2185.0</v>
      </c>
      <c r="G242" s="62">
        <v>87977.0</v>
      </c>
      <c r="H242" s="62">
        <v>8960.0</v>
      </c>
      <c r="I242" s="62">
        <v>2775.0</v>
      </c>
      <c r="J242" s="62">
        <v>101897.0</v>
      </c>
      <c r="K242" s="62">
        <v>11735.0</v>
      </c>
      <c r="L242" s="62">
        <v>3222.0</v>
      </c>
      <c r="M242" s="62">
        <v>-798.0</v>
      </c>
      <c r="N242" s="62">
        <v>3908.0</v>
      </c>
      <c r="O242" s="62">
        <v>112.0</v>
      </c>
      <c r="P242" s="62">
        <v>21.0</v>
      </c>
      <c r="Q242" s="62">
        <v>1162.0</v>
      </c>
      <c r="R242" s="62">
        <v>-191.0</v>
      </c>
      <c r="S242" s="62">
        <v>-86.0</v>
      </c>
      <c r="T242" s="62">
        <v>906.0</v>
      </c>
      <c r="U242" s="62">
        <v>-277.0</v>
      </c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</row>
    <row r="243" ht="14.25" customHeight="1">
      <c r="A243" s="61">
        <v>44131.0</v>
      </c>
      <c r="B243" s="62">
        <v>396454.0</v>
      </c>
      <c r="C243" s="62">
        <v>60694.0</v>
      </c>
      <c r="D243" s="62">
        <v>322248.0</v>
      </c>
      <c r="E243" s="62">
        <v>13512.0</v>
      </c>
      <c r="F243" s="62">
        <v>2195.0</v>
      </c>
      <c r="G243" s="62">
        <v>89060.0</v>
      </c>
      <c r="H243" s="62">
        <v>8743.0</v>
      </c>
      <c r="I243" s="62">
        <v>2680.0</v>
      </c>
      <c r="J243" s="62">
        <v>102678.0</v>
      </c>
      <c r="K243" s="62">
        <v>11423.0</v>
      </c>
      <c r="L243" s="62">
        <v>3520.0</v>
      </c>
      <c r="M243" s="62">
        <v>-1157.0</v>
      </c>
      <c r="N243" s="62">
        <v>4576.0</v>
      </c>
      <c r="O243" s="62">
        <v>101.0</v>
      </c>
      <c r="P243" s="62">
        <v>10.0</v>
      </c>
      <c r="Q243" s="62">
        <v>1083.0</v>
      </c>
      <c r="R243" s="62">
        <v>-217.0</v>
      </c>
      <c r="S243" s="62">
        <v>-95.0</v>
      </c>
      <c r="T243" s="62">
        <v>781.0</v>
      </c>
      <c r="U243" s="62">
        <v>-312.0</v>
      </c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</row>
    <row r="244" ht="14.25" customHeight="1">
      <c r="A244" s="61">
        <v>44132.0</v>
      </c>
      <c r="B244" s="62">
        <v>400483.0</v>
      </c>
      <c r="C244" s="62">
        <v>61078.0</v>
      </c>
      <c r="D244" s="62">
        <v>325793.0</v>
      </c>
      <c r="E244" s="62">
        <v>13612.0</v>
      </c>
      <c r="F244" s="62">
        <v>2211.0</v>
      </c>
      <c r="G244" s="62">
        <v>90157.0</v>
      </c>
      <c r="H244" s="62">
        <v>8438.0</v>
      </c>
      <c r="I244" s="62">
        <v>2716.0</v>
      </c>
      <c r="J244" s="62">
        <v>103522.0</v>
      </c>
      <c r="K244" s="62">
        <v>11154.0</v>
      </c>
      <c r="L244" s="62">
        <v>4029.0</v>
      </c>
      <c r="M244" s="62">
        <v>384.0</v>
      </c>
      <c r="N244" s="62">
        <v>3545.0</v>
      </c>
      <c r="O244" s="62">
        <v>100.0</v>
      </c>
      <c r="P244" s="62">
        <v>16.0</v>
      </c>
      <c r="Q244" s="62">
        <v>1097.0</v>
      </c>
      <c r="R244" s="62">
        <v>-305.0</v>
      </c>
      <c r="S244" s="62">
        <v>36.0</v>
      </c>
      <c r="T244" s="62">
        <v>844.0</v>
      </c>
      <c r="U244" s="62">
        <v>-269.0</v>
      </c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</row>
    <row r="245" ht="14.25" customHeight="1">
      <c r="A245" s="61">
        <v>44133.0</v>
      </c>
      <c r="B245" s="62">
        <v>404048.0</v>
      </c>
      <c r="C245" s="62">
        <v>60569.0</v>
      </c>
      <c r="D245" s="62">
        <v>329778.0</v>
      </c>
      <c r="E245" s="62">
        <v>13701.0</v>
      </c>
      <c r="F245" s="62">
        <v>2225.0</v>
      </c>
      <c r="G245" s="62">
        <v>91235.0</v>
      </c>
      <c r="H245" s="62">
        <v>7951.0</v>
      </c>
      <c r="I245" s="62">
        <v>2824.0</v>
      </c>
      <c r="J245" s="62">
        <v>104235.0</v>
      </c>
      <c r="K245" s="62">
        <v>10775.0</v>
      </c>
      <c r="L245" s="62">
        <v>3565.0</v>
      </c>
      <c r="M245" s="62">
        <v>-509.0</v>
      </c>
      <c r="N245" s="62">
        <v>3985.0</v>
      </c>
      <c r="O245" s="62">
        <v>89.0</v>
      </c>
      <c r="P245" s="62">
        <v>14.0</v>
      </c>
      <c r="Q245" s="62">
        <v>1078.0</v>
      </c>
      <c r="R245" s="62">
        <v>-487.0</v>
      </c>
      <c r="S245" s="62">
        <v>108.0</v>
      </c>
      <c r="T245" s="62">
        <v>713.0</v>
      </c>
      <c r="U245" s="62">
        <v>-379.0</v>
      </c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</row>
    <row r="246" ht="14.25" customHeight="1">
      <c r="A246" s="61">
        <v>44134.0</v>
      </c>
      <c r="B246" s="62">
        <v>406945.0</v>
      </c>
      <c r="C246" s="62">
        <v>58868.0</v>
      </c>
      <c r="D246" s="62">
        <v>334295.0</v>
      </c>
      <c r="E246" s="62">
        <v>13782.0</v>
      </c>
      <c r="F246" s="62">
        <v>2239.0</v>
      </c>
      <c r="G246" s="62">
        <v>92312.0</v>
      </c>
      <c r="H246" s="62">
        <v>7457.0</v>
      </c>
      <c r="I246" s="62">
        <v>2839.0</v>
      </c>
      <c r="J246" s="62">
        <v>104847.0</v>
      </c>
      <c r="K246" s="62">
        <v>10296.0</v>
      </c>
      <c r="L246" s="62">
        <v>2897.0</v>
      </c>
      <c r="M246" s="62">
        <v>-1701.0</v>
      </c>
      <c r="N246" s="62">
        <v>4517.0</v>
      </c>
      <c r="O246" s="62">
        <v>81.0</v>
      </c>
      <c r="P246" s="62">
        <v>14.0</v>
      </c>
      <c r="Q246" s="62">
        <v>1077.0</v>
      </c>
      <c r="R246" s="62">
        <v>-494.0</v>
      </c>
      <c r="S246" s="62">
        <v>15.0</v>
      </c>
      <c r="T246" s="62">
        <v>612.0</v>
      </c>
      <c r="U246" s="62">
        <v>-479.0</v>
      </c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</row>
    <row r="247" ht="14.25" customHeight="1">
      <c r="A247" s="61">
        <v>44135.0</v>
      </c>
      <c r="B247" s="62">
        <v>410088.0</v>
      </c>
      <c r="C247" s="62">
        <v>58418.0</v>
      </c>
      <c r="D247" s="62">
        <v>337801.0</v>
      </c>
      <c r="E247" s="62">
        <v>13869.0</v>
      </c>
      <c r="F247" s="62">
        <v>2255.0</v>
      </c>
      <c r="G247" s="62">
        <v>94434.0</v>
      </c>
      <c r="H247" s="62">
        <v>6524.0</v>
      </c>
      <c r="I247" s="62">
        <v>2384.0</v>
      </c>
      <c r="J247" s="62">
        <v>105597.0</v>
      </c>
      <c r="K247" s="62">
        <v>8908.0</v>
      </c>
      <c r="L247" s="62">
        <v>3143.0</v>
      </c>
      <c r="M247" s="62">
        <v>-450.0</v>
      </c>
      <c r="N247" s="62">
        <v>3506.0</v>
      </c>
      <c r="O247" s="62">
        <v>87.0</v>
      </c>
      <c r="P247" s="62">
        <v>16.0</v>
      </c>
      <c r="Q247" s="62">
        <v>2122.0</v>
      </c>
      <c r="R247" s="62">
        <v>-933.0</v>
      </c>
      <c r="S247" s="62">
        <v>-455.0</v>
      </c>
      <c r="T247" s="62">
        <v>750.0</v>
      </c>
      <c r="U247" s="62">
        <v>-1388.0</v>
      </c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</row>
    <row r="248" ht="14.25" customHeight="1">
      <c r="A248" s="61">
        <v>44136.0</v>
      </c>
      <c r="B248" s="62">
        <v>412784.0</v>
      </c>
      <c r="C248" s="62">
        <v>56899.0</v>
      </c>
      <c r="D248" s="62">
        <v>341942.0</v>
      </c>
      <c r="E248" s="62">
        <v>13943.0</v>
      </c>
      <c r="F248" s="62">
        <v>2273.0</v>
      </c>
      <c r="G248" s="62">
        <v>94819.0</v>
      </c>
      <c r="H248" s="62">
        <v>6935.0</v>
      </c>
      <c r="I248" s="62">
        <v>2178.0</v>
      </c>
      <c r="J248" s="62">
        <v>106205.0</v>
      </c>
      <c r="K248" s="62">
        <v>9113.0</v>
      </c>
      <c r="L248" s="62">
        <v>2696.0</v>
      </c>
      <c r="M248" s="62">
        <v>-1519.0</v>
      </c>
      <c r="N248" s="62">
        <v>4141.0</v>
      </c>
      <c r="O248" s="62">
        <v>74.0</v>
      </c>
      <c r="P248" s="62">
        <v>18.0</v>
      </c>
      <c r="Q248" s="62">
        <v>385.0</v>
      </c>
      <c r="R248" s="62">
        <v>411.0</v>
      </c>
      <c r="S248" s="62">
        <v>-206.0</v>
      </c>
      <c r="T248" s="62">
        <v>608.0</v>
      </c>
      <c r="U248" s="62">
        <v>205.0</v>
      </c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</row>
    <row r="249" ht="14.25" customHeight="1">
      <c r="A249" s="61">
        <v>44137.0</v>
      </c>
      <c r="B249" s="62">
        <v>415402.0</v>
      </c>
      <c r="C249" s="62">
        <v>55792.0</v>
      </c>
      <c r="D249" s="62">
        <v>345566.0</v>
      </c>
      <c r="E249" s="62">
        <v>14044.0</v>
      </c>
      <c r="F249" s="62">
        <v>2291.0</v>
      </c>
      <c r="G249" s="62">
        <v>95876.0</v>
      </c>
      <c r="H249" s="62">
        <v>7312.0</v>
      </c>
      <c r="I249" s="62">
        <v>1750.0</v>
      </c>
      <c r="J249" s="62">
        <v>107229.0</v>
      </c>
      <c r="K249" s="62">
        <v>9062.0</v>
      </c>
      <c r="L249" s="62">
        <v>2618.0</v>
      </c>
      <c r="M249" s="62">
        <v>-1107.0</v>
      </c>
      <c r="N249" s="62">
        <v>3624.0</v>
      </c>
      <c r="O249" s="62">
        <v>101.0</v>
      </c>
      <c r="P249" s="62">
        <v>18.0</v>
      </c>
      <c r="Q249" s="62">
        <v>1057.0</v>
      </c>
      <c r="R249" s="62">
        <v>377.0</v>
      </c>
      <c r="S249" s="62">
        <v>-428.0</v>
      </c>
      <c r="T249" s="62">
        <v>1024.0</v>
      </c>
      <c r="U249" s="62">
        <v>-51.0</v>
      </c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</row>
    <row r="250" ht="14.25" customHeight="1">
      <c r="A250" s="61">
        <v>44138.0</v>
      </c>
      <c r="B250" s="62">
        <v>418375.0</v>
      </c>
      <c r="C250" s="62">
        <v>54732.0</v>
      </c>
      <c r="D250" s="62">
        <v>349497.0</v>
      </c>
      <c r="E250" s="62">
        <v>14146.0</v>
      </c>
      <c r="F250" s="62">
        <v>2300.0</v>
      </c>
      <c r="G250" s="62">
        <v>96902.0</v>
      </c>
      <c r="H250" s="62">
        <v>6844.0</v>
      </c>
      <c r="I250" s="62">
        <v>1800.0</v>
      </c>
      <c r="J250" s="62">
        <v>107846.0</v>
      </c>
      <c r="K250" s="62">
        <v>8644.0</v>
      </c>
      <c r="L250" s="62">
        <v>2973.0</v>
      </c>
      <c r="M250" s="62">
        <v>-1060.0</v>
      </c>
      <c r="N250" s="62">
        <v>3931.0</v>
      </c>
      <c r="O250" s="62">
        <v>102.0</v>
      </c>
      <c r="P250" s="62">
        <v>9.0</v>
      </c>
      <c r="Q250" s="62">
        <v>1026.0</v>
      </c>
      <c r="R250" s="62">
        <v>-468.0</v>
      </c>
      <c r="S250" s="62">
        <v>50.0</v>
      </c>
      <c r="T250" s="62">
        <v>617.0</v>
      </c>
      <c r="U250" s="62">
        <v>-418.0</v>
      </c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</row>
    <row r="251" ht="14.25" customHeight="1">
      <c r="A251" s="61">
        <v>44139.0</v>
      </c>
      <c r="B251" s="62">
        <v>421731.0</v>
      </c>
      <c r="C251" s="62">
        <v>54190.0</v>
      </c>
      <c r="D251" s="62">
        <v>353282.0</v>
      </c>
      <c r="E251" s="62">
        <v>14259.0</v>
      </c>
      <c r="F251" s="62">
        <v>2315.0</v>
      </c>
      <c r="G251" s="62">
        <v>97833.0</v>
      </c>
      <c r="H251" s="62">
        <v>6665.0</v>
      </c>
      <c r="I251" s="62">
        <v>1807.0</v>
      </c>
      <c r="J251" s="62">
        <v>108620.0</v>
      </c>
      <c r="K251" s="62">
        <v>8472.0</v>
      </c>
      <c r="L251" s="62">
        <v>3356.0</v>
      </c>
      <c r="M251" s="62">
        <v>-542.0</v>
      </c>
      <c r="N251" s="62">
        <v>3785.0</v>
      </c>
      <c r="O251" s="62">
        <v>113.0</v>
      </c>
      <c r="P251" s="62">
        <v>15.0</v>
      </c>
      <c r="Q251" s="62">
        <v>931.0</v>
      </c>
      <c r="R251" s="62">
        <v>-179.0</v>
      </c>
      <c r="S251" s="62">
        <v>7.0</v>
      </c>
      <c r="T251" s="62">
        <v>774.0</v>
      </c>
      <c r="U251" s="62">
        <v>-172.0</v>
      </c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</row>
    <row r="252" ht="14.25" customHeight="1">
      <c r="A252" s="61">
        <v>44140.0</v>
      </c>
      <c r="B252" s="62">
        <v>425796.0</v>
      </c>
      <c r="C252" s="62">
        <v>54306.0</v>
      </c>
      <c r="D252" s="62">
        <v>357142.0</v>
      </c>
      <c r="E252" s="62">
        <v>14348.0</v>
      </c>
      <c r="F252" s="62">
        <v>2331.0</v>
      </c>
      <c r="G252" s="62">
        <v>98806.0</v>
      </c>
      <c r="H252" s="62">
        <v>6260.0</v>
      </c>
      <c r="I252" s="62">
        <v>2014.0</v>
      </c>
      <c r="J252" s="62">
        <v>109411.0</v>
      </c>
      <c r="K252" s="62">
        <v>8274.0</v>
      </c>
      <c r="L252" s="62">
        <v>4065.0</v>
      </c>
      <c r="M252" s="62">
        <v>116.0</v>
      </c>
      <c r="N252" s="62">
        <v>3860.0</v>
      </c>
      <c r="O252" s="62">
        <v>89.0</v>
      </c>
      <c r="P252" s="62">
        <v>16.0</v>
      </c>
      <c r="Q252" s="62">
        <v>973.0</v>
      </c>
      <c r="R252" s="62">
        <v>-405.0</v>
      </c>
      <c r="S252" s="62">
        <v>207.0</v>
      </c>
      <c r="T252" s="62">
        <v>791.0</v>
      </c>
      <c r="U252" s="62">
        <v>-198.0</v>
      </c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</row>
    <row r="253" ht="14.25" customHeight="1">
      <c r="A253" s="61">
        <v>44141.0</v>
      </c>
      <c r="B253" s="62">
        <v>429574.0</v>
      </c>
      <c r="C253" s="62">
        <v>54427.0</v>
      </c>
      <c r="D253" s="62">
        <v>360705.0</v>
      </c>
      <c r="E253" s="62">
        <v>14442.0</v>
      </c>
      <c r="F253" s="62">
        <v>2348.0</v>
      </c>
      <c r="G253" s="62">
        <v>99830.0</v>
      </c>
      <c r="H253" s="62">
        <v>6050.0</v>
      </c>
      <c r="I253" s="62">
        <v>1855.0</v>
      </c>
      <c r="J253" s="62">
        <v>110083.0</v>
      </c>
      <c r="K253" s="62">
        <v>7905.0</v>
      </c>
      <c r="L253" s="62">
        <v>3778.0</v>
      </c>
      <c r="M253" s="62">
        <v>121.0</v>
      </c>
      <c r="N253" s="62">
        <v>3563.0</v>
      </c>
      <c r="O253" s="62">
        <v>94.0</v>
      </c>
      <c r="P253" s="62">
        <v>17.0</v>
      </c>
      <c r="Q253" s="62">
        <v>1024.0</v>
      </c>
      <c r="R253" s="62">
        <v>-210.0</v>
      </c>
      <c r="S253" s="62">
        <v>-159.0</v>
      </c>
      <c r="T253" s="62">
        <v>672.0</v>
      </c>
      <c r="U253" s="62">
        <v>-369.0</v>
      </c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</row>
    <row r="254" ht="14.25" customHeight="1">
      <c r="A254" s="61">
        <v>44142.0</v>
      </c>
      <c r="B254" s="62">
        <v>433836.0</v>
      </c>
      <c r="C254" s="62">
        <v>54879.0</v>
      </c>
      <c r="D254" s="62">
        <v>364417.0</v>
      </c>
      <c r="E254" s="62">
        <v>14540.0</v>
      </c>
      <c r="F254" s="62">
        <v>2359.0</v>
      </c>
      <c r="G254" s="62">
        <v>100816.0</v>
      </c>
      <c r="H254" s="62">
        <v>6159.0</v>
      </c>
      <c r="I254" s="62">
        <v>1867.0</v>
      </c>
      <c r="J254" s="62">
        <v>111201.0</v>
      </c>
      <c r="K254" s="62">
        <v>8026.0</v>
      </c>
      <c r="L254" s="62">
        <v>4262.0</v>
      </c>
      <c r="M254" s="62">
        <v>452.0</v>
      </c>
      <c r="N254" s="62">
        <v>3712.0</v>
      </c>
      <c r="O254" s="62">
        <v>98.0</v>
      </c>
      <c r="P254" s="62">
        <v>11.0</v>
      </c>
      <c r="Q254" s="62">
        <v>986.0</v>
      </c>
      <c r="R254" s="62">
        <v>109.0</v>
      </c>
      <c r="S254" s="62">
        <v>12.0</v>
      </c>
      <c r="T254" s="62">
        <v>1118.0</v>
      </c>
      <c r="U254" s="62">
        <v>121.0</v>
      </c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</row>
    <row r="255" ht="14.25" customHeight="1">
      <c r="A255" s="61">
        <v>44143.0</v>
      </c>
      <c r="B255" s="62">
        <v>437716.0</v>
      </c>
      <c r="C255" s="62">
        <v>54804.0</v>
      </c>
      <c r="D255" s="62">
        <v>368298.0</v>
      </c>
      <c r="E255" s="62">
        <v>14614.0</v>
      </c>
      <c r="F255" s="62">
        <v>2366.0</v>
      </c>
      <c r="G255" s="62">
        <v>101791.0</v>
      </c>
      <c r="H255" s="62">
        <v>6338.0</v>
      </c>
      <c r="I255" s="62">
        <v>1532.0</v>
      </c>
      <c r="J255" s="62">
        <v>112027.0</v>
      </c>
      <c r="K255" s="62">
        <v>7870.0</v>
      </c>
      <c r="L255" s="62">
        <v>3880.0</v>
      </c>
      <c r="M255" s="62">
        <v>-75.0</v>
      </c>
      <c r="N255" s="62">
        <v>3881.0</v>
      </c>
      <c r="O255" s="62">
        <v>74.0</v>
      </c>
      <c r="P255" s="62">
        <v>7.0</v>
      </c>
      <c r="Q255" s="62">
        <v>975.0</v>
      </c>
      <c r="R255" s="62">
        <v>179.0</v>
      </c>
      <c r="S255" s="62">
        <v>-335.0</v>
      </c>
      <c r="T255" s="62">
        <v>826.0</v>
      </c>
      <c r="U255" s="62">
        <v>-156.0</v>
      </c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</row>
    <row r="256" ht="14.25" customHeight="1">
      <c r="A256" s="61">
        <v>44144.0</v>
      </c>
      <c r="B256" s="62">
        <v>440569.0</v>
      </c>
      <c r="C256" s="62">
        <v>53614.0</v>
      </c>
      <c r="D256" s="62">
        <v>372266.0</v>
      </c>
      <c r="E256" s="62">
        <v>14689.0</v>
      </c>
      <c r="F256" s="62">
        <v>2377.0</v>
      </c>
      <c r="G256" s="62">
        <v>102844.0</v>
      </c>
      <c r="H256" s="62">
        <v>6050.0</v>
      </c>
      <c r="I256" s="62">
        <v>1472.0</v>
      </c>
      <c r="J256" s="62">
        <v>112743.0</v>
      </c>
      <c r="K256" s="62">
        <v>7522.0</v>
      </c>
      <c r="L256" s="62">
        <v>2853.0</v>
      </c>
      <c r="M256" s="62">
        <v>-1190.0</v>
      </c>
      <c r="N256" s="62">
        <v>3968.0</v>
      </c>
      <c r="O256" s="62">
        <v>75.0</v>
      </c>
      <c r="P256" s="62">
        <v>11.0</v>
      </c>
      <c r="Q256" s="62">
        <v>1053.0</v>
      </c>
      <c r="R256" s="62">
        <v>-288.0</v>
      </c>
      <c r="S256" s="62">
        <v>-60.0</v>
      </c>
      <c r="T256" s="62">
        <v>716.0</v>
      </c>
      <c r="U256" s="62">
        <v>-348.0</v>
      </c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</row>
    <row r="257" ht="14.25" customHeight="1">
      <c r="A257" s="61">
        <v>44145.0</v>
      </c>
      <c r="B257" s="62">
        <v>444348.0</v>
      </c>
      <c r="C257" s="62">
        <v>53846.0</v>
      </c>
      <c r="D257" s="62">
        <v>375741.0</v>
      </c>
      <c r="E257" s="62">
        <v>14761.0</v>
      </c>
      <c r="F257" s="62">
        <v>2391.0</v>
      </c>
      <c r="G257" s="62">
        <v>104144.0</v>
      </c>
      <c r="H257" s="62">
        <v>5724.0</v>
      </c>
      <c r="I257" s="62">
        <v>1497.0</v>
      </c>
      <c r="J257" s="62">
        <v>113756.0</v>
      </c>
      <c r="K257" s="62">
        <v>7221.0</v>
      </c>
      <c r="L257" s="62">
        <v>3779.0</v>
      </c>
      <c r="M257" s="62">
        <v>232.0</v>
      </c>
      <c r="N257" s="62">
        <v>3475.0</v>
      </c>
      <c r="O257" s="62">
        <v>72.0</v>
      </c>
      <c r="P257" s="62">
        <v>14.0</v>
      </c>
      <c r="Q257" s="62">
        <v>1300.0</v>
      </c>
      <c r="R257" s="62">
        <v>-326.0</v>
      </c>
      <c r="S257" s="62">
        <v>25.0</v>
      </c>
      <c r="T257" s="62">
        <v>1013.0</v>
      </c>
      <c r="U257" s="62">
        <v>-301.0</v>
      </c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</row>
    <row r="258" ht="14.25" customHeight="1">
      <c r="A258" s="61">
        <v>44146.0</v>
      </c>
      <c r="B258" s="62">
        <v>448118.0</v>
      </c>
      <c r="C258" s="62">
        <v>54300.0</v>
      </c>
      <c r="D258" s="62">
        <v>378982.0</v>
      </c>
      <c r="E258" s="62">
        <v>14836.0</v>
      </c>
      <c r="F258" s="62">
        <v>2403.0</v>
      </c>
      <c r="G258" s="62">
        <v>105117.0</v>
      </c>
      <c r="H258" s="62">
        <v>5161.0</v>
      </c>
      <c r="I258" s="62">
        <v>1662.0</v>
      </c>
      <c r="J258" s="62">
        <v>114343.0</v>
      </c>
      <c r="K258" s="62">
        <v>6823.0</v>
      </c>
      <c r="L258" s="62">
        <v>3770.0</v>
      </c>
      <c r="M258" s="62">
        <v>454.0</v>
      </c>
      <c r="N258" s="62">
        <v>3241.0</v>
      </c>
      <c r="O258" s="62">
        <v>75.0</v>
      </c>
      <c r="P258" s="62">
        <v>12.0</v>
      </c>
      <c r="Q258" s="62">
        <v>973.0</v>
      </c>
      <c r="R258" s="62">
        <v>-563.0</v>
      </c>
      <c r="S258" s="62">
        <v>165.0</v>
      </c>
      <c r="T258" s="62">
        <v>587.0</v>
      </c>
      <c r="U258" s="62">
        <v>-398.0</v>
      </c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</row>
    <row r="259" ht="14.25" customHeight="1">
      <c r="A259" s="61">
        <v>44147.0</v>
      </c>
      <c r="B259" s="62">
        <v>452291.0</v>
      </c>
      <c r="C259" s="62">
        <v>55274.0</v>
      </c>
      <c r="D259" s="62">
        <v>382084.0</v>
      </c>
      <c r="E259" s="62">
        <v>14933.0</v>
      </c>
      <c r="F259" s="62">
        <v>2414.0</v>
      </c>
      <c r="G259" s="62">
        <v>106189.0</v>
      </c>
      <c r="H259" s="62">
        <v>4878.0</v>
      </c>
      <c r="I259" s="62">
        <v>1693.0</v>
      </c>
      <c r="J259" s="62">
        <v>115174.0</v>
      </c>
      <c r="K259" s="62">
        <v>6571.0</v>
      </c>
      <c r="L259" s="62">
        <v>4173.0</v>
      </c>
      <c r="M259" s="62">
        <v>974.0</v>
      </c>
      <c r="N259" s="62">
        <v>3102.0</v>
      </c>
      <c r="O259" s="62">
        <v>97.0</v>
      </c>
      <c r="P259" s="62">
        <v>11.0</v>
      </c>
      <c r="Q259" s="62">
        <v>1072.0</v>
      </c>
      <c r="R259" s="62">
        <v>-283.0</v>
      </c>
      <c r="S259" s="62">
        <v>31.0</v>
      </c>
      <c r="T259" s="62">
        <v>831.0</v>
      </c>
      <c r="U259" s="62">
        <v>-252.0</v>
      </c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</row>
    <row r="260" ht="14.25" customHeight="1">
      <c r="A260" s="61">
        <v>44148.0</v>
      </c>
      <c r="B260" s="62">
        <v>457735.0</v>
      </c>
      <c r="C260" s="62">
        <v>57604.0</v>
      </c>
      <c r="D260" s="62">
        <v>385094.0</v>
      </c>
      <c r="E260" s="62">
        <v>15037.0</v>
      </c>
      <c r="F260" s="62">
        <v>2428.0</v>
      </c>
      <c r="G260" s="62">
        <v>107147.0</v>
      </c>
      <c r="H260" s="62">
        <v>5028.0</v>
      </c>
      <c r="I260" s="62">
        <v>1604.0</v>
      </c>
      <c r="J260" s="62">
        <v>116207.0</v>
      </c>
      <c r="K260" s="62">
        <v>6632.0</v>
      </c>
      <c r="L260" s="62">
        <v>5444.0</v>
      </c>
      <c r="M260" s="62">
        <v>2330.0</v>
      </c>
      <c r="N260" s="62">
        <v>3010.0</v>
      </c>
      <c r="O260" s="62">
        <v>104.0</v>
      </c>
      <c r="P260" s="62">
        <v>14.0</v>
      </c>
      <c r="Q260" s="62">
        <v>958.0</v>
      </c>
      <c r="R260" s="62">
        <v>150.0</v>
      </c>
      <c r="S260" s="62">
        <v>-89.0</v>
      </c>
      <c r="T260" s="62">
        <v>1033.0</v>
      </c>
      <c r="U260" s="62">
        <v>61.0</v>
      </c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</row>
    <row r="261" ht="14.25" customHeight="1">
      <c r="A261" s="61">
        <v>44149.0</v>
      </c>
      <c r="B261" s="62">
        <v>463007.0</v>
      </c>
      <c r="C261" s="62">
        <v>59765.0</v>
      </c>
      <c r="D261" s="62">
        <v>388094.0</v>
      </c>
      <c r="E261" s="62">
        <v>15148.0</v>
      </c>
      <c r="F261" s="62">
        <v>2441.0</v>
      </c>
      <c r="G261" s="62">
        <v>108209.0</v>
      </c>
      <c r="H261" s="62">
        <v>4710.0</v>
      </c>
      <c r="I261" s="62">
        <v>2102.0</v>
      </c>
      <c r="J261" s="62">
        <v>117462.0</v>
      </c>
      <c r="K261" s="62">
        <v>6812.0</v>
      </c>
      <c r="L261" s="62">
        <v>5272.0</v>
      </c>
      <c r="M261" s="62">
        <v>2161.0</v>
      </c>
      <c r="N261" s="62">
        <v>3000.0</v>
      </c>
      <c r="O261" s="62">
        <v>111.0</v>
      </c>
      <c r="P261" s="62">
        <v>13.0</v>
      </c>
      <c r="Q261" s="62">
        <v>1062.0</v>
      </c>
      <c r="R261" s="62">
        <v>-318.0</v>
      </c>
      <c r="S261" s="62">
        <v>498.0</v>
      </c>
      <c r="T261" s="62">
        <v>1255.0</v>
      </c>
      <c r="U261" s="62">
        <v>180.0</v>
      </c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</row>
    <row r="262" ht="14.25" customHeight="1">
      <c r="A262" s="61">
        <v>44150.0</v>
      </c>
      <c r="B262" s="62">
        <v>467113.0</v>
      </c>
      <c r="C262" s="62">
        <v>59911.0</v>
      </c>
      <c r="D262" s="62">
        <v>391991.0</v>
      </c>
      <c r="E262" s="62">
        <v>15211.0</v>
      </c>
      <c r="F262" s="62">
        <v>2448.0</v>
      </c>
      <c r="G262" s="62">
        <v>109181.0</v>
      </c>
      <c r="H262" s="62">
        <v>4952.0</v>
      </c>
      <c r="I262" s="62">
        <v>2046.0</v>
      </c>
      <c r="J262" s="62">
        <v>118627.0</v>
      </c>
      <c r="K262" s="62">
        <v>6998.0</v>
      </c>
      <c r="L262" s="62">
        <v>4106.0</v>
      </c>
      <c r="M262" s="62">
        <v>146.0</v>
      </c>
      <c r="N262" s="62">
        <v>3897.0</v>
      </c>
      <c r="O262" s="62">
        <v>63.0</v>
      </c>
      <c r="P262" s="62">
        <v>7.0</v>
      </c>
      <c r="Q262" s="62">
        <v>972.0</v>
      </c>
      <c r="R262" s="62">
        <v>242.0</v>
      </c>
      <c r="S262" s="62">
        <v>-56.0</v>
      </c>
      <c r="T262" s="62">
        <v>1165.0</v>
      </c>
      <c r="U262" s="62">
        <v>186.0</v>
      </c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</row>
    <row r="263" ht="14.25" customHeight="1">
      <c r="A263" s="61">
        <v>44151.0</v>
      </c>
      <c r="B263" s="62">
        <v>470648.0</v>
      </c>
      <c r="C263" s="62">
        <v>59909.0</v>
      </c>
      <c r="D263" s="62">
        <v>395443.0</v>
      </c>
      <c r="E263" s="62">
        <v>15296.0</v>
      </c>
      <c r="F263" s="62">
        <v>2455.0</v>
      </c>
      <c r="G263" s="62">
        <v>110221.0</v>
      </c>
      <c r="H263" s="62">
        <v>4420.0</v>
      </c>
      <c r="I263" s="62">
        <v>2537.0</v>
      </c>
      <c r="J263" s="62">
        <v>119633.0</v>
      </c>
      <c r="K263" s="62">
        <v>6957.0</v>
      </c>
      <c r="L263" s="62">
        <v>3535.0</v>
      </c>
      <c r="M263" s="62">
        <v>-2.0</v>
      </c>
      <c r="N263" s="62">
        <v>3452.0</v>
      </c>
      <c r="O263" s="62">
        <v>85.0</v>
      </c>
      <c r="P263" s="62">
        <v>7.0</v>
      </c>
      <c r="Q263" s="62">
        <v>1040.0</v>
      </c>
      <c r="R263" s="62">
        <v>-532.0</v>
      </c>
      <c r="S263" s="62">
        <v>491.0</v>
      </c>
      <c r="T263" s="62">
        <v>1006.0</v>
      </c>
      <c r="U263" s="62">
        <v>-41.0</v>
      </c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</row>
    <row r="264" ht="14.25" customHeight="1">
      <c r="A264" s="61">
        <v>44152.0</v>
      </c>
      <c r="B264" s="62">
        <v>474455.0</v>
      </c>
      <c r="C264" s="62">
        <v>60426.0</v>
      </c>
      <c r="D264" s="62">
        <v>398636.0</v>
      </c>
      <c r="E264" s="62">
        <v>15393.0</v>
      </c>
      <c r="F264" s="62">
        <v>2459.0</v>
      </c>
      <c r="G264" s="62">
        <v>111096.0</v>
      </c>
      <c r="H264" s="62">
        <v>4355.0</v>
      </c>
      <c r="I264" s="62">
        <v>2761.0</v>
      </c>
      <c r="J264" s="62">
        <v>120671.0</v>
      </c>
      <c r="K264" s="62">
        <v>7116.0</v>
      </c>
      <c r="L264" s="62">
        <v>3807.0</v>
      </c>
      <c r="M264" s="62">
        <v>517.0</v>
      </c>
      <c r="N264" s="62">
        <v>3193.0</v>
      </c>
      <c r="O264" s="62">
        <v>97.0</v>
      </c>
      <c r="P264" s="62">
        <v>4.0</v>
      </c>
      <c r="Q264" s="62">
        <v>875.0</v>
      </c>
      <c r="R264" s="62">
        <v>-65.0</v>
      </c>
      <c r="S264" s="62">
        <v>224.0</v>
      </c>
      <c r="T264" s="62">
        <v>1038.0</v>
      </c>
      <c r="U264" s="62">
        <v>159.0</v>
      </c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</row>
    <row r="265" ht="14.25" customHeight="1">
      <c r="A265" s="61">
        <v>44153.0</v>
      </c>
      <c r="B265" s="62">
        <v>478720.0</v>
      </c>
      <c r="C265" s="62">
        <v>60870.0</v>
      </c>
      <c r="D265" s="62">
        <v>402347.0</v>
      </c>
      <c r="E265" s="62">
        <v>15503.0</v>
      </c>
      <c r="F265" s="62">
        <v>2470.0</v>
      </c>
      <c r="G265" s="62">
        <v>111948.0</v>
      </c>
      <c r="H265" s="62">
        <v>4619.0</v>
      </c>
      <c r="I265" s="62">
        <v>2781.0</v>
      </c>
      <c r="J265" s="62">
        <v>121818.0</v>
      </c>
      <c r="K265" s="62">
        <v>7400.0</v>
      </c>
      <c r="L265" s="62">
        <v>4265.0</v>
      </c>
      <c r="M265" s="62">
        <v>444.0</v>
      </c>
      <c r="N265" s="62">
        <v>3711.0</v>
      </c>
      <c r="O265" s="62">
        <v>110.0</v>
      </c>
      <c r="P265" s="62">
        <v>11.0</v>
      </c>
      <c r="Q265" s="62">
        <v>852.0</v>
      </c>
      <c r="R265" s="62">
        <v>264.0</v>
      </c>
      <c r="S265" s="62">
        <v>20.0</v>
      </c>
      <c r="T265" s="62">
        <v>1147.0</v>
      </c>
      <c r="U265" s="62">
        <v>284.0</v>
      </c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</row>
    <row r="266" ht="14.25" customHeight="1">
      <c r="A266" s="61">
        <v>44154.0</v>
      </c>
      <c r="B266" s="62">
        <v>483518.0</v>
      </c>
      <c r="C266" s="62">
        <v>61306.0</v>
      </c>
      <c r="D266" s="62">
        <v>406612.0</v>
      </c>
      <c r="E266" s="62">
        <v>15600.0</v>
      </c>
      <c r="F266" s="62">
        <v>2484.0</v>
      </c>
      <c r="G266" s="62">
        <v>112833.0</v>
      </c>
      <c r="H266" s="62">
        <v>4633.0</v>
      </c>
      <c r="I266" s="62">
        <v>3053.0</v>
      </c>
      <c r="J266" s="62">
        <v>123003.0</v>
      </c>
      <c r="K266" s="62">
        <v>7686.0</v>
      </c>
      <c r="L266" s="62">
        <v>4798.0</v>
      </c>
      <c r="M266" s="62">
        <v>436.0</v>
      </c>
      <c r="N266" s="62">
        <v>4265.0</v>
      </c>
      <c r="O266" s="62">
        <v>97.0</v>
      </c>
      <c r="P266" s="62">
        <v>14.0</v>
      </c>
      <c r="Q266" s="62">
        <v>885.0</v>
      </c>
      <c r="R266" s="62">
        <v>14.0</v>
      </c>
      <c r="S266" s="62">
        <v>272.0</v>
      </c>
      <c r="T266" s="62">
        <v>1185.0</v>
      </c>
      <c r="U266" s="62">
        <v>286.0</v>
      </c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</row>
    <row r="267" ht="14.25" customHeight="1">
      <c r="A267" s="61">
        <v>44155.0</v>
      </c>
      <c r="B267" s="62">
        <v>488310.0</v>
      </c>
      <c r="C267" s="62">
        <v>62080.0</v>
      </c>
      <c r="D267" s="62">
        <v>410552.0</v>
      </c>
      <c r="E267" s="62">
        <v>15678.0</v>
      </c>
      <c r="F267" s="62">
        <v>2501.0</v>
      </c>
      <c r="G267" s="62">
        <v>113739.0</v>
      </c>
      <c r="H267" s="62">
        <v>4616.0</v>
      </c>
      <c r="I267" s="62">
        <v>3387.0</v>
      </c>
      <c r="J267" s="62">
        <v>124243.0</v>
      </c>
      <c r="K267" s="62">
        <v>8003.0</v>
      </c>
      <c r="L267" s="62">
        <v>4792.0</v>
      </c>
      <c r="M267" s="62">
        <v>774.0</v>
      </c>
      <c r="N267" s="62">
        <v>3940.0</v>
      </c>
      <c r="O267" s="62">
        <v>78.0</v>
      </c>
      <c r="P267" s="62">
        <v>17.0</v>
      </c>
      <c r="Q267" s="62">
        <v>906.0</v>
      </c>
      <c r="R267" s="62">
        <v>-17.0</v>
      </c>
      <c r="S267" s="62">
        <v>334.0</v>
      </c>
      <c r="T267" s="62">
        <v>1240.0</v>
      </c>
      <c r="U267" s="62">
        <v>317.0</v>
      </c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</row>
    <row r="268" ht="14.25" customHeight="1">
      <c r="A268" s="61">
        <v>44156.0</v>
      </c>
      <c r="B268" s="62">
        <v>493308.0</v>
      </c>
      <c r="C268" s="62">
        <v>63579.0</v>
      </c>
      <c r="D268" s="62">
        <v>413955.0</v>
      </c>
      <c r="E268" s="62">
        <v>15774.0</v>
      </c>
      <c r="F268" s="62">
        <v>2515.0</v>
      </c>
      <c r="G268" s="62">
        <v>114863.0</v>
      </c>
      <c r="H268" s="62">
        <v>5323.0</v>
      </c>
      <c r="I268" s="62">
        <v>3121.0</v>
      </c>
      <c r="J268" s="62">
        <v>125822.0</v>
      </c>
      <c r="K268" s="62">
        <v>8444.0</v>
      </c>
      <c r="L268" s="62">
        <v>4998.0</v>
      </c>
      <c r="M268" s="62">
        <v>1499.0</v>
      </c>
      <c r="N268" s="62">
        <v>3403.0</v>
      </c>
      <c r="O268" s="62">
        <v>96.0</v>
      </c>
      <c r="P268" s="62">
        <v>14.0</v>
      </c>
      <c r="Q268" s="62">
        <v>1124.0</v>
      </c>
      <c r="R268" s="62">
        <v>707.0</v>
      </c>
      <c r="S268" s="62">
        <v>-266.0</v>
      </c>
      <c r="T268" s="62">
        <v>1579.0</v>
      </c>
      <c r="U268" s="62">
        <v>441.0</v>
      </c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</row>
    <row r="269" ht="14.25" customHeight="1">
      <c r="A269" s="61">
        <v>44157.0</v>
      </c>
      <c r="B269" s="62">
        <v>497668.0</v>
      </c>
      <c r="C269" s="62">
        <v>63596.0</v>
      </c>
      <c r="D269" s="62">
        <v>418188.0</v>
      </c>
      <c r="E269" s="62">
        <v>15884.0</v>
      </c>
      <c r="F269" s="62">
        <v>2531.0</v>
      </c>
      <c r="G269" s="62">
        <v>115939.0</v>
      </c>
      <c r="H269" s="62">
        <v>5529.0</v>
      </c>
      <c r="I269" s="62">
        <v>3165.0</v>
      </c>
      <c r="J269" s="62">
        <v>127164.0</v>
      </c>
      <c r="K269" s="62">
        <v>8694.0</v>
      </c>
      <c r="L269" s="62">
        <v>4360.0</v>
      </c>
      <c r="M269" s="62">
        <v>17.0</v>
      </c>
      <c r="N269" s="62">
        <v>4233.0</v>
      </c>
      <c r="O269" s="62">
        <v>110.0</v>
      </c>
      <c r="P269" s="62">
        <v>16.0</v>
      </c>
      <c r="Q269" s="62">
        <v>1076.0</v>
      </c>
      <c r="R269" s="62">
        <v>206.0</v>
      </c>
      <c r="S269" s="62">
        <v>44.0</v>
      </c>
      <c r="T269" s="62">
        <v>1342.0</v>
      </c>
      <c r="U269" s="62">
        <v>250.0</v>
      </c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</row>
    <row r="270" ht="14.25" customHeight="1">
      <c r="A270" s="61">
        <v>44158.0</v>
      </c>
      <c r="B270" s="62">
        <v>502110.0</v>
      </c>
      <c r="C270" s="62">
        <v>63722.0</v>
      </c>
      <c r="D270" s="62">
        <v>422386.0</v>
      </c>
      <c r="E270" s="62">
        <v>16002.0</v>
      </c>
      <c r="F270" s="62">
        <v>2548.0</v>
      </c>
      <c r="G270" s="62">
        <v>117003.0</v>
      </c>
      <c r="H270" s="62">
        <v>5592.0</v>
      </c>
      <c r="I270" s="62">
        <v>3030.0</v>
      </c>
      <c r="J270" s="62">
        <v>128173.0</v>
      </c>
      <c r="K270" s="62">
        <v>8622.0</v>
      </c>
      <c r="L270" s="62">
        <v>4442.0</v>
      </c>
      <c r="M270" s="62">
        <v>126.0</v>
      </c>
      <c r="N270" s="62">
        <v>4198.0</v>
      </c>
      <c r="O270" s="62">
        <v>118.0</v>
      </c>
      <c r="P270" s="62">
        <v>17.0</v>
      </c>
      <c r="Q270" s="62">
        <v>1064.0</v>
      </c>
      <c r="R270" s="62">
        <v>63.0</v>
      </c>
      <c r="S270" s="62">
        <v>-135.0</v>
      </c>
      <c r="T270" s="62">
        <v>1009.0</v>
      </c>
      <c r="U270" s="62">
        <v>-72.0</v>
      </c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</row>
    <row r="271" ht="14.25" customHeight="1">
      <c r="A271" s="61">
        <v>44159.0</v>
      </c>
      <c r="B271" s="62">
        <v>506302.0</v>
      </c>
      <c r="C271" s="62">
        <v>64878.0</v>
      </c>
      <c r="D271" s="62">
        <v>425313.0</v>
      </c>
      <c r="E271" s="62">
        <v>16111.0</v>
      </c>
      <c r="F271" s="62">
        <v>2567.0</v>
      </c>
      <c r="G271" s="62">
        <v>118062.0</v>
      </c>
      <c r="H271" s="62">
        <v>5518.0</v>
      </c>
      <c r="I271" s="62">
        <v>3041.0</v>
      </c>
      <c r="J271" s="62">
        <v>129188.0</v>
      </c>
      <c r="K271" s="62">
        <v>8559.0</v>
      </c>
      <c r="L271" s="62">
        <v>4192.0</v>
      </c>
      <c r="M271" s="62">
        <v>1156.0</v>
      </c>
      <c r="N271" s="62">
        <v>2927.0</v>
      </c>
      <c r="O271" s="62">
        <v>109.0</v>
      </c>
      <c r="P271" s="62">
        <v>19.0</v>
      </c>
      <c r="Q271" s="62">
        <v>1059.0</v>
      </c>
      <c r="R271" s="62">
        <v>-74.0</v>
      </c>
      <c r="S271" s="62">
        <v>11.0</v>
      </c>
      <c r="T271" s="62">
        <v>1015.0</v>
      </c>
      <c r="U271" s="62">
        <v>-63.0</v>
      </c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</row>
    <row r="272" ht="14.25" customHeight="1">
      <c r="A272" s="61">
        <v>44160.0</v>
      </c>
      <c r="B272" s="62">
        <v>511836.0</v>
      </c>
      <c r="C272" s="62">
        <v>65804.0</v>
      </c>
      <c r="D272" s="62">
        <v>429807.0</v>
      </c>
      <c r="E272" s="62">
        <v>16225.0</v>
      </c>
      <c r="F272" s="62">
        <v>2584.0</v>
      </c>
      <c r="G272" s="62">
        <v>119099.0</v>
      </c>
      <c r="H272" s="62">
        <v>6000.0</v>
      </c>
      <c r="I272" s="62">
        <v>2778.0</v>
      </c>
      <c r="J272" s="62">
        <v>130461.0</v>
      </c>
      <c r="K272" s="62">
        <v>8778.0</v>
      </c>
      <c r="L272" s="62">
        <v>5534.0</v>
      </c>
      <c r="M272" s="62">
        <v>926.0</v>
      </c>
      <c r="N272" s="62">
        <v>4494.0</v>
      </c>
      <c r="O272" s="62">
        <v>114.0</v>
      </c>
      <c r="P272" s="62">
        <v>17.0</v>
      </c>
      <c r="Q272" s="62">
        <v>1037.0</v>
      </c>
      <c r="R272" s="62">
        <v>482.0</v>
      </c>
      <c r="S272" s="62">
        <v>-263.0</v>
      </c>
      <c r="T272" s="62">
        <v>1273.0</v>
      </c>
      <c r="U272" s="62">
        <v>219.0</v>
      </c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</row>
    <row r="273" ht="14.25" customHeight="1">
      <c r="A273" s="61">
        <v>44161.0</v>
      </c>
      <c r="B273" s="62">
        <v>516753.0</v>
      </c>
      <c r="C273" s="62">
        <v>66752.0</v>
      </c>
      <c r="D273" s="62">
        <v>433649.0</v>
      </c>
      <c r="E273" s="62">
        <v>16352.0</v>
      </c>
      <c r="F273" s="62">
        <v>2597.0</v>
      </c>
      <c r="G273" s="62">
        <v>120287.0</v>
      </c>
      <c r="H273" s="62">
        <v>5876.0</v>
      </c>
      <c r="I273" s="62">
        <v>2765.0</v>
      </c>
      <c r="J273" s="62">
        <v>131525.0</v>
      </c>
      <c r="K273" s="62">
        <v>8641.0</v>
      </c>
      <c r="L273" s="62">
        <v>4917.0</v>
      </c>
      <c r="M273" s="62">
        <v>948.0</v>
      </c>
      <c r="N273" s="62">
        <v>3842.0</v>
      </c>
      <c r="O273" s="62">
        <v>127.0</v>
      </c>
      <c r="P273" s="62">
        <v>13.0</v>
      </c>
      <c r="Q273" s="62">
        <v>1188.0</v>
      </c>
      <c r="R273" s="62">
        <v>-124.0</v>
      </c>
      <c r="S273" s="62">
        <v>-13.0</v>
      </c>
      <c r="T273" s="62">
        <v>1064.0</v>
      </c>
      <c r="U273" s="62">
        <v>-137.0</v>
      </c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</row>
    <row r="274" ht="14.25" customHeight="1">
      <c r="A274" s="61">
        <v>44162.0</v>
      </c>
      <c r="B274" s="62">
        <v>522581.0</v>
      </c>
      <c r="C274" s="62">
        <v>68604.0</v>
      </c>
      <c r="D274" s="62">
        <v>437456.0</v>
      </c>
      <c r="E274" s="62">
        <v>16521.0</v>
      </c>
      <c r="F274" s="62">
        <v>2614.0</v>
      </c>
      <c r="G274" s="62">
        <v>121082.0</v>
      </c>
      <c r="H274" s="62">
        <v>6653.0</v>
      </c>
      <c r="I274" s="62">
        <v>2612.0</v>
      </c>
      <c r="J274" s="62">
        <v>132961.0</v>
      </c>
      <c r="K274" s="62">
        <v>9265.0</v>
      </c>
      <c r="L274" s="62">
        <v>5828.0</v>
      </c>
      <c r="M274" s="62">
        <v>1852.0</v>
      </c>
      <c r="N274" s="62">
        <v>3807.0</v>
      </c>
      <c r="O274" s="62">
        <v>169.0</v>
      </c>
      <c r="P274" s="62">
        <v>17.0</v>
      </c>
      <c r="Q274" s="62">
        <v>795.0</v>
      </c>
      <c r="R274" s="62">
        <v>777.0</v>
      </c>
      <c r="S274" s="62">
        <v>-153.0</v>
      </c>
      <c r="T274" s="62">
        <v>1436.0</v>
      </c>
      <c r="U274" s="62">
        <v>624.0</v>
      </c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</row>
    <row r="275" ht="14.25" customHeight="1">
      <c r="A275" s="61">
        <v>44163.0</v>
      </c>
      <c r="B275" s="62">
        <v>527999.0</v>
      </c>
      <c r="C275" s="62">
        <v>69370.0</v>
      </c>
      <c r="D275" s="62">
        <v>441983.0</v>
      </c>
      <c r="E275" s="62">
        <v>16646.0</v>
      </c>
      <c r="F275" s="62">
        <v>2632.0</v>
      </c>
      <c r="G275" s="62">
        <v>122328.0</v>
      </c>
      <c r="H275" s="62">
        <v>6921.0</v>
      </c>
      <c r="I275" s="62">
        <v>2450.0</v>
      </c>
      <c r="J275" s="62">
        <v>134331.0</v>
      </c>
      <c r="K275" s="62">
        <v>9371.0</v>
      </c>
      <c r="L275" s="62">
        <v>5418.0</v>
      </c>
      <c r="M275" s="62">
        <v>766.0</v>
      </c>
      <c r="N275" s="62">
        <v>4527.0</v>
      </c>
      <c r="O275" s="62">
        <v>125.0</v>
      </c>
      <c r="P275" s="62">
        <v>18.0</v>
      </c>
      <c r="Q275" s="62">
        <v>1246.0</v>
      </c>
      <c r="R275" s="62">
        <v>268.0</v>
      </c>
      <c r="S275" s="62">
        <v>-162.0</v>
      </c>
      <c r="T275" s="62">
        <v>1370.0</v>
      </c>
      <c r="U275" s="62">
        <v>106.0</v>
      </c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</row>
    <row r="276" ht="14.25" customHeight="1">
      <c r="A276" s="61">
        <v>44164.0</v>
      </c>
      <c r="B276" s="62">
        <v>534266.0</v>
      </c>
      <c r="C276" s="62">
        <v>71658.0</v>
      </c>
      <c r="D276" s="62">
        <v>445793.0</v>
      </c>
      <c r="E276" s="62">
        <v>16815.0</v>
      </c>
      <c r="F276" s="62">
        <v>2652.0</v>
      </c>
      <c r="G276" s="62">
        <v>123163.0</v>
      </c>
      <c r="H276" s="62">
        <v>7608.0</v>
      </c>
      <c r="I276" s="62">
        <v>2339.0</v>
      </c>
      <c r="J276" s="62">
        <v>135762.0</v>
      </c>
      <c r="K276" s="62">
        <v>9947.0</v>
      </c>
      <c r="L276" s="62">
        <v>6267.0</v>
      </c>
      <c r="M276" s="62">
        <v>2288.0</v>
      </c>
      <c r="N276" s="62">
        <v>3810.0</v>
      </c>
      <c r="O276" s="62">
        <v>169.0</v>
      </c>
      <c r="P276" s="62">
        <v>20.0</v>
      </c>
      <c r="Q276" s="62">
        <v>835.0</v>
      </c>
      <c r="R276" s="62">
        <v>687.0</v>
      </c>
      <c r="S276" s="62">
        <v>-111.0</v>
      </c>
      <c r="T276" s="62">
        <v>1431.0</v>
      </c>
      <c r="U276" s="62">
        <v>576.0</v>
      </c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</row>
    <row r="277" ht="14.25" customHeight="1">
      <c r="A277" s="61">
        <v>44165.0</v>
      </c>
      <c r="B277" s="62">
        <v>538883.0</v>
      </c>
      <c r="C277" s="62">
        <v>71420.0</v>
      </c>
      <c r="D277" s="62">
        <v>450518.0</v>
      </c>
      <c r="E277" s="62">
        <v>16945.0</v>
      </c>
      <c r="F277" s="62">
        <v>2671.0</v>
      </c>
      <c r="G277" s="62">
        <v>124078.0</v>
      </c>
      <c r="H277" s="62">
        <v>7823.0</v>
      </c>
      <c r="I277" s="62">
        <v>2289.0</v>
      </c>
      <c r="J277" s="62">
        <v>136861.0</v>
      </c>
      <c r="K277" s="62">
        <v>10112.0</v>
      </c>
      <c r="L277" s="62">
        <v>4617.0</v>
      </c>
      <c r="M277" s="62">
        <v>-238.0</v>
      </c>
      <c r="N277" s="62">
        <v>4725.0</v>
      </c>
      <c r="O277" s="62">
        <v>130.0</v>
      </c>
      <c r="P277" s="62">
        <v>19.0</v>
      </c>
      <c r="Q277" s="62">
        <v>915.0</v>
      </c>
      <c r="R277" s="62">
        <v>215.0</v>
      </c>
      <c r="S277" s="62">
        <v>-50.0</v>
      </c>
      <c r="T277" s="62">
        <v>1099.0</v>
      </c>
      <c r="U277" s="62">
        <v>165.0</v>
      </c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</row>
    <row r="278" ht="14.25" customHeight="1">
      <c r="A278" s="61">
        <v>44166.0</v>
      </c>
      <c r="B278" s="62">
        <v>543975.0</v>
      </c>
      <c r="C278" s="62">
        <v>72015.0</v>
      </c>
      <c r="D278" s="62">
        <v>454879.0</v>
      </c>
      <c r="E278" s="62">
        <v>17081.0</v>
      </c>
      <c r="F278" s="62">
        <v>2689.0</v>
      </c>
      <c r="G278" s="62">
        <v>125102.0</v>
      </c>
      <c r="H278" s="62">
        <v>7937.0</v>
      </c>
      <c r="I278" s="62">
        <v>2191.0</v>
      </c>
      <c r="J278" s="62">
        <v>137919.0</v>
      </c>
      <c r="K278" s="62">
        <v>10128.0</v>
      </c>
      <c r="L278" s="62">
        <v>5092.0</v>
      </c>
      <c r="M278" s="62">
        <v>595.0</v>
      </c>
      <c r="N278" s="62">
        <v>4361.0</v>
      </c>
      <c r="O278" s="62">
        <v>136.0</v>
      </c>
      <c r="P278" s="62">
        <v>18.0</v>
      </c>
      <c r="Q278" s="62">
        <v>1024.0</v>
      </c>
      <c r="R278" s="62">
        <v>114.0</v>
      </c>
      <c r="S278" s="62">
        <v>-98.0</v>
      </c>
      <c r="T278" s="62">
        <v>1058.0</v>
      </c>
      <c r="U278" s="62">
        <v>16.0</v>
      </c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</row>
    <row r="279" ht="14.25" customHeight="1">
      <c r="A279" s="61">
        <v>44167.0</v>
      </c>
      <c r="B279" s="62">
        <v>549508.0</v>
      </c>
      <c r="C279" s="62">
        <v>73429.0</v>
      </c>
      <c r="D279" s="62">
        <v>458880.0</v>
      </c>
      <c r="E279" s="62">
        <v>17199.0</v>
      </c>
      <c r="F279" s="62">
        <v>2710.0</v>
      </c>
      <c r="G279" s="62">
        <v>126163.0</v>
      </c>
      <c r="H279" s="62">
        <v>8202.0</v>
      </c>
      <c r="I279" s="62">
        <v>2010.0</v>
      </c>
      <c r="J279" s="62">
        <v>139085.0</v>
      </c>
      <c r="K279" s="62">
        <v>10212.0</v>
      </c>
      <c r="L279" s="62">
        <v>5533.0</v>
      </c>
      <c r="M279" s="62">
        <v>1414.0</v>
      </c>
      <c r="N279" s="62">
        <v>4001.0</v>
      </c>
      <c r="O279" s="62">
        <v>118.0</v>
      </c>
      <c r="P279" s="62">
        <v>21.0</v>
      </c>
      <c r="Q279" s="62">
        <v>1061.0</v>
      </c>
      <c r="R279" s="62">
        <v>265.0</v>
      </c>
      <c r="S279" s="62">
        <v>-181.0</v>
      </c>
      <c r="T279" s="62">
        <v>1166.0</v>
      </c>
      <c r="U279" s="62">
        <v>84.0</v>
      </c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</row>
    <row r="280" ht="14.25" customHeight="1">
      <c r="A280" s="61">
        <v>44168.0</v>
      </c>
      <c r="B280" s="62">
        <v>557877.0</v>
      </c>
      <c r="C280" s="62">
        <v>77969.0</v>
      </c>
      <c r="D280" s="62">
        <v>462553.0</v>
      </c>
      <c r="E280" s="62">
        <v>17355.0</v>
      </c>
      <c r="F280" s="62">
        <v>2734.0</v>
      </c>
      <c r="G280" s="62">
        <v>127136.0</v>
      </c>
      <c r="H280" s="62">
        <v>8155.0</v>
      </c>
      <c r="I280" s="62">
        <v>2213.0</v>
      </c>
      <c r="J280" s="62">
        <v>140238.0</v>
      </c>
      <c r="K280" s="62">
        <v>10368.0</v>
      </c>
      <c r="L280" s="62">
        <v>8369.0</v>
      </c>
      <c r="M280" s="62">
        <v>4540.0</v>
      </c>
      <c r="N280" s="62">
        <v>3673.0</v>
      </c>
      <c r="O280" s="62">
        <v>156.0</v>
      </c>
      <c r="P280" s="62">
        <v>24.0</v>
      </c>
      <c r="Q280" s="62">
        <v>973.0</v>
      </c>
      <c r="R280" s="62">
        <v>-47.0</v>
      </c>
      <c r="S280" s="62">
        <v>203.0</v>
      </c>
      <c r="T280" s="62">
        <v>1153.0</v>
      </c>
      <c r="U280" s="62">
        <v>156.0</v>
      </c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</row>
    <row r="281" ht="14.25" customHeight="1">
      <c r="A281" s="61">
        <v>44169.0</v>
      </c>
      <c r="B281" s="62">
        <v>563680.0</v>
      </c>
      <c r="C281" s="62">
        <v>80023.0</v>
      </c>
      <c r="D281" s="62">
        <v>466178.0</v>
      </c>
      <c r="E281" s="62">
        <v>17479.0</v>
      </c>
      <c r="F281" s="62">
        <v>2757.0</v>
      </c>
      <c r="G281" s="62">
        <v>128051.0</v>
      </c>
      <c r="H281" s="62">
        <v>8073.0</v>
      </c>
      <c r="I281" s="62">
        <v>2389.0</v>
      </c>
      <c r="J281" s="62">
        <v>141270.0</v>
      </c>
      <c r="K281" s="62">
        <v>10462.0</v>
      </c>
      <c r="L281" s="62">
        <v>5803.0</v>
      </c>
      <c r="M281" s="62">
        <v>2054.0</v>
      </c>
      <c r="N281" s="62">
        <v>3625.0</v>
      </c>
      <c r="O281" s="62">
        <v>124.0</v>
      </c>
      <c r="P281" s="62">
        <v>23.0</v>
      </c>
      <c r="Q281" s="62">
        <v>915.0</v>
      </c>
      <c r="R281" s="62">
        <v>-82.0</v>
      </c>
      <c r="S281" s="62">
        <v>176.0</v>
      </c>
      <c r="T281" s="62">
        <v>1032.0</v>
      </c>
      <c r="U281" s="62">
        <v>94.0</v>
      </c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</row>
    <row r="282" ht="14.25" customHeight="1">
      <c r="A282" s="61">
        <v>44170.0</v>
      </c>
      <c r="B282" s="62">
        <v>569707.0</v>
      </c>
      <c r="C282" s="62">
        <v>81669.0</v>
      </c>
      <c r="D282" s="62">
        <v>470449.0</v>
      </c>
      <c r="E282" s="62">
        <v>17589.0</v>
      </c>
      <c r="F282" s="62">
        <v>2779.0</v>
      </c>
      <c r="G282" s="62">
        <v>129067.0</v>
      </c>
      <c r="H282" s="62">
        <v>8623.0</v>
      </c>
      <c r="I282" s="62">
        <v>2161.0</v>
      </c>
      <c r="J282" s="62">
        <v>142630.0</v>
      </c>
      <c r="K282" s="62">
        <v>10784.0</v>
      </c>
      <c r="L282" s="62">
        <v>6027.0</v>
      </c>
      <c r="M282" s="62">
        <v>1646.0</v>
      </c>
      <c r="N282" s="62">
        <v>4271.0</v>
      </c>
      <c r="O282" s="62">
        <v>110.0</v>
      </c>
      <c r="P282" s="62">
        <v>22.0</v>
      </c>
      <c r="Q282" s="62">
        <v>1016.0</v>
      </c>
      <c r="R282" s="62">
        <v>550.0</v>
      </c>
      <c r="S282" s="62">
        <v>-228.0</v>
      </c>
      <c r="T282" s="62">
        <v>1360.0</v>
      </c>
      <c r="U282" s="62">
        <v>322.0</v>
      </c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</row>
    <row r="283" ht="14.25" customHeight="1">
      <c r="A283" s="61">
        <v>44171.0</v>
      </c>
      <c r="B283" s="62">
        <v>575796.0</v>
      </c>
      <c r="C283" s="62">
        <v>83285.0</v>
      </c>
      <c r="D283" s="62">
        <v>474771.0</v>
      </c>
      <c r="E283" s="62">
        <v>17740.0</v>
      </c>
      <c r="F283" s="62">
        <v>2799.0</v>
      </c>
      <c r="G283" s="62">
        <v>130136.0</v>
      </c>
      <c r="H283" s="62">
        <v>8819.0</v>
      </c>
      <c r="I283" s="62">
        <v>2207.0</v>
      </c>
      <c r="J283" s="62">
        <v>143961.0</v>
      </c>
      <c r="K283" s="62">
        <v>11026.0</v>
      </c>
      <c r="L283" s="62">
        <v>6089.0</v>
      </c>
      <c r="M283" s="62">
        <v>1616.0</v>
      </c>
      <c r="N283" s="62">
        <v>4322.0</v>
      </c>
      <c r="O283" s="62">
        <v>151.0</v>
      </c>
      <c r="P283" s="62">
        <v>20.0</v>
      </c>
      <c r="Q283" s="62">
        <v>1069.0</v>
      </c>
      <c r="R283" s="62">
        <v>196.0</v>
      </c>
      <c r="S283" s="62">
        <v>46.0</v>
      </c>
      <c r="T283" s="62">
        <v>1331.0</v>
      </c>
      <c r="U283" s="62">
        <v>242.0</v>
      </c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</row>
    <row r="284" ht="14.25" customHeight="1">
      <c r="A284" s="61">
        <v>44172.0</v>
      </c>
      <c r="B284" s="62">
        <v>581550.0</v>
      </c>
      <c r="C284" s="62">
        <v>84481.0</v>
      </c>
      <c r="D284" s="62">
        <v>479202.0</v>
      </c>
      <c r="E284" s="62">
        <v>17867.0</v>
      </c>
      <c r="F284" s="62">
        <v>2823.0</v>
      </c>
      <c r="G284" s="62">
        <v>131071.0</v>
      </c>
      <c r="H284" s="62">
        <v>9473.0</v>
      </c>
      <c r="I284" s="62">
        <v>2060.0</v>
      </c>
      <c r="J284" s="62">
        <v>145427.0</v>
      </c>
      <c r="K284" s="62">
        <v>11533.0</v>
      </c>
      <c r="L284" s="62">
        <v>5754.0</v>
      </c>
      <c r="M284" s="62">
        <v>1196.0</v>
      </c>
      <c r="N284" s="62">
        <v>4431.0</v>
      </c>
      <c r="O284" s="62">
        <v>127.0</v>
      </c>
      <c r="P284" s="62">
        <v>24.0</v>
      </c>
      <c r="Q284" s="62">
        <v>935.0</v>
      </c>
      <c r="R284" s="62">
        <v>654.0</v>
      </c>
      <c r="S284" s="62">
        <v>-147.0</v>
      </c>
      <c r="T284" s="62">
        <v>1466.0</v>
      </c>
      <c r="U284" s="62">
        <v>507.0</v>
      </c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</row>
    <row r="285" ht="14.25" customHeight="1">
      <c r="A285" s="61">
        <v>44173.0</v>
      </c>
      <c r="B285" s="62">
        <v>586842.0</v>
      </c>
      <c r="C285" s="62">
        <v>85345.0</v>
      </c>
      <c r="D285" s="62">
        <v>483497.0</v>
      </c>
      <c r="E285" s="62">
        <v>18000.0</v>
      </c>
      <c r="F285" s="62">
        <v>2842.0</v>
      </c>
      <c r="G285" s="62">
        <v>132248.0</v>
      </c>
      <c r="H285" s="62">
        <v>9650.0</v>
      </c>
      <c r="I285" s="62">
        <v>1861.0</v>
      </c>
      <c r="J285" s="62">
        <v>146601.0</v>
      </c>
      <c r="K285" s="62">
        <v>11511.0</v>
      </c>
      <c r="L285" s="62">
        <v>5292.0</v>
      </c>
      <c r="M285" s="62">
        <v>864.0</v>
      </c>
      <c r="N285" s="62">
        <v>4295.0</v>
      </c>
      <c r="O285" s="62">
        <v>133.0</v>
      </c>
      <c r="P285" s="62">
        <v>19.0</v>
      </c>
      <c r="Q285" s="62">
        <v>1177.0</v>
      </c>
      <c r="R285" s="62">
        <v>177.0</v>
      </c>
      <c r="S285" s="62">
        <v>-199.0</v>
      </c>
      <c r="T285" s="62">
        <v>1174.0</v>
      </c>
      <c r="U285" s="62">
        <v>-22.0</v>
      </c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</row>
    <row r="286" ht="14.25" customHeight="1">
      <c r="A286" s="61">
        <v>44174.0</v>
      </c>
      <c r="B286" s="62">
        <v>592900.0</v>
      </c>
      <c r="C286" s="62">
        <v>87284.0</v>
      </c>
      <c r="D286" s="62">
        <v>487445.0</v>
      </c>
      <c r="E286" s="62">
        <v>18171.0</v>
      </c>
      <c r="F286" s="62">
        <v>2860.0</v>
      </c>
      <c r="G286" s="62">
        <v>133318.0</v>
      </c>
      <c r="H286" s="62">
        <v>9703.0</v>
      </c>
      <c r="I286" s="62">
        <v>1957.0</v>
      </c>
      <c r="J286" s="62">
        <v>147838.0</v>
      </c>
      <c r="K286" s="62">
        <v>11660.0</v>
      </c>
      <c r="L286" s="62">
        <v>6058.0</v>
      </c>
      <c r="M286" s="62">
        <v>1939.0</v>
      </c>
      <c r="N286" s="62">
        <v>3948.0</v>
      </c>
      <c r="O286" s="62">
        <v>171.0</v>
      </c>
      <c r="P286" s="62">
        <v>18.0</v>
      </c>
      <c r="Q286" s="62">
        <v>1070.0</v>
      </c>
      <c r="R286" s="62">
        <v>53.0</v>
      </c>
      <c r="S286" s="62">
        <v>96.0</v>
      </c>
      <c r="T286" s="62">
        <v>1237.0</v>
      </c>
      <c r="U286" s="62">
        <v>149.0</v>
      </c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</row>
    <row r="287" ht="14.25" customHeight="1">
      <c r="A287" s="61">
        <v>44175.0</v>
      </c>
      <c r="B287" s="62">
        <v>598933.0</v>
      </c>
      <c r="C287" s="62">
        <v>88622.0</v>
      </c>
      <c r="D287" s="62">
        <v>491975.0</v>
      </c>
      <c r="E287" s="62">
        <v>18336.0</v>
      </c>
      <c r="F287" s="62">
        <v>2880.0</v>
      </c>
      <c r="G287" s="62">
        <v>134366.0</v>
      </c>
      <c r="H287" s="62">
        <v>9391.0</v>
      </c>
      <c r="I287" s="62">
        <v>2381.0</v>
      </c>
      <c r="J287" s="62">
        <v>149018.0</v>
      </c>
      <c r="K287" s="62">
        <v>11772.0</v>
      </c>
      <c r="L287" s="62">
        <v>6033.0</v>
      </c>
      <c r="M287" s="62">
        <v>1338.0</v>
      </c>
      <c r="N287" s="62">
        <v>4530.0</v>
      </c>
      <c r="O287" s="62">
        <v>165.0</v>
      </c>
      <c r="P287" s="62">
        <v>20.0</v>
      </c>
      <c r="Q287" s="62">
        <v>1048.0</v>
      </c>
      <c r="R287" s="62">
        <v>-312.0</v>
      </c>
      <c r="S287" s="62">
        <v>424.0</v>
      </c>
      <c r="T287" s="62">
        <v>1180.0</v>
      </c>
      <c r="U287" s="62">
        <v>112.0</v>
      </c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</row>
    <row r="288" ht="14.25" customHeight="1">
      <c r="A288" s="61">
        <v>44176.0</v>
      </c>
      <c r="B288" s="62">
        <v>605243.0</v>
      </c>
      <c r="C288" s="62">
        <v>89846.0</v>
      </c>
      <c r="D288" s="62">
        <v>496886.0</v>
      </c>
      <c r="E288" s="62">
        <v>18511.0</v>
      </c>
      <c r="F288" s="62">
        <v>2902.0</v>
      </c>
      <c r="G288" s="62">
        <v>135545.0</v>
      </c>
      <c r="H288" s="62">
        <v>9078.0</v>
      </c>
      <c r="I288" s="62">
        <v>2725.0</v>
      </c>
      <c r="J288" s="62">
        <v>150250.0</v>
      </c>
      <c r="K288" s="62">
        <v>11803.0</v>
      </c>
      <c r="L288" s="62">
        <v>6310.0</v>
      </c>
      <c r="M288" s="62">
        <v>1224.0</v>
      </c>
      <c r="N288" s="62">
        <v>4911.0</v>
      </c>
      <c r="O288" s="62">
        <v>175.0</v>
      </c>
      <c r="P288" s="62">
        <v>22.0</v>
      </c>
      <c r="Q288" s="62">
        <v>1179.0</v>
      </c>
      <c r="R288" s="62">
        <v>-313.0</v>
      </c>
      <c r="S288" s="62">
        <v>344.0</v>
      </c>
      <c r="T288" s="62">
        <v>1232.0</v>
      </c>
      <c r="U288" s="62">
        <v>31.0</v>
      </c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</row>
    <row r="289" ht="14.25" customHeight="1">
      <c r="A289" s="61">
        <v>44177.0</v>
      </c>
      <c r="B289" s="62">
        <v>611631.0</v>
      </c>
      <c r="C289" s="62">
        <v>91602.0</v>
      </c>
      <c r="D289" s="62">
        <v>501376.0</v>
      </c>
      <c r="E289" s="62">
        <v>18653.0</v>
      </c>
      <c r="F289" s="62">
        <v>2922.0</v>
      </c>
      <c r="G289" s="62">
        <v>136489.0</v>
      </c>
      <c r="H289" s="62">
        <v>8822.0</v>
      </c>
      <c r="I289" s="62">
        <v>2968.0</v>
      </c>
      <c r="J289" s="62">
        <v>151201.0</v>
      </c>
      <c r="K289" s="62">
        <v>11790.0</v>
      </c>
      <c r="L289" s="62">
        <v>6388.0</v>
      </c>
      <c r="M289" s="62">
        <v>1756.0</v>
      </c>
      <c r="N289" s="62">
        <v>4490.0</v>
      </c>
      <c r="O289" s="62">
        <v>142.0</v>
      </c>
      <c r="P289" s="62">
        <v>20.0</v>
      </c>
      <c r="Q289" s="62">
        <v>944.0</v>
      </c>
      <c r="R289" s="62">
        <v>-256.0</v>
      </c>
      <c r="S289" s="62">
        <v>243.0</v>
      </c>
      <c r="T289" s="62">
        <v>951.0</v>
      </c>
      <c r="U289" s="62">
        <v>-13.0</v>
      </c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</row>
    <row r="290" ht="14.25" customHeight="1">
      <c r="A290" s="61">
        <v>44178.0</v>
      </c>
      <c r="B290" s="62">
        <v>617820.0</v>
      </c>
      <c r="C290" s="62">
        <v>93165.0</v>
      </c>
      <c r="D290" s="62">
        <v>505836.0</v>
      </c>
      <c r="E290" s="62">
        <v>18819.0</v>
      </c>
      <c r="F290" s="62">
        <v>2941.0</v>
      </c>
      <c r="G290" s="62">
        <v>137605.0</v>
      </c>
      <c r="H290" s="62">
        <v>8679.0</v>
      </c>
      <c r="I290" s="62">
        <v>3274.0</v>
      </c>
      <c r="J290" s="62">
        <v>152499.0</v>
      </c>
      <c r="K290" s="62">
        <v>11953.0</v>
      </c>
      <c r="L290" s="62">
        <v>6189.0</v>
      </c>
      <c r="M290" s="62">
        <v>1563.0</v>
      </c>
      <c r="N290" s="62">
        <v>4460.0</v>
      </c>
      <c r="O290" s="62">
        <v>166.0</v>
      </c>
      <c r="P290" s="62">
        <v>19.0</v>
      </c>
      <c r="Q290" s="62">
        <v>1116.0</v>
      </c>
      <c r="R290" s="62">
        <v>-143.0</v>
      </c>
      <c r="S290" s="62">
        <v>306.0</v>
      </c>
      <c r="T290" s="62">
        <v>1298.0</v>
      </c>
      <c r="U290" s="62">
        <v>163.0</v>
      </c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</row>
    <row r="291" ht="14.25" customHeight="1">
      <c r="A291" s="61">
        <v>44179.0</v>
      </c>
      <c r="B291" s="62">
        <v>623309.0</v>
      </c>
      <c r="C291" s="62">
        <v>93396.0</v>
      </c>
      <c r="D291" s="62">
        <v>510957.0</v>
      </c>
      <c r="E291" s="62">
        <v>18956.0</v>
      </c>
      <c r="F291" s="62">
        <v>2963.0</v>
      </c>
      <c r="G291" s="62">
        <v>138988.0</v>
      </c>
      <c r="H291" s="62">
        <v>8994.0</v>
      </c>
      <c r="I291" s="62">
        <v>3120.0</v>
      </c>
      <c r="J291" s="62">
        <v>154065.0</v>
      </c>
      <c r="K291" s="62">
        <v>12114.0</v>
      </c>
      <c r="L291" s="62">
        <v>5489.0</v>
      </c>
      <c r="M291" s="62">
        <v>231.0</v>
      </c>
      <c r="N291" s="62">
        <v>5121.0</v>
      </c>
      <c r="O291" s="62">
        <v>137.0</v>
      </c>
      <c r="P291" s="62">
        <v>22.0</v>
      </c>
      <c r="Q291" s="62">
        <v>1383.0</v>
      </c>
      <c r="R291" s="62">
        <v>315.0</v>
      </c>
      <c r="S291" s="62">
        <v>-154.0</v>
      </c>
      <c r="T291" s="62">
        <v>1566.0</v>
      </c>
      <c r="U291" s="62">
        <v>161.0</v>
      </c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</row>
    <row r="292" ht="14.25" customHeight="1">
      <c r="A292" s="61">
        <v>44180.0</v>
      </c>
      <c r="B292" s="62">
        <v>629429.0</v>
      </c>
      <c r="C292" s="62">
        <v>93662.0</v>
      </c>
      <c r="D292" s="62">
        <v>516656.0</v>
      </c>
      <c r="E292" s="62">
        <v>19111.0</v>
      </c>
      <c r="F292" s="62">
        <v>2990.0</v>
      </c>
      <c r="G292" s="62">
        <v>140225.0</v>
      </c>
      <c r="H292" s="62">
        <v>8643.0</v>
      </c>
      <c r="I292" s="62">
        <v>3264.0</v>
      </c>
      <c r="J292" s="62">
        <v>155122.0</v>
      </c>
      <c r="K292" s="62">
        <v>11907.0</v>
      </c>
      <c r="L292" s="62">
        <v>6120.0</v>
      </c>
      <c r="M292" s="62">
        <v>266.0</v>
      </c>
      <c r="N292" s="62">
        <v>5699.0</v>
      </c>
      <c r="O292" s="62">
        <v>155.0</v>
      </c>
      <c r="P292" s="62">
        <v>27.0</v>
      </c>
      <c r="Q292" s="62">
        <v>1237.0</v>
      </c>
      <c r="R292" s="62">
        <v>-351.0</v>
      </c>
      <c r="S292" s="62">
        <v>144.0</v>
      </c>
      <c r="T292" s="62">
        <v>1057.0</v>
      </c>
      <c r="U292" s="62">
        <v>-207.0</v>
      </c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</row>
    <row r="293" ht="14.25" customHeight="1">
      <c r="A293" s="61">
        <v>44181.0</v>
      </c>
      <c r="B293" s="62">
        <v>636154.0</v>
      </c>
      <c r="C293" s="62">
        <v>94922.0</v>
      </c>
      <c r="D293" s="62">
        <v>521984.0</v>
      </c>
      <c r="E293" s="62">
        <v>19248.0</v>
      </c>
      <c r="F293" s="62">
        <v>3010.0</v>
      </c>
      <c r="G293" s="62">
        <v>141365.0</v>
      </c>
      <c r="H293" s="62">
        <v>8263.0</v>
      </c>
      <c r="I293" s="62">
        <v>3705.0</v>
      </c>
      <c r="J293" s="62">
        <v>156343.0</v>
      </c>
      <c r="K293" s="62">
        <v>11968.0</v>
      </c>
      <c r="L293" s="62">
        <v>6725.0</v>
      </c>
      <c r="M293" s="62">
        <v>1260.0</v>
      </c>
      <c r="N293" s="62">
        <v>5328.0</v>
      </c>
      <c r="O293" s="62">
        <v>137.0</v>
      </c>
      <c r="P293" s="62">
        <v>20.0</v>
      </c>
      <c r="Q293" s="62">
        <v>1140.0</v>
      </c>
      <c r="R293" s="62">
        <v>-380.0</v>
      </c>
      <c r="S293" s="62">
        <v>441.0</v>
      </c>
      <c r="T293" s="62">
        <v>1221.0</v>
      </c>
      <c r="U293" s="62">
        <v>61.0</v>
      </c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</row>
    <row r="294" ht="14.25" customHeight="1">
      <c r="A294" s="61">
        <v>44182.0</v>
      </c>
      <c r="B294" s="62">
        <v>643508.0</v>
      </c>
      <c r="C294" s="62">
        <v>97139.0</v>
      </c>
      <c r="D294" s="62">
        <v>526979.0</v>
      </c>
      <c r="E294" s="62">
        <v>19390.0</v>
      </c>
      <c r="F294" s="62">
        <v>3027.0</v>
      </c>
      <c r="G294" s="62">
        <v>142741.0</v>
      </c>
      <c r="H294" s="62">
        <v>7851.0</v>
      </c>
      <c r="I294" s="62">
        <v>4414.0</v>
      </c>
      <c r="J294" s="62">
        <v>158033.0</v>
      </c>
      <c r="K294" s="62">
        <v>12265.0</v>
      </c>
      <c r="L294" s="62">
        <v>7354.0</v>
      </c>
      <c r="M294" s="62">
        <v>2217.0</v>
      </c>
      <c r="N294" s="62">
        <v>4995.0</v>
      </c>
      <c r="O294" s="62">
        <v>142.0</v>
      </c>
      <c r="P294" s="62">
        <v>17.0</v>
      </c>
      <c r="Q294" s="62">
        <v>1376.0</v>
      </c>
      <c r="R294" s="62">
        <v>-412.0</v>
      </c>
      <c r="S294" s="62">
        <v>709.0</v>
      </c>
      <c r="T294" s="62">
        <v>1690.0</v>
      </c>
      <c r="U294" s="62">
        <v>297.0</v>
      </c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</row>
    <row r="295" ht="14.25" customHeight="1">
      <c r="A295" s="61">
        <v>44183.0</v>
      </c>
      <c r="B295" s="62">
        <v>650197.0</v>
      </c>
      <c r="C295" s="62">
        <v>98688.0</v>
      </c>
      <c r="D295" s="62">
        <v>531995.0</v>
      </c>
      <c r="E295" s="62">
        <v>19514.0</v>
      </c>
      <c r="F295" s="62">
        <v>3048.0</v>
      </c>
      <c r="G295" s="62">
        <v>143959.0</v>
      </c>
      <c r="H295" s="62">
        <v>7673.0</v>
      </c>
      <c r="I295" s="62">
        <v>4940.0</v>
      </c>
      <c r="J295" s="62">
        <v>159620.0</v>
      </c>
      <c r="K295" s="62">
        <v>12613.0</v>
      </c>
      <c r="L295" s="62">
        <v>6689.0</v>
      </c>
      <c r="M295" s="62">
        <v>1549.0</v>
      </c>
      <c r="N295" s="62">
        <v>5016.0</v>
      </c>
      <c r="O295" s="62">
        <v>124.0</v>
      </c>
      <c r="P295" s="62">
        <v>21.0</v>
      </c>
      <c r="Q295" s="62">
        <v>1218.0</v>
      </c>
      <c r="R295" s="62">
        <v>-178.0</v>
      </c>
      <c r="S295" s="62">
        <v>526.0</v>
      </c>
      <c r="T295" s="62">
        <v>1587.0</v>
      </c>
      <c r="U295" s="62">
        <v>348.0</v>
      </c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</row>
    <row r="296" ht="14.25" customHeight="1">
      <c r="A296" s="61">
        <v>44184.0</v>
      </c>
      <c r="B296" s="62">
        <v>657948.0</v>
      </c>
      <c r="C296" s="62">
        <v>102029.0</v>
      </c>
      <c r="D296" s="62">
        <v>536260.0</v>
      </c>
      <c r="E296" s="62">
        <v>19659.0</v>
      </c>
      <c r="F296" s="62">
        <v>3068.0</v>
      </c>
      <c r="G296" s="62">
        <v>145066.0</v>
      </c>
      <c r="H296" s="62">
        <v>8112.0</v>
      </c>
      <c r="I296" s="62">
        <v>5273.0</v>
      </c>
      <c r="J296" s="62">
        <v>161519.0</v>
      </c>
      <c r="K296" s="62">
        <v>13385.0</v>
      </c>
      <c r="L296" s="62">
        <v>7751.0</v>
      </c>
      <c r="M296" s="62">
        <v>3341.0</v>
      </c>
      <c r="N296" s="62">
        <v>4265.0</v>
      </c>
      <c r="O296" s="62">
        <v>145.0</v>
      </c>
      <c r="P296" s="62">
        <v>20.0</v>
      </c>
      <c r="Q296" s="62">
        <v>1107.0</v>
      </c>
      <c r="R296" s="62">
        <v>439.0</v>
      </c>
      <c r="S296" s="62">
        <v>333.0</v>
      </c>
      <c r="T296" s="62">
        <v>1899.0</v>
      </c>
      <c r="U296" s="62">
        <v>772.0</v>
      </c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</row>
    <row r="297" ht="14.25" customHeight="1">
      <c r="A297" s="61">
        <v>44185.0</v>
      </c>
      <c r="B297" s="62">
        <v>664930.0</v>
      </c>
      <c r="C297" s="62">
        <v>103239.0</v>
      </c>
      <c r="D297" s="62">
        <v>541811.0</v>
      </c>
      <c r="E297" s="62">
        <v>19880.0</v>
      </c>
      <c r="F297" s="62">
        <v>3087.0</v>
      </c>
      <c r="G297" s="62">
        <v>146958.0</v>
      </c>
      <c r="H297" s="62">
        <v>8057.0</v>
      </c>
      <c r="I297" s="62">
        <v>5009.0</v>
      </c>
      <c r="J297" s="62">
        <v>163111.0</v>
      </c>
      <c r="K297" s="62">
        <v>13066.0</v>
      </c>
      <c r="L297" s="62">
        <v>6982.0</v>
      </c>
      <c r="M297" s="62">
        <v>1210.0</v>
      </c>
      <c r="N297" s="62">
        <v>5551.0</v>
      </c>
      <c r="O297" s="62">
        <v>221.0</v>
      </c>
      <c r="P297" s="62">
        <v>19.0</v>
      </c>
      <c r="Q297" s="62">
        <v>1892.0</v>
      </c>
      <c r="R297" s="62">
        <v>-55.0</v>
      </c>
      <c r="S297" s="62">
        <v>-264.0</v>
      </c>
      <c r="T297" s="62">
        <v>1592.0</v>
      </c>
      <c r="U297" s="62">
        <v>-319.0</v>
      </c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</row>
    <row r="298" ht="14.25" customHeight="1">
      <c r="A298" s="61">
        <v>44186.0</v>
      </c>
      <c r="B298" s="62">
        <v>671778.0</v>
      </c>
      <c r="C298" s="62">
        <v>104809.0</v>
      </c>
      <c r="D298" s="62">
        <v>546884.0</v>
      </c>
      <c r="E298" s="62">
        <v>20085.0</v>
      </c>
      <c r="F298" s="62">
        <v>3097.0</v>
      </c>
      <c r="G298" s="62">
        <v>148308.0</v>
      </c>
      <c r="H298" s="62">
        <v>8366.0</v>
      </c>
      <c r="I298" s="62">
        <v>4806.0</v>
      </c>
      <c r="J298" s="62">
        <v>164577.0</v>
      </c>
      <c r="K298" s="62">
        <v>13172.0</v>
      </c>
      <c r="L298" s="62">
        <v>6848.0</v>
      </c>
      <c r="M298" s="62">
        <v>1570.0</v>
      </c>
      <c r="N298" s="62">
        <v>5073.0</v>
      </c>
      <c r="O298" s="62">
        <v>205.0</v>
      </c>
      <c r="P298" s="62">
        <v>10.0</v>
      </c>
      <c r="Q298" s="62">
        <v>1350.0</v>
      </c>
      <c r="R298" s="62">
        <v>309.0</v>
      </c>
      <c r="S298" s="62">
        <v>-203.0</v>
      </c>
      <c r="T298" s="62">
        <v>1466.0</v>
      </c>
      <c r="U298" s="62">
        <v>106.0</v>
      </c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</row>
    <row r="299" ht="14.25" customHeight="1">
      <c r="A299" s="61">
        <v>44187.0</v>
      </c>
      <c r="B299" s="62">
        <v>678125.0</v>
      </c>
      <c r="C299" s="62">
        <v>105146.0</v>
      </c>
      <c r="D299" s="62">
        <v>552722.0</v>
      </c>
      <c r="E299" s="62">
        <v>20257.0</v>
      </c>
      <c r="F299" s="62">
        <v>3115.0</v>
      </c>
      <c r="G299" s="62">
        <v>149691.0</v>
      </c>
      <c r="H299" s="62">
        <v>8620.0</v>
      </c>
      <c r="I299" s="62">
        <v>4462.0</v>
      </c>
      <c r="J299" s="62">
        <v>165888.0</v>
      </c>
      <c r="K299" s="62">
        <v>13082.0</v>
      </c>
      <c r="L299" s="62">
        <v>6347.0</v>
      </c>
      <c r="M299" s="62">
        <v>337.0</v>
      </c>
      <c r="N299" s="62">
        <v>5838.0</v>
      </c>
      <c r="O299" s="62">
        <v>172.0</v>
      </c>
      <c r="P299" s="62">
        <v>18.0</v>
      </c>
      <c r="Q299" s="62">
        <v>1383.0</v>
      </c>
      <c r="R299" s="62">
        <v>254.0</v>
      </c>
      <c r="S299" s="62">
        <v>-344.0</v>
      </c>
      <c r="T299" s="62">
        <v>1311.0</v>
      </c>
      <c r="U299" s="62">
        <v>-90.0</v>
      </c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</row>
    <row r="300" ht="14.25" customHeight="1">
      <c r="A300" s="61">
        <v>44188.0</v>
      </c>
      <c r="B300" s="62">
        <v>685639.0</v>
      </c>
      <c r="C300" s="62">
        <v>106528.0</v>
      </c>
      <c r="D300" s="62">
        <v>558703.0</v>
      </c>
      <c r="E300" s="62">
        <v>20408.0</v>
      </c>
      <c r="F300" s="62">
        <v>3130.0</v>
      </c>
      <c r="G300" s="62">
        <v>151122.0</v>
      </c>
      <c r="H300" s="62">
        <v>8643.0</v>
      </c>
      <c r="I300" s="62">
        <v>4947.0</v>
      </c>
      <c r="J300" s="62">
        <v>167842.0</v>
      </c>
      <c r="K300" s="62">
        <v>13590.0</v>
      </c>
      <c r="L300" s="62">
        <v>7514.0</v>
      </c>
      <c r="M300" s="62">
        <v>1382.0</v>
      </c>
      <c r="N300" s="62">
        <v>5981.0</v>
      </c>
      <c r="O300" s="62">
        <v>151.0</v>
      </c>
      <c r="P300" s="62">
        <v>15.0</v>
      </c>
      <c r="Q300" s="62">
        <v>1431.0</v>
      </c>
      <c r="R300" s="62">
        <v>23.0</v>
      </c>
      <c r="S300" s="62">
        <v>485.0</v>
      </c>
      <c r="T300" s="62">
        <v>1954.0</v>
      </c>
      <c r="U300" s="62">
        <v>508.0</v>
      </c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</row>
    <row r="301" ht="14.25" customHeight="1">
      <c r="A301" s="61">
        <v>44189.0</v>
      </c>
      <c r="B301" s="62">
        <v>692838.0</v>
      </c>
      <c r="C301" s="62">
        <v>108269.0</v>
      </c>
      <c r="D301" s="62">
        <v>563980.0</v>
      </c>
      <c r="E301" s="62">
        <v>20589.0</v>
      </c>
      <c r="F301" s="62">
        <v>3146.0</v>
      </c>
      <c r="G301" s="62">
        <v>152491.0</v>
      </c>
      <c r="H301" s="62">
        <v>8833.0</v>
      </c>
      <c r="I301" s="62">
        <v>5305.0</v>
      </c>
      <c r="J301" s="62">
        <v>169775.0</v>
      </c>
      <c r="K301" s="62">
        <v>14138.0</v>
      </c>
      <c r="L301" s="62">
        <v>7199.0</v>
      </c>
      <c r="M301" s="62">
        <v>1741.0</v>
      </c>
      <c r="N301" s="62">
        <v>5277.0</v>
      </c>
      <c r="O301" s="62">
        <v>181.0</v>
      </c>
      <c r="P301" s="62">
        <v>16.0</v>
      </c>
      <c r="Q301" s="62">
        <v>1369.0</v>
      </c>
      <c r="R301" s="62">
        <v>190.0</v>
      </c>
      <c r="S301" s="62">
        <v>358.0</v>
      </c>
      <c r="T301" s="62">
        <v>1933.0</v>
      </c>
      <c r="U301" s="62">
        <v>548.0</v>
      </c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</row>
    <row r="302" ht="14.25" customHeight="1">
      <c r="A302" s="61">
        <v>44190.0</v>
      </c>
      <c r="B302" s="62">
        <v>700097.0</v>
      </c>
      <c r="C302" s="62">
        <v>108946.0</v>
      </c>
      <c r="D302" s="62">
        <v>570304.0</v>
      </c>
      <c r="E302" s="62">
        <v>20847.0</v>
      </c>
      <c r="F302" s="62">
        <v>3167.0</v>
      </c>
      <c r="G302" s="62">
        <v>154242.0</v>
      </c>
      <c r="H302" s="62">
        <v>8720.0</v>
      </c>
      <c r="I302" s="62">
        <v>5742.0</v>
      </c>
      <c r="J302" s="62">
        <v>171871.0</v>
      </c>
      <c r="K302" s="62">
        <v>14462.0</v>
      </c>
      <c r="L302" s="62">
        <v>7259.0</v>
      </c>
      <c r="M302" s="62">
        <v>677.0</v>
      </c>
      <c r="N302" s="62">
        <v>6324.0</v>
      </c>
      <c r="O302" s="62">
        <v>258.0</v>
      </c>
      <c r="P302" s="62">
        <v>21.0</v>
      </c>
      <c r="Q302" s="62">
        <v>1751.0</v>
      </c>
      <c r="R302" s="62">
        <v>-113.0</v>
      </c>
      <c r="S302" s="62">
        <v>437.0</v>
      </c>
      <c r="T302" s="62">
        <v>2096.0</v>
      </c>
      <c r="U302" s="62">
        <v>324.0</v>
      </c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</row>
    <row r="303" ht="14.25" customHeight="1">
      <c r="A303" s="61">
        <v>44191.0</v>
      </c>
      <c r="B303" s="62">
        <v>706837.0</v>
      </c>
      <c r="C303" s="62">
        <v>109150.0</v>
      </c>
      <c r="D303" s="62">
        <v>576693.0</v>
      </c>
      <c r="E303" s="62">
        <v>20994.0</v>
      </c>
      <c r="F303" s="62">
        <v>3182.0</v>
      </c>
      <c r="G303" s="62">
        <v>156798.0</v>
      </c>
      <c r="H303" s="62">
        <v>9439.0</v>
      </c>
      <c r="I303" s="62">
        <v>4510.0</v>
      </c>
      <c r="J303" s="62">
        <v>173929.0</v>
      </c>
      <c r="K303" s="62">
        <v>13949.0</v>
      </c>
      <c r="L303" s="62">
        <v>6740.0</v>
      </c>
      <c r="M303" s="62">
        <v>204.0</v>
      </c>
      <c r="N303" s="62">
        <v>6389.0</v>
      </c>
      <c r="O303" s="62">
        <v>147.0</v>
      </c>
      <c r="P303" s="62">
        <v>15.0</v>
      </c>
      <c r="Q303" s="62">
        <v>2556.0</v>
      </c>
      <c r="R303" s="62">
        <v>719.0</v>
      </c>
      <c r="S303" s="62">
        <v>-1232.0</v>
      </c>
      <c r="T303" s="62">
        <v>2058.0</v>
      </c>
      <c r="U303" s="62">
        <v>-513.0</v>
      </c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</row>
    <row r="304" ht="14.25" customHeight="1">
      <c r="A304" s="61">
        <v>44192.0</v>
      </c>
      <c r="B304" s="62">
        <v>713365.0</v>
      </c>
      <c r="C304" s="62">
        <v>108452.0</v>
      </c>
      <c r="D304" s="62">
        <v>583676.0</v>
      </c>
      <c r="E304" s="62">
        <v>21237.0</v>
      </c>
      <c r="F304" s="62">
        <v>3204.0</v>
      </c>
      <c r="G304" s="62">
        <v>158615.0</v>
      </c>
      <c r="H304" s="62">
        <v>9655.0</v>
      </c>
      <c r="I304" s="62">
        <v>4452.0</v>
      </c>
      <c r="J304" s="62">
        <v>175926.0</v>
      </c>
      <c r="K304" s="62">
        <v>14107.0</v>
      </c>
      <c r="L304" s="62">
        <v>6528.0</v>
      </c>
      <c r="M304" s="62">
        <v>-698.0</v>
      </c>
      <c r="N304" s="62">
        <v>6983.0</v>
      </c>
      <c r="O304" s="62">
        <v>243.0</v>
      </c>
      <c r="P304" s="62">
        <v>22.0</v>
      </c>
      <c r="Q304" s="62">
        <v>1817.0</v>
      </c>
      <c r="R304" s="62">
        <v>216.0</v>
      </c>
      <c r="S304" s="62">
        <v>-58.0</v>
      </c>
      <c r="T304" s="62">
        <v>1997.0</v>
      </c>
      <c r="U304" s="62">
        <v>158.0</v>
      </c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</row>
    <row r="305" ht="14.25" customHeight="1">
      <c r="A305" s="61">
        <v>44193.0</v>
      </c>
      <c r="B305" s="62">
        <v>719219.0</v>
      </c>
      <c r="C305" s="62">
        <v>107789.0</v>
      </c>
      <c r="D305" s="62">
        <v>589978.0</v>
      </c>
      <c r="E305" s="62">
        <v>21452.0</v>
      </c>
      <c r="F305" s="62">
        <v>3226.0</v>
      </c>
      <c r="G305" s="62">
        <v>159878.0</v>
      </c>
      <c r="H305" s="62">
        <v>9919.0</v>
      </c>
      <c r="I305" s="62">
        <v>4581.0</v>
      </c>
      <c r="J305" s="62">
        <v>177604.0</v>
      </c>
      <c r="K305" s="62">
        <v>14500.0</v>
      </c>
      <c r="L305" s="62">
        <v>5854.0</v>
      </c>
      <c r="M305" s="62">
        <v>-663.0</v>
      </c>
      <c r="N305" s="62">
        <v>6302.0</v>
      </c>
      <c r="O305" s="62">
        <v>215.0</v>
      </c>
      <c r="P305" s="62">
        <v>22.0</v>
      </c>
      <c r="Q305" s="62">
        <v>1263.0</v>
      </c>
      <c r="R305" s="62">
        <v>264.0</v>
      </c>
      <c r="S305" s="62">
        <v>129.0</v>
      </c>
      <c r="T305" s="62">
        <v>1678.0</v>
      </c>
      <c r="U305" s="62">
        <v>393.0</v>
      </c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</row>
    <row r="306" ht="14.25" customHeight="1">
      <c r="A306" s="61">
        <v>44194.0</v>
      </c>
      <c r="B306" s="62">
        <v>727122.0</v>
      </c>
      <c r="C306" s="62">
        <v>108636.0</v>
      </c>
      <c r="D306" s="62">
        <v>596783.0</v>
      </c>
      <c r="E306" s="62">
        <v>21703.0</v>
      </c>
      <c r="F306" s="62">
        <v>3246.0</v>
      </c>
      <c r="G306" s="62">
        <v>161337.0</v>
      </c>
      <c r="H306" s="62">
        <v>10018.0</v>
      </c>
      <c r="I306" s="62">
        <v>5059.0</v>
      </c>
      <c r="J306" s="62">
        <v>179660.0</v>
      </c>
      <c r="K306" s="62">
        <v>15077.0</v>
      </c>
      <c r="L306" s="62">
        <v>7903.0</v>
      </c>
      <c r="M306" s="62">
        <v>847.0</v>
      </c>
      <c r="N306" s="62">
        <v>6805.0</v>
      </c>
      <c r="O306" s="62">
        <v>251.0</v>
      </c>
      <c r="P306" s="62">
        <v>20.0</v>
      </c>
      <c r="Q306" s="62">
        <v>1459.0</v>
      </c>
      <c r="R306" s="62">
        <v>99.0</v>
      </c>
      <c r="S306" s="62">
        <v>478.0</v>
      </c>
      <c r="T306" s="62">
        <v>2056.0</v>
      </c>
      <c r="U306" s="62">
        <v>577.0</v>
      </c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</row>
    <row r="307" ht="14.25" customHeight="1">
      <c r="A307" s="61">
        <v>44195.0</v>
      </c>
      <c r="B307" s="62">
        <v>735124.0</v>
      </c>
      <c r="C307" s="62">
        <v>109439.0</v>
      </c>
      <c r="D307" s="62">
        <v>603741.0</v>
      </c>
      <c r="E307" s="62">
        <v>21944.0</v>
      </c>
      <c r="F307" s="62">
        <v>3266.0</v>
      </c>
      <c r="G307" s="62">
        <v>162911.0</v>
      </c>
      <c r="H307" s="62">
        <v>9882.0</v>
      </c>
      <c r="I307" s="62">
        <v>5654.0</v>
      </c>
      <c r="J307" s="62">
        <v>181713.0</v>
      </c>
      <c r="K307" s="62">
        <v>15536.0</v>
      </c>
      <c r="L307" s="62">
        <v>8002.0</v>
      </c>
      <c r="M307" s="62">
        <v>803.0</v>
      </c>
      <c r="N307" s="62">
        <v>6958.0</v>
      </c>
      <c r="O307" s="62">
        <v>241.0</v>
      </c>
      <c r="P307" s="62">
        <v>20.0</v>
      </c>
      <c r="Q307" s="62">
        <v>1574.0</v>
      </c>
      <c r="R307" s="62">
        <v>-136.0</v>
      </c>
      <c r="S307" s="62">
        <v>595.0</v>
      </c>
      <c r="T307" s="62">
        <v>2053.0</v>
      </c>
      <c r="U307" s="62">
        <v>459.0</v>
      </c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</row>
    <row r="308" ht="14.25" customHeight="1">
      <c r="A308" s="61">
        <v>44196.0</v>
      </c>
      <c r="B308" s="62">
        <v>743198.0</v>
      </c>
      <c r="C308" s="62">
        <v>109963.0</v>
      </c>
      <c r="D308" s="62">
        <v>611097.0</v>
      </c>
      <c r="E308" s="62">
        <v>22138.0</v>
      </c>
      <c r="F308" s="62">
        <v>3287.0</v>
      </c>
      <c r="G308" s="62">
        <v>164881.0</v>
      </c>
      <c r="H308" s="62">
        <v>9746.0</v>
      </c>
      <c r="I308" s="62">
        <v>5821.0</v>
      </c>
      <c r="J308" s="62">
        <v>183735.0</v>
      </c>
      <c r="K308" s="62">
        <v>15567.0</v>
      </c>
      <c r="L308" s="62">
        <v>8074.0</v>
      </c>
      <c r="M308" s="62">
        <v>524.0</v>
      </c>
      <c r="N308" s="62">
        <v>7356.0</v>
      </c>
      <c r="O308" s="62">
        <v>194.0</v>
      </c>
      <c r="P308" s="62">
        <v>21.0</v>
      </c>
      <c r="Q308" s="62">
        <v>1970.0</v>
      </c>
      <c r="R308" s="62">
        <v>-136.0</v>
      </c>
      <c r="S308" s="62">
        <v>167.0</v>
      </c>
      <c r="T308" s="62">
        <v>2022.0</v>
      </c>
      <c r="U308" s="62">
        <v>31.0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</row>
    <row r="309" ht="14.25" customHeight="1">
      <c r="A309" s="61">
        <v>44197.0</v>
      </c>
      <c r="B309" s="62">
        <v>751270.0</v>
      </c>
      <c r="C309" s="62">
        <v>111005.0</v>
      </c>
      <c r="D309" s="62">
        <v>617936.0</v>
      </c>
      <c r="E309" s="62">
        <v>22329.0</v>
      </c>
      <c r="F309" s="62">
        <v>3308.0</v>
      </c>
      <c r="G309" s="62">
        <v>166512.0</v>
      </c>
      <c r="H309" s="62">
        <v>10082.0</v>
      </c>
      <c r="I309" s="62">
        <v>5789.0</v>
      </c>
      <c r="J309" s="62">
        <v>185691.0</v>
      </c>
      <c r="K309" s="62">
        <v>15871.0</v>
      </c>
      <c r="L309" s="62">
        <v>8072.0</v>
      </c>
      <c r="M309" s="62">
        <v>1042.0</v>
      </c>
      <c r="N309" s="62">
        <v>6839.0</v>
      </c>
      <c r="O309" s="62">
        <v>191.0</v>
      </c>
      <c r="P309" s="62">
        <v>21.0</v>
      </c>
      <c r="Q309" s="62">
        <v>1631.0</v>
      </c>
      <c r="R309" s="62">
        <v>336.0</v>
      </c>
      <c r="S309" s="62">
        <v>-32.0</v>
      </c>
      <c r="T309" s="62">
        <v>1956.0</v>
      </c>
      <c r="U309" s="62">
        <v>304.0</v>
      </c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</row>
    <row r="310" ht="14.25" customHeight="1">
      <c r="A310" s="61">
        <v>44198.0</v>
      </c>
      <c r="B310" s="62">
        <v>758473.0</v>
      </c>
      <c r="C310" s="62">
        <v>110400.0</v>
      </c>
      <c r="D310" s="62">
        <v>625518.0</v>
      </c>
      <c r="E310" s="62">
        <v>22555.0</v>
      </c>
      <c r="F310" s="62">
        <v>3334.0</v>
      </c>
      <c r="G310" s="62">
        <v>168781.0</v>
      </c>
      <c r="H310" s="62">
        <v>10872.0</v>
      </c>
      <c r="I310" s="62">
        <v>4599.0</v>
      </c>
      <c r="J310" s="62">
        <v>187586.0</v>
      </c>
      <c r="K310" s="62">
        <v>15471.0</v>
      </c>
      <c r="L310" s="62">
        <v>7203.0</v>
      </c>
      <c r="M310" s="62">
        <v>-605.0</v>
      </c>
      <c r="N310" s="62">
        <v>7582.0</v>
      </c>
      <c r="O310" s="62">
        <v>226.0</v>
      </c>
      <c r="P310" s="62">
        <v>26.0</v>
      </c>
      <c r="Q310" s="62">
        <v>2269.0</v>
      </c>
      <c r="R310" s="62">
        <v>790.0</v>
      </c>
      <c r="S310" s="62">
        <v>-1190.0</v>
      </c>
      <c r="T310" s="62">
        <v>1895.0</v>
      </c>
      <c r="U310" s="62">
        <v>-400.0</v>
      </c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</row>
    <row r="311" ht="14.25" customHeight="1">
      <c r="A311" s="61">
        <v>44199.0</v>
      </c>
      <c r="B311" s="62">
        <v>765350.0</v>
      </c>
      <c r="C311" s="62">
        <v>110679.0</v>
      </c>
      <c r="D311" s="62">
        <v>631937.0</v>
      </c>
      <c r="E311" s="62">
        <v>22734.0</v>
      </c>
      <c r="F311" s="62">
        <v>3345.0</v>
      </c>
      <c r="G311" s="62">
        <v>170510.0</v>
      </c>
      <c r="H311" s="62">
        <v>10978.0</v>
      </c>
      <c r="I311" s="62">
        <v>4410.0</v>
      </c>
      <c r="J311" s="62">
        <v>189243.0</v>
      </c>
      <c r="K311" s="62">
        <v>15388.0</v>
      </c>
      <c r="L311" s="62">
        <v>6877.0</v>
      </c>
      <c r="M311" s="62">
        <v>279.0</v>
      </c>
      <c r="N311" s="62">
        <v>6419.0</v>
      </c>
      <c r="O311" s="62">
        <v>179.0</v>
      </c>
      <c r="P311" s="62">
        <v>11.0</v>
      </c>
      <c r="Q311" s="62">
        <v>1729.0</v>
      </c>
      <c r="R311" s="62">
        <v>106.0</v>
      </c>
      <c r="S311" s="62">
        <v>-189.0</v>
      </c>
      <c r="T311" s="62">
        <v>1657.0</v>
      </c>
      <c r="U311" s="62">
        <v>-83.0</v>
      </c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</row>
    <row r="312" ht="14.25" customHeight="1">
      <c r="A312" s="61">
        <v>44200.0</v>
      </c>
      <c r="B312" s="62">
        <v>772103.0</v>
      </c>
      <c r="C312" s="62">
        <v>110089.0</v>
      </c>
      <c r="D312" s="62">
        <v>639103.0</v>
      </c>
      <c r="E312" s="62">
        <v>22911.0</v>
      </c>
      <c r="F312" s="62">
        <v>3369.0</v>
      </c>
      <c r="G312" s="62">
        <v>173036.0</v>
      </c>
      <c r="H312" s="62">
        <v>10371.0</v>
      </c>
      <c r="I312" s="62">
        <v>4299.0</v>
      </c>
      <c r="J312" s="62">
        <v>191075.0</v>
      </c>
      <c r="K312" s="62">
        <v>14670.0</v>
      </c>
      <c r="L312" s="62">
        <v>6753.0</v>
      </c>
      <c r="M312" s="62">
        <v>-590.0</v>
      </c>
      <c r="N312" s="62">
        <v>7166.0</v>
      </c>
      <c r="O312" s="62">
        <v>177.0</v>
      </c>
      <c r="P312" s="62">
        <v>24.0</v>
      </c>
      <c r="Q312" s="62">
        <v>2526.0</v>
      </c>
      <c r="R312" s="62">
        <v>-607.0</v>
      </c>
      <c r="S312" s="62">
        <v>-111.0</v>
      </c>
      <c r="T312" s="62">
        <v>1832.0</v>
      </c>
      <c r="U312" s="62">
        <v>-718.0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</row>
    <row r="313" ht="14.25" customHeight="1">
      <c r="A313" s="61">
        <v>44201.0</v>
      </c>
      <c r="B313" s="62">
        <v>779548.0</v>
      </c>
      <c r="C313" s="62">
        <v>110693.0</v>
      </c>
      <c r="D313" s="62">
        <v>645746.0</v>
      </c>
      <c r="E313" s="62">
        <v>23109.0</v>
      </c>
      <c r="F313" s="62">
        <v>3392.0</v>
      </c>
      <c r="G313" s="62">
        <v>174131.0</v>
      </c>
      <c r="H313" s="62">
        <v>10897.0</v>
      </c>
      <c r="I313" s="62">
        <v>4479.0</v>
      </c>
      <c r="J313" s="62">
        <v>192899.0</v>
      </c>
      <c r="K313" s="62">
        <v>15376.0</v>
      </c>
      <c r="L313" s="62">
        <v>7445.0</v>
      </c>
      <c r="M313" s="62">
        <v>604.0</v>
      </c>
      <c r="N313" s="62">
        <v>6643.0</v>
      </c>
      <c r="O313" s="62">
        <v>198.0</v>
      </c>
      <c r="P313" s="62">
        <v>23.0</v>
      </c>
      <c r="Q313" s="62">
        <v>1095.0</v>
      </c>
      <c r="R313" s="62">
        <v>526.0</v>
      </c>
      <c r="S313" s="62">
        <v>180.0</v>
      </c>
      <c r="T313" s="62">
        <v>1824.0</v>
      </c>
      <c r="U313" s="62">
        <v>706.0</v>
      </c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</row>
    <row r="314" ht="14.25" customHeight="1">
      <c r="A314" s="61">
        <v>44202.0</v>
      </c>
      <c r="B314" s="62">
        <v>788402.0</v>
      </c>
      <c r="C314" s="62">
        <v>112593.0</v>
      </c>
      <c r="D314" s="62">
        <v>652513.0</v>
      </c>
      <c r="E314" s="62">
        <v>23296.0</v>
      </c>
      <c r="F314" s="62">
        <v>3410.0</v>
      </c>
      <c r="G314" s="62">
        <v>175441.0</v>
      </c>
      <c r="H314" s="62">
        <v>12196.0</v>
      </c>
      <c r="I314" s="62">
        <v>4254.0</v>
      </c>
      <c r="J314" s="62">
        <v>195301.0</v>
      </c>
      <c r="K314" s="62">
        <v>16450.0</v>
      </c>
      <c r="L314" s="62">
        <v>8854.0</v>
      </c>
      <c r="M314" s="62">
        <v>1900.0</v>
      </c>
      <c r="N314" s="62">
        <v>6767.0</v>
      </c>
      <c r="O314" s="62">
        <v>187.0</v>
      </c>
      <c r="P314" s="62">
        <v>18.0</v>
      </c>
      <c r="Q314" s="62">
        <v>1310.0</v>
      </c>
      <c r="R314" s="62">
        <v>1299.0</v>
      </c>
      <c r="S314" s="62">
        <v>-225.0</v>
      </c>
      <c r="T314" s="62">
        <v>2402.0</v>
      </c>
      <c r="U314" s="62">
        <v>1074.0</v>
      </c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</row>
    <row r="315" ht="14.25" customHeight="1">
      <c r="A315" s="61">
        <v>44203.0</v>
      </c>
      <c r="B315" s="62">
        <v>797723.0</v>
      </c>
      <c r="C315" s="62">
        <v>114766.0</v>
      </c>
      <c r="D315" s="62">
        <v>659437.0</v>
      </c>
      <c r="E315" s="62">
        <v>23520.0</v>
      </c>
      <c r="F315" s="62">
        <v>3435.0</v>
      </c>
      <c r="G315" s="62">
        <v>176882.0</v>
      </c>
      <c r="H315" s="62">
        <v>12781.0</v>
      </c>
      <c r="I315" s="62">
        <v>4601.0</v>
      </c>
      <c r="J315" s="62">
        <v>197699.0</v>
      </c>
      <c r="K315" s="62">
        <v>17382.0</v>
      </c>
      <c r="L315" s="62">
        <v>9321.0</v>
      </c>
      <c r="M315" s="62">
        <v>2173.0</v>
      </c>
      <c r="N315" s="62">
        <v>6924.0</v>
      </c>
      <c r="O315" s="62">
        <v>224.0</v>
      </c>
      <c r="P315" s="62">
        <v>25.0</v>
      </c>
      <c r="Q315" s="62">
        <v>1441.0</v>
      </c>
      <c r="R315" s="62">
        <v>585.0</v>
      </c>
      <c r="S315" s="62">
        <v>347.0</v>
      </c>
      <c r="T315" s="62">
        <v>2398.0</v>
      </c>
      <c r="U315" s="62">
        <v>932.0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</row>
    <row r="316" ht="14.25" customHeight="1">
      <c r="A316" s="61">
        <v>44204.0</v>
      </c>
      <c r="B316" s="62">
        <v>808340.0</v>
      </c>
      <c r="C316" s="62">
        <v>117704.0</v>
      </c>
      <c r="D316" s="62">
        <v>666883.0</v>
      </c>
      <c r="E316" s="62">
        <v>23753.0</v>
      </c>
      <c r="F316" s="62">
        <v>3463.0</v>
      </c>
      <c r="G316" s="62">
        <v>179562.0</v>
      </c>
      <c r="H316" s="62">
        <v>13397.0</v>
      </c>
      <c r="I316" s="62">
        <v>4236.0</v>
      </c>
      <c r="J316" s="62">
        <v>200658.0</v>
      </c>
      <c r="K316" s="62">
        <v>17633.0</v>
      </c>
      <c r="L316" s="62">
        <v>10617.0</v>
      </c>
      <c r="M316" s="62">
        <v>2938.0</v>
      </c>
      <c r="N316" s="62">
        <v>7446.0</v>
      </c>
      <c r="O316" s="62">
        <v>233.0</v>
      </c>
      <c r="P316" s="62">
        <v>28.0</v>
      </c>
      <c r="Q316" s="62">
        <v>2680.0</v>
      </c>
      <c r="R316" s="62">
        <v>616.0</v>
      </c>
      <c r="S316" s="62">
        <v>-365.0</v>
      </c>
      <c r="T316" s="62">
        <v>2959.0</v>
      </c>
      <c r="U316" s="62">
        <v>251.0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</row>
    <row r="317" ht="14.25" customHeight="1">
      <c r="A317" s="61">
        <v>44205.0</v>
      </c>
      <c r="B317" s="62">
        <v>818386.0</v>
      </c>
      <c r="C317" s="62">
        <v>120928.0</v>
      </c>
      <c r="D317" s="62">
        <v>673511.0</v>
      </c>
      <c r="E317" s="62">
        <v>23947.0</v>
      </c>
      <c r="F317" s="62">
        <v>3485.0</v>
      </c>
      <c r="G317" s="62">
        <v>181613.0</v>
      </c>
      <c r="H317" s="62">
        <v>13076.0</v>
      </c>
      <c r="I317" s="62">
        <v>5237.0</v>
      </c>
      <c r="J317" s="62">
        <v>203411.0</v>
      </c>
      <c r="K317" s="62">
        <v>18313.0</v>
      </c>
      <c r="L317" s="62">
        <v>10046.0</v>
      </c>
      <c r="M317" s="62">
        <v>3224.0</v>
      </c>
      <c r="N317" s="62">
        <v>6628.0</v>
      </c>
      <c r="O317" s="62">
        <v>194.0</v>
      </c>
      <c r="P317" s="62">
        <v>22.0</v>
      </c>
      <c r="Q317" s="62">
        <v>2051.0</v>
      </c>
      <c r="R317" s="62">
        <v>-321.0</v>
      </c>
      <c r="S317" s="62">
        <v>1001.0</v>
      </c>
      <c r="T317" s="62">
        <v>2753.0</v>
      </c>
      <c r="U317" s="62">
        <v>680.0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</row>
    <row r="318" ht="14.25" customHeight="1">
      <c r="A318" s="61">
        <v>44206.0</v>
      </c>
      <c r="B318" s="62">
        <v>828026.0</v>
      </c>
      <c r="C318" s="62">
        <v>122873.0</v>
      </c>
      <c r="D318" s="62">
        <v>681024.0</v>
      </c>
      <c r="E318" s="62">
        <v>24129.0</v>
      </c>
      <c r="F318" s="62">
        <v>3517.0</v>
      </c>
      <c r="G318" s="62">
        <v>184576.0</v>
      </c>
      <c r="H318" s="62">
        <v>13166.0</v>
      </c>
      <c r="I318" s="62">
        <v>4863.0</v>
      </c>
      <c r="J318" s="62">
        <v>206122.0</v>
      </c>
      <c r="K318" s="62">
        <v>18029.0</v>
      </c>
      <c r="L318" s="62">
        <v>9640.0</v>
      </c>
      <c r="M318" s="62">
        <v>1945.0</v>
      </c>
      <c r="N318" s="62">
        <v>7513.0</v>
      </c>
      <c r="O318" s="62">
        <v>182.0</v>
      </c>
      <c r="P318" s="62">
        <v>32.0</v>
      </c>
      <c r="Q318" s="62">
        <v>2963.0</v>
      </c>
      <c r="R318" s="62">
        <v>90.0</v>
      </c>
      <c r="S318" s="62">
        <v>-374.0</v>
      </c>
      <c r="T318" s="62">
        <v>2711.0</v>
      </c>
      <c r="U318" s="62">
        <v>-284.0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</row>
    <row r="319" ht="14.25" customHeight="1">
      <c r="A319" s="61">
        <v>44207.0</v>
      </c>
      <c r="B319" s="62">
        <v>836718.0</v>
      </c>
      <c r="C319" s="62">
        <v>123636.0</v>
      </c>
      <c r="D319" s="62">
        <v>688739.0</v>
      </c>
      <c r="E319" s="62">
        <v>24343.0</v>
      </c>
      <c r="F319" s="62">
        <v>3551.0</v>
      </c>
      <c r="G319" s="62">
        <v>187086.0</v>
      </c>
      <c r="H319" s="62">
        <v>13541.0</v>
      </c>
      <c r="I319" s="62">
        <v>4405.0</v>
      </c>
      <c r="J319" s="62">
        <v>208583.0</v>
      </c>
      <c r="K319" s="62">
        <v>17946.0</v>
      </c>
      <c r="L319" s="62">
        <v>8692.0</v>
      </c>
      <c r="M319" s="62">
        <v>763.0</v>
      </c>
      <c r="N319" s="62">
        <v>7715.0</v>
      </c>
      <c r="O319" s="62">
        <v>214.0</v>
      </c>
      <c r="P319" s="62">
        <v>34.0</v>
      </c>
      <c r="Q319" s="62">
        <v>2510.0</v>
      </c>
      <c r="R319" s="62">
        <v>375.0</v>
      </c>
      <c r="S319" s="62">
        <v>-458.0</v>
      </c>
      <c r="T319" s="62">
        <v>2461.0</v>
      </c>
      <c r="U319" s="62">
        <v>-83.0</v>
      </c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</row>
    <row r="320" ht="14.25" customHeight="1">
      <c r="A320" s="61">
        <v>44208.0</v>
      </c>
      <c r="B320" s="62">
        <v>846765.0</v>
      </c>
      <c r="C320" s="62">
        <v>126313.0</v>
      </c>
      <c r="D320" s="62">
        <v>695807.0</v>
      </c>
      <c r="E320" s="62">
        <v>24645.0</v>
      </c>
      <c r="F320" s="62">
        <v>3589.0</v>
      </c>
      <c r="G320" s="62">
        <v>188675.0</v>
      </c>
      <c r="H320" s="62">
        <v>14591.0</v>
      </c>
      <c r="I320" s="62">
        <v>4397.0</v>
      </c>
      <c r="J320" s="62">
        <v>211252.0</v>
      </c>
      <c r="K320" s="62">
        <v>18988.0</v>
      </c>
      <c r="L320" s="62">
        <v>10047.0</v>
      </c>
      <c r="M320" s="62">
        <v>2677.0</v>
      </c>
      <c r="N320" s="62">
        <v>7068.0</v>
      </c>
      <c r="O320" s="62">
        <v>302.0</v>
      </c>
      <c r="P320" s="62">
        <v>38.0</v>
      </c>
      <c r="Q320" s="62">
        <v>1589.0</v>
      </c>
      <c r="R320" s="62">
        <v>1050.0</v>
      </c>
      <c r="S320" s="62">
        <v>-8.0</v>
      </c>
      <c r="T320" s="62">
        <v>2669.0</v>
      </c>
      <c r="U320" s="62">
        <v>1042.0</v>
      </c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</row>
    <row r="321" ht="14.25" customHeight="1">
      <c r="A321" s="61">
        <v>44209.0</v>
      </c>
      <c r="B321" s="62">
        <v>858043.0</v>
      </c>
      <c r="C321" s="62">
        <v>129628.0</v>
      </c>
      <c r="D321" s="62">
        <v>703464.0</v>
      </c>
      <c r="E321" s="62">
        <v>24951.0</v>
      </c>
      <c r="F321" s="62">
        <v>3634.0</v>
      </c>
      <c r="G321" s="62">
        <v>191635.0</v>
      </c>
      <c r="H321" s="62">
        <v>15009.0</v>
      </c>
      <c r="I321" s="62">
        <v>4450.0</v>
      </c>
      <c r="J321" s="62">
        <v>214728.0</v>
      </c>
      <c r="K321" s="62">
        <v>19459.0</v>
      </c>
      <c r="L321" s="62">
        <v>11278.0</v>
      </c>
      <c r="M321" s="62">
        <v>3315.0</v>
      </c>
      <c r="N321" s="62">
        <v>7657.0</v>
      </c>
      <c r="O321" s="62">
        <v>306.0</v>
      </c>
      <c r="P321" s="62">
        <v>45.0</v>
      </c>
      <c r="Q321" s="62">
        <v>2960.0</v>
      </c>
      <c r="R321" s="62">
        <v>418.0</v>
      </c>
      <c r="S321" s="62">
        <v>53.0</v>
      </c>
      <c r="T321" s="62">
        <v>3476.0</v>
      </c>
      <c r="U321" s="62">
        <v>471.0</v>
      </c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</row>
    <row r="322" ht="14.25" customHeight="1">
      <c r="A322" s="61">
        <v>44210.0</v>
      </c>
      <c r="B322" s="62">
        <v>869600.0</v>
      </c>
      <c r="C322" s="62">
        <v>133149.0</v>
      </c>
      <c r="D322" s="62">
        <v>711205.0</v>
      </c>
      <c r="E322" s="62">
        <v>25246.0</v>
      </c>
      <c r="F322" s="62">
        <v>3675.0</v>
      </c>
      <c r="G322" s="62">
        <v>193719.0</v>
      </c>
      <c r="H322" s="62">
        <v>15852.0</v>
      </c>
      <c r="I322" s="62">
        <v>4647.0</v>
      </c>
      <c r="J322" s="62">
        <v>217893.0</v>
      </c>
      <c r="K322" s="62">
        <v>20499.0</v>
      </c>
      <c r="L322" s="62">
        <v>11557.0</v>
      </c>
      <c r="M322" s="62">
        <v>3521.0</v>
      </c>
      <c r="N322" s="62">
        <v>7741.0</v>
      </c>
      <c r="O322" s="62">
        <v>295.0</v>
      </c>
      <c r="P322" s="62">
        <v>41.0</v>
      </c>
      <c r="Q322" s="62">
        <v>2084.0</v>
      </c>
      <c r="R322" s="62">
        <v>843.0</v>
      </c>
      <c r="S322" s="62">
        <v>197.0</v>
      </c>
      <c r="T322" s="62">
        <v>3165.0</v>
      </c>
      <c r="U322" s="62">
        <v>1040.0</v>
      </c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</row>
    <row r="323" ht="14.25" customHeight="1">
      <c r="A323" s="61">
        <v>44211.0</v>
      </c>
      <c r="B323" s="62">
        <v>882418.0</v>
      </c>
      <c r="C323" s="62">
        <v>138238.0</v>
      </c>
      <c r="D323" s="62">
        <v>718696.0</v>
      </c>
      <c r="E323" s="62">
        <v>25484.0</v>
      </c>
      <c r="F323" s="62">
        <v>3710.0</v>
      </c>
      <c r="G323" s="62">
        <v>195924.0</v>
      </c>
      <c r="H323" s="62">
        <v>15553.0</v>
      </c>
      <c r="I323" s="62">
        <v>5247.0</v>
      </c>
      <c r="J323" s="62">
        <v>220434.0</v>
      </c>
      <c r="K323" s="62">
        <v>20800.0</v>
      </c>
      <c r="L323" s="62">
        <v>12818.0</v>
      </c>
      <c r="M323" s="62">
        <v>5089.0</v>
      </c>
      <c r="N323" s="62">
        <v>7491.0</v>
      </c>
      <c r="O323" s="62">
        <v>238.0</v>
      </c>
      <c r="P323" s="62">
        <v>35.0</v>
      </c>
      <c r="Q323" s="62">
        <v>2205.0</v>
      </c>
      <c r="R323" s="62">
        <v>-299.0</v>
      </c>
      <c r="S323" s="62">
        <v>600.0</v>
      </c>
      <c r="T323" s="62">
        <v>2541.0</v>
      </c>
      <c r="U323" s="62">
        <v>301.0</v>
      </c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</row>
    <row r="324" ht="14.25" customHeight="1">
      <c r="A324" s="61">
        <v>44212.0</v>
      </c>
      <c r="B324" s="62">
        <v>896642.0</v>
      </c>
      <c r="C324" s="62">
        <v>143517.0</v>
      </c>
      <c r="D324" s="62">
        <v>727358.0</v>
      </c>
      <c r="E324" s="62">
        <v>25767.0</v>
      </c>
      <c r="F324" s="62">
        <v>3745.0</v>
      </c>
      <c r="G324" s="62">
        <v>198136.0</v>
      </c>
      <c r="H324" s="62">
        <v>17524.0</v>
      </c>
      <c r="I324" s="62">
        <v>4565.0</v>
      </c>
      <c r="J324" s="62">
        <v>223970.0</v>
      </c>
      <c r="K324" s="62">
        <v>22089.0</v>
      </c>
      <c r="L324" s="62">
        <v>14224.0</v>
      </c>
      <c r="M324" s="62">
        <v>5279.0</v>
      </c>
      <c r="N324" s="62">
        <v>8662.0</v>
      </c>
      <c r="O324" s="62">
        <v>283.0</v>
      </c>
      <c r="P324" s="62">
        <v>35.0</v>
      </c>
      <c r="Q324" s="62">
        <v>2212.0</v>
      </c>
      <c r="R324" s="62">
        <v>1971.0</v>
      </c>
      <c r="S324" s="62">
        <v>-682.0</v>
      </c>
      <c r="T324" s="62">
        <v>3536.0</v>
      </c>
      <c r="U324" s="62">
        <v>1289.0</v>
      </c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</row>
    <row r="325" ht="14.25" customHeight="1">
      <c r="A325" s="61">
        <v>44213.0</v>
      </c>
      <c r="B325" s="62">
        <v>907929.0</v>
      </c>
      <c r="C325" s="62">
        <v>145482.0</v>
      </c>
      <c r="D325" s="62">
        <v>736460.0</v>
      </c>
      <c r="E325" s="62">
        <v>25987.0</v>
      </c>
      <c r="F325" s="62">
        <v>3779.0</v>
      </c>
      <c r="G325" s="62">
        <v>201907.0</v>
      </c>
      <c r="H325" s="62">
        <v>16741.0</v>
      </c>
      <c r="I325" s="62">
        <v>4938.0</v>
      </c>
      <c r="J325" s="62">
        <v>227365.0</v>
      </c>
      <c r="K325" s="62">
        <v>21679.0</v>
      </c>
      <c r="L325" s="62">
        <v>11287.0</v>
      </c>
      <c r="M325" s="62">
        <v>1965.0</v>
      </c>
      <c r="N325" s="62">
        <v>9102.0</v>
      </c>
      <c r="O325" s="62">
        <v>220.0</v>
      </c>
      <c r="P325" s="62">
        <v>34.0</v>
      </c>
      <c r="Q325" s="62">
        <v>3771.0</v>
      </c>
      <c r="R325" s="62">
        <v>-783.0</v>
      </c>
      <c r="S325" s="62">
        <v>373.0</v>
      </c>
      <c r="T325" s="62">
        <v>3395.0</v>
      </c>
      <c r="U325" s="62">
        <v>-410.0</v>
      </c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</row>
    <row r="326" ht="14.25" customHeight="1">
      <c r="A326" s="61">
        <v>44214.0</v>
      </c>
      <c r="B326" s="62">
        <v>917015.0</v>
      </c>
      <c r="C326" s="62">
        <v>144798.0</v>
      </c>
      <c r="D326" s="62">
        <v>745935.0</v>
      </c>
      <c r="E326" s="62">
        <v>26282.0</v>
      </c>
      <c r="F326" s="62">
        <v>3815.0</v>
      </c>
      <c r="G326" s="62">
        <v>204711.0</v>
      </c>
      <c r="H326" s="62">
        <v>16419.0</v>
      </c>
      <c r="I326" s="62">
        <v>4781.0</v>
      </c>
      <c r="J326" s="62">
        <v>229726.0</v>
      </c>
      <c r="K326" s="62">
        <v>21200.0</v>
      </c>
      <c r="L326" s="62">
        <v>9086.0</v>
      </c>
      <c r="M326" s="62">
        <v>-684.0</v>
      </c>
      <c r="N326" s="62">
        <v>9475.0</v>
      </c>
      <c r="O326" s="62">
        <v>295.0</v>
      </c>
      <c r="P326" s="62">
        <v>36.0</v>
      </c>
      <c r="Q326" s="62">
        <v>2804.0</v>
      </c>
      <c r="R326" s="62">
        <v>-322.0</v>
      </c>
      <c r="S326" s="62">
        <v>-157.0</v>
      </c>
      <c r="T326" s="62">
        <v>2361.0</v>
      </c>
      <c r="U326" s="62">
        <v>-479.0</v>
      </c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</row>
    <row r="327" ht="14.25" customHeight="1">
      <c r="A327" s="61">
        <v>44215.0</v>
      </c>
      <c r="B327" s="62">
        <v>927380.0</v>
      </c>
      <c r="C327" s="62">
        <v>146842.0</v>
      </c>
      <c r="D327" s="62">
        <v>753948.0</v>
      </c>
      <c r="E327" s="62">
        <v>26590.0</v>
      </c>
      <c r="F327" s="62">
        <v>3836.0</v>
      </c>
      <c r="G327" s="62">
        <v>209238.0</v>
      </c>
      <c r="H327" s="62">
        <v>14604.0</v>
      </c>
      <c r="I327" s="62">
        <v>4611.0</v>
      </c>
      <c r="J327" s="62">
        <v>232289.0</v>
      </c>
      <c r="K327" s="62">
        <v>19215.0</v>
      </c>
      <c r="L327" s="62">
        <v>10365.0</v>
      </c>
      <c r="M327" s="62">
        <v>2044.0</v>
      </c>
      <c r="N327" s="62">
        <v>8013.0</v>
      </c>
      <c r="O327" s="62">
        <v>308.0</v>
      </c>
      <c r="P327" s="62">
        <v>21.0</v>
      </c>
      <c r="Q327" s="62">
        <v>4527.0</v>
      </c>
      <c r="R327" s="62">
        <v>-1815.0</v>
      </c>
      <c r="S327" s="62">
        <v>-170.0</v>
      </c>
      <c r="T327" s="62">
        <v>2563.0</v>
      </c>
      <c r="U327" s="62">
        <v>-1985.0</v>
      </c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</row>
    <row r="328" ht="14.25" customHeight="1">
      <c r="A328" s="61">
        <v>44216.0</v>
      </c>
      <c r="B328" s="62">
        <v>939948.0</v>
      </c>
      <c r="C328" s="62">
        <v>149388.0</v>
      </c>
      <c r="D328" s="62">
        <v>763703.0</v>
      </c>
      <c r="E328" s="62">
        <v>26857.0</v>
      </c>
      <c r="F328" s="62">
        <v>3868.0</v>
      </c>
      <c r="G328" s="62">
        <v>210983.0</v>
      </c>
      <c r="H328" s="62">
        <v>16389.0</v>
      </c>
      <c r="I328" s="62">
        <v>4835.0</v>
      </c>
      <c r="J328" s="62">
        <v>236075.0</v>
      </c>
      <c r="K328" s="62">
        <v>21224.0</v>
      </c>
      <c r="L328" s="62">
        <v>12568.0</v>
      </c>
      <c r="M328" s="62">
        <v>2546.0</v>
      </c>
      <c r="N328" s="62">
        <v>9755.0</v>
      </c>
      <c r="O328" s="62">
        <v>267.0</v>
      </c>
      <c r="P328" s="62">
        <v>32.0</v>
      </c>
      <c r="Q328" s="62">
        <v>1745.0</v>
      </c>
      <c r="R328" s="62">
        <v>1785.0</v>
      </c>
      <c r="S328" s="62">
        <v>224.0</v>
      </c>
      <c r="T328" s="62">
        <v>3786.0</v>
      </c>
      <c r="U328" s="62">
        <v>2009.0</v>
      </c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</row>
    <row r="329" ht="14.25" customHeight="1">
      <c r="A329" s="61">
        <v>44217.0</v>
      </c>
      <c r="B329" s="62">
        <v>951651.0</v>
      </c>
      <c r="C329" s="62">
        <v>151658.0</v>
      </c>
      <c r="D329" s="62">
        <v>772790.0</v>
      </c>
      <c r="E329" s="62">
        <v>27203.0</v>
      </c>
      <c r="F329" s="62">
        <v>3900.0</v>
      </c>
      <c r="G329" s="62">
        <v>213570.0</v>
      </c>
      <c r="H329" s="62">
        <v>16966.0</v>
      </c>
      <c r="I329" s="62">
        <v>4790.0</v>
      </c>
      <c r="J329" s="62">
        <v>239226.0</v>
      </c>
      <c r="K329" s="62">
        <v>21756.0</v>
      </c>
      <c r="L329" s="62">
        <v>11703.0</v>
      </c>
      <c r="M329" s="62">
        <v>2270.0</v>
      </c>
      <c r="N329" s="62">
        <v>9087.0</v>
      </c>
      <c r="O329" s="62">
        <v>346.0</v>
      </c>
      <c r="P329" s="62">
        <v>32.0</v>
      </c>
      <c r="Q329" s="62">
        <v>2587.0</v>
      </c>
      <c r="R329" s="62">
        <v>577.0</v>
      </c>
      <c r="S329" s="62">
        <v>-45.0</v>
      </c>
      <c r="T329" s="62">
        <v>3151.0</v>
      </c>
      <c r="U329" s="62">
        <v>532.0</v>
      </c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</row>
    <row r="330" ht="14.25" customHeight="1">
      <c r="A330" s="61">
        <v>44218.0</v>
      </c>
      <c r="B330" s="62">
        <v>965283.0</v>
      </c>
      <c r="C330" s="62">
        <v>156683.0</v>
      </c>
      <c r="D330" s="62">
        <v>781147.0</v>
      </c>
      <c r="E330" s="62">
        <v>27453.0</v>
      </c>
      <c r="F330" s="62">
        <v>3940.0</v>
      </c>
      <c r="G330" s="62">
        <v>215719.0</v>
      </c>
      <c r="H330" s="62">
        <v>17752.0</v>
      </c>
      <c r="I330" s="62">
        <v>5607.0</v>
      </c>
      <c r="J330" s="62">
        <v>243018.0</v>
      </c>
      <c r="K330" s="62">
        <v>23359.0</v>
      </c>
      <c r="L330" s="62">
        <v>13632.0</v>
      </c>
      <c r="M330" s="62">
        <v>5025.0</v>
      </c>
      <c r="N330" s="62">
        <v>8357.0</v>
      </c>
      <c r="O330" s="62">
        <v>250.0</v>
      </c>
      <c r="P330" s="62">
        <v>40.0</v>
      </c>
      <c r="Q330" s="62">
        <v>2149.0</v>
      </c>
      <c r="R330" s="62">
        <v>786.0</v>
      </c>
      <c r="S330" s="62">
        <v>817.0</v>
      </c>
      <c r="T330" s="62">
        <v>3792.0</v>
      </c>
      <c r="U330" s="62">
        <v>1603.0</v>
      </c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</row>
    <row r="331" ht="14.25" customHeight="1">
      <c r="A331" s="61">
        <v>44219.0</v>
      </c>
      <c r="B331" s="62">
        <v>977474.0</v>
      </c>
      <c r="C331" s="62">
        <v>158751.0</v>
      </c>
      <c r="D331" s="62">
        <v>791059.0</v>
      </c>
      <c r="E331" s="62">
        <v>27664.0</v>
      </c>
      <c r="F331" s="62">
        <v>3980.0</v>
      </c>
      <c r="G331" s="62">
        <v>219287.0</v>
      </c>
      <c r="H331" s="62">
        <v>18657.0</v>
      </c>
      <c r="I331" s="62">
        <v>4379.0</v>
      </c>
      <c r="J331" s="62">
        <v>246303.0</v>
      </c>
      <c r="K331" s="62">
        <v>23036.0</v>
      </c>
      <c r="L331" s="62">
        <v>12191.0</v>
      </c>
      <c r="M331" s="62">
        <v>2068.0</v>
      </c>
      <c r="N331" s="62">
        <v>9912.0</v>
      </c>
      <c r="O331" s="62">
        <v>211.0</v>
      </c>
      <c r="P331" s="62">
        <v>40.0</v>
      </c>
      <c r="Q331" s="62">
        <v>3568.0</v>
      </c>
      <c r="R331" s="62">
        <v>905.0</v>
      </c>
      <c r="S331" s="62">
        <v>-1228.0</v>
      </c>
      <c r="T331" s="62">
        <v>3285.0</v>
      </c>
      <c r="U331" s="62">
        <v>-323.0</v>
      </c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</row>
    <row r="332" ht="14.25" customHeight="1">
      <c r="A332" s="61">
        <v>44220.0</v>
      </c>
      <c r="B332" s="62">
        <v>989262.0</v>
      </c>
      <c r="C332" s="62">
        <v>162617.0</v>
      </c>
      <c r="D332" s="62">
        <v>798810.0</v>
      </c>
      <c r="E332" s="62">
        <v>27835.0</v>
      </c>
      <c r="F332" s="62">
        <v>4024.0</v>
      </c>
      <c r="G332" s="62">
        <v>221567.0</v>
      </c>
      <c r="H332" s="62">
        <v>19554.0</v>
      </c>
      <c r="I332" s="62">
        <v>4670.0</v>
      </c>
      <c r="J332" s="62">
        <v>249815.0</v>
      </c>
      <c r="K332" s="62">
        <v>24224.0</v>
      </c>
      <c r="L332" s="62">
        <v>11788.0</v>
      </c>
      <c r="M332" s="62">
        <v>3866.0</v>
      </c>
      <c r="N332" s="62">
        <v>7751.0</v>
      </c>
      <c r="O332" s="62">
        <v>171.0</v>
      </c>
      <c r="P332" s="62">
        <v>44.0</v>
      </c>
      <c r="Q332" s="62">
        <v>2280.0</v>
      </c>
      <c r="R332" s="62">
        <v>897.0</v>
      </c>
      <c r="S332" s="62">
        <v>291.0</v>
      </c>
      <c r="T332" s="62">
        <v>3512.0</v>
      </c>
      <c r="U332" s="62">
        <v>1188.0</v>
      </c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</row>
    <row r="333" ht="14.25" customHeight="1">
      <c r="A333" s="61">
        <v>44221.0</v>
      </c>
      <c r="B333" s="62">
        <v>999256.0</v>
      </c>
      <c r="C333" s="62">
        <v>161636.0</v>
      </c>
      <c r="D333" s="62">
        <v>809488.0</v>
      </c>
      <c r="E333" s="62">
        <v>28132.0</v>
      </c>
      <c r="F333" s="62">
        <v>4063.0</v>
      </c>
      <c r="G333" s="62">
        <v>224071.0</v>
      </c>
      <c r="H333" s="62">
        <v>19869.0</v>
      </c>
      <c r="I333" s="62">
        <v>4263.0</v>
      </c>
      <c r="J333" s="62">
        <v>252266.0</v>
      </c>
      <c r="K333" s="62">
        <v>24132.0</v>
      </c>
      <c r="L333" s="62">
        <v>9994.0</v>
      </c>
      <c r="M333" s="62">
        <v>-981.0</v>
      </c>
      <c r="N333" s="62">
        <v>10678.0</v>
      </c>
      <c r="O333" s="62">
        <v>297.0</v>
      </c>
      <c r="P333" s="62">
        <v>39.0</v>
      </c>
      <c r="Q333" s="62">
        <v>2504.0</v>
      </c>
      <c r="R333" s="62">
        <v>315.0</v>
      </c>
      <c r="S333" s="62">
        <v>-407.0</v>
      </c>
      <c r="T333" s="62">
        <v>2451.0</v>
      </c>
      <c r="U333" s="62">
        <v>-92.0</v>
      </c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</row>
    <row r="334" ht="14.25" customHeight="1">
      <c r="A334" s="61">
        <v>44222.0</v>
      </c>
      <c r="B334" s="62">
        <v>1012350.0</v>
      </c>
      <c r="C334" s="62">
        <v>163526.0</v>
      </c>
      <c r="D334" s="62">
        <v>820356.0</v>
      </c>
      <c r="E334" s="62">
        <v>28468.0</v>
      </c>
      <c r="F334" s="62">
        <v>4108.0</v>
      </c>
      <c r="G334" s="62">
        <v>227010.0</v>
      </c>
      <c r="H334" s="62">
        <v>19432.0</v>
      </c>
      <c r="I334" s="62">
        <v>4030.0</v>
      </c>
      <c r="J334" s="62">
        <v>254580.0</v>
      </c>
      <c r="K334" s="62">
        <v>23462.0</v>
      </c>
      <c r="L334" s="62">
        <v>13094.0</v>
      </c>
      <c r="M334" s="62">
        <v>1890.0</v>
      </c>
      <c r="N334" s="62">
        <v>10868.0</v>
      </c>
      <c r="O334" s="62">
        <v>336.0</v>
      </c>
      <c r="P334" s="62">
        <v>45.0</v>
      </c>
      <c r="Q334" s="62">
        <v>2939.0</v>
      </c>
      <c r="R334" s="62">
        <v>-437.0</v>
      </c>
      <c r="S334" s="62">
        <v>-233.0</v>
      </c>
      <c r="T334" s="62">
        <v>2314.0</v>
      </c>
      <c r="U334" s="62">
        <v>-670.0</v>
      </c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</row>
    <row r="335" ht="14.25" customHeight="1">
      <c r="A335" s="61">
        <v>44223.0</v>
      </c>
      <c r="B335" s="62">
        <v>1024298.0</v>
      </c>
      <c r="C335" s="62">
        <v>164113.0</v>
      </c>
      <c r="D335" s="62">
        <v>831330.0</v>
      </c>
      <c r="E335" s="62">
        <v>28855.0</v>
      </c>
      <c r="F335" s="62">
        <v>4134.0</v>
      </c>
      <c r="G335" s="62">
        <v>229981.0</v>
      </c>
      <c r="H335" s="62">
        <v>18528.0</v>
      </c>
      <c r="I335" s="62">
        <v>3773.0</v>
      </c>
      <c r="J335" s="62">
        <v>256416.0</v>
      </c>
      <c r="K335" s="62">
        <v>22301.0</v>
      </c>
      <c r="L335" s="62">
        <v>11948.0</v>
      </c>
      <c r="M335" s="62">
        <v>587.0</v>
      </c>
      <c r="N335" s="62">
        <v>10974.0</v>
      </c>
      <c r="O335" s="62">
        <v>387.0</v>
      </c>
      <c r="P335" s="62">
        <v>26.0</v>
      </c>
      <c r="Q335" s="62">
        <v>2971.0</v>
      </c>
      <c r="R335" s="62">
        <v>-904.0</v>
      </c>
      <c r="S335" s="62">
        <v>-257.0</v>
      </c>
      <c r="T335" s="62">
        <v>1836.0</v>
      </c>
      <c r="U335" s="62">
        <v>-1161.0</v>
      </c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</row>
    <row r="336" ht="14.25" customHeight="1">
      <c r="A336" s="61">
        <v>44224.0</v>
      </c>
      <c r="B336" s="62">
        <v>1037993.0</v>
      </c>
      <c r="C336" s="62">
        <v>166540.0</v>
      </c>
      <c r="D336" s="62">
        <v>842122.0</v>
      </c>
      <c r="E336" s="62">
        <v>29331.0</v>
      </c>
      <c r="F336" s="62">
        <v>4185.0</v>
      </c>
      <c r="G336" s="62">
        <v>232701.0</v>
      </c>
      <c r="H336" s="62">
        <v>18473.0</v>
      </c>
      <c r="I336" s="62">
        <v>3946.0</v>
      </c>
      <c r="J336" s="62">
        <v>259305.0</v>
      </c>
      <c r="K336" s="62">
        <v>22419.0</v>
      </c>
      <c r="L336" s="62">
        <v>13695.0</v>
      </c>
      <c r="M336" s="62">
        <v>2427.0</v>
      </c>
      <c r="N336" s="62">
        <v>10792.0</v>
      </c>
      <c r="O336" s="62">
        <v>476.0</v>
      </c>
      <c r="P336" s="62">
        <v>51.0</v>
      </c>
      <c r="Q336" s="62">
        <v>2720.0</v>
      </c>
      <c r="R336" s="62">
        <v>-55.0</v>
      </c>
      <c r="S336" s="62">
        <v>173.0</v>
      </c>
      <c r="T336" s="62">
        <v>2889.0</v>
      </c>
      <c r="U336" s="62">
        <v>118.0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</row>
    <row r="337" ht="14.25" customHeight="1">
      <c r="A337" s="61">
        <v>44225.0</v>
      </c>
      <c r="B337" s="62">
        <v>1051795.0</v>
      </c>
      <c r="C337" s="62">
        <v>170017.0</v>
      </c>
      <c r="D337" s="62">
        <v>852260.0</v>
      </c>
      <c r="E337" s="62">
        <v>29518.0</v>
      </c>
      <c r="F337" s="62">
        <v>4224.0</v>
      </c>
      <c r="G337" s="62">
        <v>235140.0</v>
      </c>
      <c r="H337" s="62">
        <v>19381.0</v>
      </c>
      <c r="I337" s="62">
        <v>4008.0</v>
      </c>
      <c r="J337" s="62">
        <v>262753.0</v>
      </c>
      <c r="K337" s="62">
        <v>23389.0</v>
      </c>
      <c r="L337" s="62">
        <v>13802.0</v>
      </c>
      <c r="M337" s="62">
        <v>3477.0</v>
      </c>
      <c r="N337" s="62">
        <v>10138.0</v>
      </c>
      <c r="O337" s="62">
        <v>187.0</v>
      </c>
      <c r="P337" s="62">
        <v>39.0</v>
      </c>
      <c r="Q337" s="62">
        <v>2439.0</v>
      </c>
      <c r="R337" s="62">
        <v>908.0</v>
      </c>
      <c r="S337" s="62">
        <v>62.0</v>
      </c>
      <c r="T337" s="62">
        <v>3448.0</v>
      </c>
      <c r="U337" s="62">
        <v>970.0</v>
      </c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</row>
    <row r="338" ht="14.25" customHeight="1">
      <c r="A338" s="61">
        <v>44226.0</v>
      </c>
      <c r="B338" s="62">
        <v>1066313.0</v>
      </c>
      <c r="C338" s="62">
        <v>174083.0</v>
      </c>
      <c r="D338" s="62">
        <v>862502.0</v>
      </c>
      <c r="E338" s="62">
        <v>29728.0</v>
      </c>
      <c r="F338" s="62">
        <v>4254.0</v>
      </c>
      <c r="G338" s="62">
        <v>238395.0</v>
      </c>
      <c r="H338" s="62">
        <v>20539.0</v>
      </c>
      <c r="I338" s="62">
        <v>3056.0</v>
      </c>
      <c r="J338" s="62">
        <v>266244.0</v>
      </c>
      <c r="K338" s="62">
        <v>23595.0</v>
      </c>
      <c r="L338" s="62">
        <v>14518.0</v>
      </c>
      <c r="M338" s="62">
        <v>4066.0</v>
      </c>
      <c r="N338" s="62">
        <v>10242.0</v>
      </c>
      <c r="O338" s="62">
        <v>210.0</v>
      </c>
      <c r="P338" s="62">
        <v>30.0</v>
      </c>
      <c r="Q338" s="62">
        <v>3255.0</v>
      </c>
      <c r="R338" s="62">
        <v>1158.0</v>
      </c>
      <c r="S338" s="62">
        <v>-952.0</v>
      </c>
      <c r="T338" s="62">
        <v>3491.0</v>
      </c>
      <c r="U338" s="62">
        <v>206.0</v>
      </c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</row>
    <row r="339" ht="14.25" customHeight="1">
      <c r="A339" s="61">
        <v>44227.0</v>
      </c>
      <c r="B339" s="62">
        <v>1078314.0</v>
      </c>
      <c r="C339" s="62">
        <v>175095.0</v>
      </c>
      <c r="D339" s="62">
        <v>873221.0</v>
      </c>
      <c r="E339" s="62">
        <v>29998.0</v>
      </c>
      <c r="F339" s="62">
        <v>4267.0</v>
      </c>
      <c r="G339" s="62">
        <v>242069.0</v>
      </c>
      <c r="H339" s="62">
        <v>19272.0</v>
      </c>
      <c r="I339" s="62">
        <v>4110.0</v>
      </c>
      <c r="J339" s="62">
        <v>269718.0</v>
      </c>
      <c r="K339" s="62">
        <v>23382.0</v>
      </c>
      <c r="L339" s="62">
        <v>12001.0</v>
      </c>
      <c r="M339" s="62">
        <v>1012.0</v>
      </c>
      <c r="N339" s="62">
        <v>10719.0</v>
      </c>
      <c r="O339" s="62">
        <v>270.0</v>
      </c>
      <c r="P339" s="62">
        <v>13.0</v>
      </c>
      <c r="Q339" s="62">
        <v>3674.0</v>
      </c>
      <c r="R339" s="62">
        <v>-1267.0</v>
      </c>
      <c r="S339" s="62">
        <v>1054.0</v>
      </c>
      <c r="T339" s="62">
        <v>3474.0</v>
      </c>
      <c r="U339" s="62">
        <v>-213.0</v>
      </c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</row>
    <row r="340" ht="14.25" customHeight="1">
      <c r="A340" s="61">
        <v>44228.0</v>
      </c>
      <c r="B340" s="62">
        <v>1089308.0</v>
      </c>
      <c r="C340" s="62">
        <v>175349.0</v>
      </c>
      <c r="D340" s="62">
        <v>883682.0</v>
      </c>
      <c r="E340" s="62">
        <v>30277.0</v>
      </c>
      <c r="F340" s="62">
        <v>4337.0</v>
      </c>
      <c r="G340" s="62">
        <v>244202.0</v>
      </c>
      <c r="H340" s="62">
        <v>19824.0</v>
      </c>
      <c r="I340" s="62">
        <v>4969.0</v>
      </c>
      <c r="J340" s="62">
        <v>273332.0</v>
      </c>
      <c r="K340" s="62">
        <v>24793.0</v>
      </c>
      <c r="L340" s="62">
        <v>10994.0</v>
      </c>
      <c r="M340" s="62">
        <v>254.0</v>
      </c>
      <c r="N340" s="62">
        <v>10461.0</v>
      </c>
      <c r="O340" s="62">
        <v>279.0</v>
      </c>
      <c r="P340" s="62">
        <v>70.0</v>
      </c>
      <c r="Q340" s="62">
        <v>2133.0</v>
      </c>
      <c r="R340" s="62">
        <v>552.0</v>
      </c>
      <c r="S340" s="62">
        <v>859.0</v>
      </c>
      <c r="T340" s="62">
        <v>3614.0</v>
      </c>
      <c r="U340" s="62">
        <v>1411.0</v>
      </c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</row>
    <row r="341" ht="14.25" customHeight="1">
      <c r="A341" s="61">
        <v>44229.0</v>
      </c>
      <c r="B341" s="62">
        <v>1099687.0</v>
      </c>
      <c r="C341" s="62">
        <v>172576.0</v>
      </c>
      <c r="D341" s="62">
        <v>896530.0</v>
      </c>
      <c r="E341" s="62">
        <v>30581.0</v>
      </c>
      <c r="F341" s="62">
        <v>4379.0</v>
      </c>
      <c r="G341" s="62">
        <v>248515.0</v>
      </c>
      <c r="H341" s="62">
        <v>18925.0</v>
      </c>
      <c r="I341" s="62">
        <v>4875.0</v>
      </c>
      <c r="J341" s="62">
        <v>276694.0</v>
      </c>
      <c r="K341" s="62">
        <v>23800.0</v>
      </c>
      <c r="L341" s="62">
        <v>10379.0</v>
      </c>
      <c r="M341" s="62">
        <v>-2773.0</v>
      </c>
      <c r="N341" s="62">
        <v>12848.0</v>
      </c>
      <c r="O341" s="62">
        <v>304.0</v>
      </c>
      <c r="P341" s="62">
        <v>42.0</v>
      </c>
      <c r="Q341" s="62">
        <v>4313.0</v>
      </c>
      <c r="R341" s="62">
        <v>-899.0</v>
      </c>
      <c r="S341" s="62">
        <v>-94.0</v>
      </c>
      <c r="T341" s="62">
        <v>3362.0</v>
      </c>
      <c r="U341" s="62">
        <v>-993.0</v>
      </c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</row>
    <row r="342" ht="14.25" customHeight="1">
      <c r="A342" s="61">
        <v>44230.0</v>
      </c>
      <c r="B342" s="62">
        <v>1111671.0</v>
      </c>
      <c r="C342" s="62">
        <v>175236.0</v>
      </c>
      <c r="D342" s="62">
        <v>905665.0</v>
      </c>
      <c r="E342" s="62">
        <v>30770.0</v>
      </c>
      <c r="F342" s="62">
        <v>4420.0</v>
      </c>
      <c r="G342" s="62">
        <v>249810.0</v>
      </c>
      <c r="H342" s="62">
        <v>21863.0</v>
      </c>
      <c r="I342" s="62">
        <v>4168.0</v>
      </c>
      <c r="J342" s="62">
        <v>280261.0</v>
      </c>
      <c r="K342" s="62">
        <v>26031.0</v>
      </c>
      <c r="L342" s="62">
        <v>11984.0</v>
      </c>
      <c r="M342" s="62">
        <v>2660.0</v>
      </c>
      <c r="N342" s="62">
        <v>9135.0</v>
      </c>
      <c r="O342" s="62">
        <v>189.0</v>
      </c>
      <c r="P342" s="62">
        <v>41.0</v>
      </c>
      <c r="Q342" s="62">
        <v>1295.0</v>
      </c>
      <c r="R342" s="62">
        <v>2938.0</v>
      </c>
      <c r="S342" s="62">
        <v>-707.0</v>
      </c>
      <c r="T342" s="62">
        <v>3567.0</v>
      </c>
      <c r="U342" s="62">
        <v>2231.0</v>
      </c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</row>
    <row r="343" ht="14.25" customHeight="1">
      <c r="A343" s="61">
        <v>44231.0</v>
      </c>
      <c r="B343" s="62">
        <v>1123105.0</v>
      </c>
      <c r="C343" s="62">
        <v>175068.0</v>
      </c>
      <c r="D343" s="62">
        <v>917036.0</v>
      </c>
      <c r="E343" s="62">
        <v>31001.0</v>
      </c>
      <c r="F343" s="62">
        <v>4461.0</v>
      </c>
      <c r="G343" s="62">
        <v>254155.0</v>
      </c>
      <c r="H343" s="62">
        <v>20419.0</v>
      </c>
      <c r="I343" s="62">
        <v>4858.0</v>
      </c>
      <c r="J343" s="62">
        <v>283893.0</v>
      </c>
      <c r="K343" s="62">
        <v>25277.0</v>
      </c>
      <c r="L343" s="62">
        <v>11434.0</v>
      </c>
      <c r="M343" s="62">
        <v>-168.0</v>
      </c>
      <c r="N343" s="62">
        <v>11371.0</v>
      </c>
      <c r="O343" s="62">
        <v>231.0</v>
      </c>
      <c r="P343" s="62">
        <v>41.0</v>
      </c>
      <c r="Q343" s="62">
        <v>4345.0</v>
      </c>
      <c r="R343" s="62">
        <v>-1444.0</v>
      </c>
      <c r="S343" s="62">
        <v>690.0</v>
      </c>
      <c r="T343" s="62">
        <v>3632.0</v>
      </c>
      <c r="U343" s="62">
        <v>-754.0</v>
      </c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</row>
    <row r="344" ht="14.25" customHeight="1">
      <c r="A344" s="61">
        <v>44232.0</v>
      </c>
      <c r="B344" s="62">
        <v>1134854.0</v>
      </c>
      <c r="C344" s="62">
        <v>176672.0</v>
      </c>
      <c r="D344" s="62">
        <v>926980.0</v>
      </c>
      <c r="E344" s="62">
        <v>31202.0</v>
      </c>
      <c r="F344" s="62">
        <v>4502.0</v>
      </c>
      <c r="G344" s="62">
        <v>256702.0</v>
      </c>
      <c r="H344" s="62">
        <v>21191.0</v>
      </c>
      <c r="I344" s="62">
        <v>4838.0</v>
      </c>
      <c r="J344" s="62">
        <v>287233.0</v>
      </c>
      <c r="K344" s="62">
        <v>26029.0</v>
      </c>
      <c r="L344" s="62">
        <v>11749.0</v>
      </c>
      <c r="M344" s="62">
        <v>1604.0</v>
      </c>
      <c r="N344" s="62">
        <v>9944.0</v>
      </c>
      <c r="O344" s="62">
        <v>201.0</v>
      </c>
      <c r="P344" s="62">
        <v>41.0</v>
      </c>
      <c r="Q344" s="62">
        <v>2547.0</v>
      </c>
      <c r="R344" s="62">
        <v>772.0</v>
      </c>
      <c r="S344" s="62">
        <v>-20.0</v>
      </c>
      <c r="T344" s="62">
        <v>3340.0</v>
      </c>
      <c r="U344" s="62">
        <v>752.0</v>
      </c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</row>
    <row r="345" ht="14.25" customHeight="1">
      <c r="A345" s="61">
        <v>44233.0</v>
      </c>
      <c r="B345" s="62">
        <v>1147010.0</v>
      </c>
      <c r="C345" s="62">
        <v>176433.0</v>
      </c>
      <c r="D345" s="62">
        <v>939184.0</v>
      </c>
      <c r="E345" s="62">
        <v>31393.0</v>
      </c>
      <c r="F345" s="62">
        <v>4541.0</v>
      </c>
      <c r="G345" s="62">
        <v>261027.0</v>
      </c>
      <c r="H345" s="62">
        <v>19325.0</v>
      </c>
      <c r="I345" s="62">
        <v>4719.0</v>
      </c>
      <c r="J345" s="62">
        <v>289612.0</v>
      </c>
      <c r="K345" s="62">
        <v>24044.0</v>
      </c>
      <c r="L345" s="62">
        <v>12156.0</v>
      </c>
      <c r="M345" s="62">
        <v>-239.0</v>
      </c>
      <c r="N345" s="62">
        <v>12204.0</v>
      </c>
      <c r="O345" s="62">
        <v>191.0</v>
      </c>
      <c r="P345" s="62">
        <v>39.0</v>
      </c>
      <c r="Q345" s="62">
        <v>4325.0</v>
      </c>
      <c r="R345" s="62">
        <v>-1866.0</v>
      </c>
      <c r="S345" s="62">
        <v>-119.0</v>
      </c>
      <c r="T345" s="62">
        <v>2379.0</v>
      </c>
      <c r="U345" s="62">
        <v>-1985.0</v>
      </c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</row>
    <row r="346" ht="14.25" customHeight="1">
      <c r="A346" s="61">
        <v>44234.0</v>
      </c>
      <c r="B346" s="62">
        <v>1157837.0</v>
      </c>
      <c r="C346" s="62">
        <v>176291.0</v>
      </c>
      <c r="D346" s="62">
        <v>949990.0</v>
      </c>
      <c r="E346" s="62">
        <v>31556.0</v>
      </c>
      <c r="F346" s="62">
        <v>4587.0</v>
      </c>
      <c r="G346" s="62">
        <v>265369.0</v>
      </c>
      <c r="H346" s="62">
        <v>17958.0</v>
      </c>
      <c r="I346" s="62">
        <v>5911.0</v>
      </c>
      <c r="J346" s="62">
        <v>293825.0</v>
      </c>
      <c r="K346" s="62">
        <v>23869.0</v>
      </c>
      <c r="L346" s="62">
        <v>10827.0</v>
      </c>
      <c r="M346" s="62">
        <v>-142.0</v>
      </c>
      <c r="N346" s="62">
        <v>10806.0</v>
      </c>
      <c r="O346" s="62">
        <v>163.0</v>
      </c>
      <c r="P346" s="62">
        <v>46.0</v>
      </c>
      <c r="Q346" s="62">
        <v>4342.0</v>
      </c>
      <c r="R346" s="62">
        <v>-1367.0</v>
      </c>
      <c r="S346" s="62">
        <v>1192.0</v>
      </c>
      <c r="T346" s="62">
        <v>4213.0</v>
      </c>
      <c r="U346" s="62">
        <v>-175.0</v>
      </c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</row>
    <row r="347" ht="14.25" customHeight="1">
      <c r="A347" s="61">
        <v>44235.0</v>
      </c>
      <c r="B347" s="62">
        <v>1166079.0</v>
      </c>
      <c r="C347" s="62">
        <v>171288.0</v>
      </c>
      <c r="D347" s="62">
        <v>963028.0</v>
      </c>
      <c r="E347" s="62">
        <v>31763.0</v>
      </c>
      <c r="F347" s="62">
        <v>4631.0</v>
      </c>
      <c r="G347" s="62">
        <v>268785.0</v>
      </c>
      <c r="H347" s="62">
        <v>17766.0</v>
      </c>
      <c r="I347" s="62">
        <v>5787.0</v>
      </c>
      <c r="J347" s="62">
        <v>296969.0</v>
      </c>
      <c r="K347" s="62">
        <v>23553.0</v>
      </c>
      <c r="L347" s="62">
        <v>8242.0</v>
      </c>
      <c r="M347" s="62">
        <v>-5003.0</v>
      </c>
      <c r="N347" s="62">
        <v>13038.0</v>
      </c>
      <c r="O347" s="62">
        <v>207.0</v>
      </c>
      <c r="P347" s="62">
        <v>44.0</v>
      </c>
      <c r="Q347" s="62">
        <v>3416.0</v>
      </c>
      <c r="R347" s="62">
        <v>-192.0</v>
      </c>
      <c r="S347" s="62">
        <v>-124.0</v>
      </c>
      <c r="T347" s="62">
        <v>3144.0</v>
      </c>
      <c r="U347" s="62">
        <v>-316.0</v>
      </c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</row>
    <row r="348" ht="14.25" customHeight="1">
      <c r="A348" s="61">
        <v>44236.0</v>
      </c>
      <c r="B348" s="62">
        <v>1174779.0</v>
      </c>
      <c r="C348" s="62">
        <v>169351.0</v>
      </c>
      <c r="D348" s="62">
        <v>973452.0</v>
      </c>
      <c r="E348" s="62">
        <v>31976.0</v>
      </c>
      <c r="F348" s="62">
        <v>4681.0</v>
      </c>
      <c r="G348" s="62">
        <v>271573.0</v>
      </c>
      <c r="H348" s="62">
        <v>18174.0</v>
      </c>
      <c r="I348" s="62">
        <v>5978.0</v>
      </c>
      <c r="J348" s="62">
        <v>300406.0</v>
      </c>
      <c r="K348" s="62">
        <v>24152.0</v>
      </c>
      <c r="L348" s="62">
        <v>8700.0</v>
      </c>
      <c r="M348" s="62">
        <v>-1937.0</v>
      </c>
      <c r="N348" s="62">
        <v>10424.0</v>
      </c>
      <c r="O348" s="62">
        <v>213.0</v>
      </c>
      <c r="P348" s="62">
        <v>50.0</v>
      </c>
      <c r="Q348" s="62">
        <v>2788.0</v>
      </c>
      <c r="R348" s="62">
        <v>408.0</v>
      </c>
      <c r="S348" s="62">
        <v>191.0</v>
      </c>
      <c r="T348" s="62">
        <v>3437.0</v>
      </c>
      <c r="U348" s="62">
        <v>599.0</v>
      </c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</row>
    <row r="349" ht="14.25" customHeight="1">
      <c r="A349" s="61">
        <v>44237.0</v>
      </c>
      <c r="B349" s="62">
        <v>1183555.0</v>
      </c>
      <c r="C349" s="62">
        <v>168416.0</v>
      </c>
      <c r="D349" s="62">
        <v>982972.0</v>
      </c>
      <c r="E349" s="62">
        <v>32167.0</v>
      </c>
      <c r="F349" s="62">
        <v>4725.0</v>
      </c>
      <c r="G349" s="62">
        <v>274817.0</v>
      </c>
      <c r="H349" s="62">
        <v>16676.0</v>
      </c>
      <c r="I349" s="62">
        <v>7497.0</v>
      </c>
      <c r="J349" s="62">
        <v>303715.0</v>
      </c>
      <c r="K349" s="62">
        <v>24173.0</v>
      </c>
      <c r="L349" s="62">
        <v>8776.0</v>
      </c>
      <c r="M349" s="62">
        <v>-935.0</v>
      </c>
      <c r="N349" s="62">
        <v>9520.0</v>
      </c>
      <c r="O349" s="62">
        <v>191.0</v>
      </c>
      <c r="P349" s="62">
        <v>44.0</v>
      </c>
      <c r="Q349" s="62">
        <v>3244.0</v>
      </c>
      <c r="R349" s="62">
        <v>-1498.0</v>
      </c>
      <c r="S349" s="62">
        <v>1519.0</v>
      </c>
      <c r="T349" s="62">
        <v>3309.0</v>
      </c>
      <c r="U349" s="62">
        <v>21.0</v>
      </c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</row>
    <row r="350" ht="14.25" customHeight="1">
      <c r="A350" s="61">
        <v>44238.0</v>
      </c>
      <c r="B350" s="62">
        <v>1191990.0</v>
      </c>
      <c r="C350" s="62">
        <v>166492.0</v>
      </c>
      <c r="D350" s="62">
        <v>993117.0</v>
      </c>
      <c r="E350" s="62">
        <v>32381.0</v>
      </c>
      <c r="F350" s="62">
        <v>4748.0</v>
      </c>
      <c r="G350" s="62">
        <v>278822.0</v>
      </c>
      <c r="H350" s="62">
        <v>14119.0</v>
      </c>
      <c r="I350" s="62">
        <v>8540.0</v>
      </c>
      <c r="J350" s="62">
        <v>306229.0</v>
      </c>
      <c r="K350" s="62">
        <v>22659.0</v>
      </c>
      <c r="L350" s="62">
        <v>8435.0</v>
      </c>
      <c r="M350" s="62">
        <v>-1924.0</v>
      </c>
      <c r="N350" s="62">
        <v>10145.0</v>
      </c>
      <c r="O350" s="62">
        <v>214.0</v>
      </c>
      <c r="P350" s="62">
        <v>23.0</v>
      </c>
      <c r="Q350" s="62">
        <v>4005.0</v>
      </c>
      <c r="R350" s="62">
        <v>-2557.0</v>
      </c>
      <c r="S350" s="62">
        <v>1043.0</v>
      </c>
      <c r="T350" s="62">
        <v>2514.0</v>
      </c>
      <c r="U350" s="62">
        <v>-1514.0</v>
      </c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</row>
    <row r="351" ht="14.25" customHeight="1">
      <c r="A351" s="61">
        <v>44239.0</v>
      </c>
      <c r="B351" s="62">
        <v>1201859.0</v>
      </c>
      <c r="C351" s="62">
        <v>165086.0</v>
      </c>
      <c r="D351" s="62">
        <v>1004117.0</v>
      </c>
      <c r="E351" s="62">
        <v>32656.0</v>
      </c>
      <c r="F351" s="62">
        <v>4798.0</v>
      </c>
      <c r="G351" s="62">
        <v>284579.0</v>
      </c>
      <c r="H351" s="62">
        <v>10774.0</v>
      </c>
      <c r="I351" s="62">
        <v>9888.0</v>
      </c>
      <c r="J351" s="62">
        <v>310039.0</v>
      </c>
      <c r="K351" s="62">
        <v>20662.0</v>
      </c>
      <c r="L351" s="62">
        <v>9869.0</v>
      </c>
      <c r="M351" s="62">
        <v>-1406.0</v>
      </c>
      <c r="N351" s="62">
        <v>11000.0</v>
      </c>
      <c r="O351" s="62">
        <v>275.0</v>
      </c>
      <c r="P351" s="62">
        <v>50.0</v>
      </c>
      <c r="Q351" s="62">
        <v>5757.0</v>
      </c>
      <c r="R351" s="62">
        <v>-3345.0</v>
      </c>
      <c r="S351" s="62">
        <v>1348.0</v>
      </c>
      <c r="T351" s="62">
        <v>3810.0</v>
      </c>
      <c r="U351" s="62">
        <v>-1997.0</v>
      </c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</row>
    <row r="352" ht="14.25" customHeight="1">
      <c r="A352" s="61">
        <v>44240.0</v>
      </c>
      <c r="B352" s="62">
        <v>1210703.0</v>
      </c>
      <c r="C352" s="62">
        <v>161731.0</v>
      </c>
      <c r="D352" s="62">
        <v>1016036.0</v>
      </c>
      <c r="E352" s="62">
        <v>32936.0</v>
      </c>
      <c r="F352" s="62">
        <v>4850.0</v>
      </c>
      <c r="G352" s="62">
        <v>289189.0</v>
      </c>
      <c r="H352" s="62">
        <v>9644.0</v>
      </c>
      <c r="I352" s="62">
        <v>9374.0</v>
      </c>
      <c r="J352" s="62">
        <v>313057.0</v>
      </c>
      <c r="K352" s="62">
        <v>19018.0</v>
      </c>
      <c r="L352" s="62">
        <v>8844.0</v>
      </c>
      <c r="M352" s="62">
        <v>-3355.0</v>
      </c>
      <c r="N352" s="62">
        <v>11919.0</v>
      </c>
      <c r="O352" s="62">
        <v>280.0</v>
      </c>
      <c r="P352" s="62">
        <v>52.0</v>
      </c>
      <c r="Q352" s="62">
        <v>4610.0</v>
      </c>
      <c r="R352" s="62">
        <v>-1130.0</v>
      </c>
      <c r="S352" s="62">
        <v>-514.0</v>
      </c>
      <c r="T352" s="62">
        <v>3018.0</v>
      </c>
      <c r="U352" s="62">
        <v>-1644.0</v>
      </c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</row>
    <row r="353" ht="14.25" customHeight="1">
      <c r="A353" s="61">
        <v>44241.0</v>
      </c>
      <c r="B353" s="62">
        <v>1217468.0</v>
      </c>
      <c r="C353" s="62">
        <v>159012.0</v>
      </c>
      <c r="D353" s="62">
        <v>1025273.0</v>
      </c>
      <c r="E353" s="62">
        <v>33183.0</v>
      </c>
      <c r="F353" s="62">
        <v>4895.0</v>
      </c>
      <c r="G353" s="62">
        <v>293538.0</v>
      </c>
      <c r="H353" s="62">
        <v>9017.0</v>
      </c>
      <c r="I353" s="62">
        <v>8103.0</v>
      </c>
      <c r="J353" s="62">
        <v>315553.0</v>
      </c>
      <c r="K353" s="62">
        <v>17120.0</v>
      </c>
      <c r="L353" s="62">
        <v>6765.0</v>
      </c>
      <c r="M353" s="62">
        <v>-2719.0</v>
      </c>
      <c r="N353" s="62">
        <v>9237.0</v>
      </c>
      <c r="O353" s="62">
        <v>247.0</v>
      </c>
      <c r="P353" s="62">
        <v>45.0</v>
      </c>
      <c r="Q353" s="62">
        <v>4349.0</v>
      </c>
      <c r="R353" s="62">
        <v>-627.0</v>
      </c>
      <c r="S353" s="62">
        <v>-1271.0</v>
      </c>
      <c r="T353" s="62">
        <v>2496.0</v>
      </c>
      <c r="U353" s="62">
        <v>-1898.0</v>
      </c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</row>
    <row r="354" ht="14.25" customHeight="1">
      <c r="A354" s="61">
        <v>44242.0</v>
      </c>
      <c r="B354" s="62">
        <v>1223930.0</v>
      </c>
      <c r="C354" s="62">
        <v>158498.0</v>
      </c>
      <c r="D354" s="62">
        <v>1032065.0</v>
      </c>
      <c r="E354" s="62">
        <v>33367.0</v>
      </c>
      <c r="F354" s="62">
        <v>4940.0</v>
      </c>
      <c r="G354" s="62">
        <v>295623.0</v>
      </c>
      <c r="H354" s="62">
        <v>8881.0</v>
      </c>
      <c r="I354" s="62">
        <v>7988.0</v>
      </c>
      <c r="J354" s="62">
        <v>317432.0</v>
      </c>
      <c r="K354" s="62">
        <v>16869.0</v>
      </c>
      <c r="L354" s="62">
        <v>6462.0</v>
      </c>
      <c r="M354" s="62">
        <v>-514.0</v>
      </c>
      <c r="N354" s="62">
        <v>6792.0</v>
      </c>
      <c r="O354" s="62">
        <v>184.0</v>
      </c>
      <c r="P354" s="62">
        <v>45.0</v>
      </c>
      <c r="Q354" s="62">
        <v>2085.0</v>
      </c>
      <c r="R354" s="62">
        <v>-136.0</v>
      </c>
      <c r="S354" s="62">
        <v>-115.0</v>
      </c>
      <c r="T354" s="62">
        <v>1879.0</v>
      </c>
      <c r="U354" s="62">
        <v>-251.0</v>
      </c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</row>
    <row r="355" ht="14.25" customHeight="1">
      <c r="A355" s="61">
        <v>44243.0</v>
      </c>
      <c r="B355" s="62">
        <v>1233959.0</v>
      </c>
      <c r="C355" s="62">
        <v>160689.0</v>
      </c>
      <c r="D355" s="62">
        <v>1039674.0</v>
      </c>
      <c r="E355" s="62">
        <v>33596.0</v>
      </c>
      <c r="F355" s="62">
        <v>4987.0</v>
      </c>
      <c r="G355" s="62">
        <v>297695.0</v>
      </c>
      <c r="H355" s="62">
        <v>9042.0</v>
      </c>
      <c r="I355" s="62">
        <v>7569.0</v>
      </c>
      <c r="J355" s="62">
        <v>319293.0</v>
      </c>
      <c r="K355" s="62">
        <v>16611.0</v>
      </c>
      <c r="L355" s="62">
        <v>10029.0</v>
      </c>
      <c r="M355" s="62">
        <v>2191.0</v>
      </c>
      <c r="N355" s="62">
        <v>7609.0</v>
      </c>
      <c r="O355" s="62">
        <v>229.0</v>
      </c>
      <c r="P355" s="62">
        <v>47.0</v>
      </c>
      <c r="Q355" s="62">
        <v>2072.0</v>
      </c>
      <c r="R355" s="62">
        <v>161.0</v>
      </c>
      <c r="S355" s="62">
        <v>-419.0</v>
      </c>
      <c r="T355" s="62">
        <v>1861.0</v>
      </c>
      <c r="U355" s="62">
        <v>-258.0</v>
      </c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</row>
    <row r="356" ht="14.25" customHeight="1">
      <c r="A356" s="61">
        <v>44244.0</v>
      </c>
      <c r="B356" s="62">
        <v>1243646.0</v>
      </c>
      <c r="C356" s="62">
        <v>162182.0</v>
      </c>
      <c r="D356" s="62">
        <v>1047676.0</v>
      </c>
      <c r="E356" s="62">
        <v>33788.0</v>
      </c>
      <c r="F356" s="62">
        <v>5026.0</v>
      </c>
      <c r="G356" s="62">
        <v>299795.0</v>
      </c>
      <c r="H356" s="62">
        <v>8467.0</v>
      </c>
      <c r="I356" s="62">
        <v>7450.0</v>
      </c>
      <c r="J356" s="62">
        <v>320738.0</v>
      </c>
      <c r="K356" s="62">
        <v>15917.0</v>
      </c>
      <c r="L356" s="62">
        <v>9687.0</v>
      </c>
      <c r="M356" s="62">
        <v>1493.0</v>
      </c>
      <c r="N356" s="62">
        <v>8002.0</v>
      </c>
      <c r="O356" s="62">
        <v>192.0</v>
      </c>
      <c r="P356" s="62">
        <v>39.0</v>
      </c>
      <c r="Q356" s="62">
        <v>2100.0</v>
      </c>
      <c r="R356" s="62">
        <v>-575.0</v>
      </c>
      <c r="S356" s="62">
        <v>-119.0</v>
      </c>
      <c r="T356" s="62">
        <v>1445.0</v>
      </c>
      <c r="U356" s="62">
        <v>-694.0</v>
      </c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</row>
    <row r="357" ht="14.25" customHeight="1">
      <c r="A357" s="61">
        <v>44245.0</v>
      </c>
      <c r="B357" s="62">
        <v>1252685.0</v>
      </c>
      <c r="C357" s="62">
        <v>160494.0</v>
      </c>
      <c r="D357" s="62">
        <v>1058222.0</v>
      </c>
      <c r="E357" s="62">
        <v>33969.0</v>
      </c>
      <c r="F357" s="62">
        <v>5044.0</v>
      </c>
      <c r="G357" s="62">
        <v>302451.0</v>
      </c>
      <c r="H357" s="62">
        <v>7067.0</v>
      </c>
      <c r="I357" s="62">
        <v>6549.0</v>
      </c>
      <c r="J357" s="62">
        <v>321111.0</v>
      </c>
      <c r="K357" s="62">
        <v>13616.0</v>
      </c>
      <c r="L357" s="62">
        <v>9039.0</v>
      </c>
      <c r="M357" s="62">
        <v>-1688.0</v>
      </c>
      <c r="N357" s="62">
        <v>10546.0</v>
      </c>
      <c r="O357" s="62">
        <v>181.0</v>
      </c>
      <c r="P357" s="62">
        <v>18.0</v>
      </c>
      <c r="Q357" s="62">
        <v>2656.0</v>
      </c>
      <c r="R357" s="62">
        <v>-1400.0</v>
      </c>
      <c r="S357" s="62">
        <v>-901.0</v>
      </c>
      <c r="T357" s="62">
        <v>373.0</v>
      </c>
      <c r="U357" s="62">
        <v>-2301.0</v>
      </c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</row>
    <row r="358" ht="14.25" customHeight="1">
      <c r="A358" s="61">
        <v>44246.0</v>
      </c>
      <c r="B358" s="62">
        <v>1263299.0</v>
      </c>
      <c r="C358" s="62">
        <v>160142.0</v>
      </c>
      <c r="D358" s="62">
        <v>1069005.0</v>
      </c>
      <c r="E358" s="62">
        <v>34152.0</v>
      </c>
      <c r="F358" s="62">
        <v>5081.0</v>
      </c>
      <c r="G358" s="62">
        <v>304995.0</v>
      </c>
      <c r="H358" s="62">
        <v>7323.0</v>
      </c>
      <c r="I358" s="62">
        <v>5632.0</v>
      </c>
      <c r="J358" s="62">
        <v>323031.0</v>
      </c>
      <c r="K358" s="62">
        <v>12955.0</v>
      </c>
      <c r="L358" s="62">
        <v>10614.0</v>
      </c>
      <c r="M358" s="62">
        <v>-352.0</v>
      </c>
      <c r="N358" s="62">
        <v>10783.0</v>
      </c>
      <c r="O358" s="62">
        <v>183.0</v>
      </c>
      <c r="P358" s="62">
        <v>37.0</v>
      </c>
      <c r="Q358" s="62">
        <v>2544.0</v>
      </c>
      <c r="R358" s="62">
        <v>256.0</v>
      </c>
      <c r="S358" s="62">
        <v>-917.0</v>
      </c>
      <c r="T358" s="62">
        <v>1920.0</v>
      </c>
      <c r="U358" s="62">
        <v>-661.0</v>
      </c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</row>
    <row r="359" ht="14.25" customHeight="1">
      <c r="A359" s="61">
        <v>44247.0</v>
      </c>
      <c r="B359" s="62">
        <v>1271353.0</v>
      </c>
      <c r="C359" s="62">
        <v>158197.0</v>
      </c>
      <c r="D359" s="62">
        <v>1078840.0</v>
      </c>
      <c r="E359" s="62">
        <v>34316.0</v>
      </c>
      <c r="F359" s="62">
        <v>5121.0</v>
      </c>
      <c r="G359" s="62">
        <v>307759.0</v>
      </c>
      <c r="H359" s="62">
        <v>7165.0</v>
      </c>
      <c r="I359" s="62">
        <v>5858.0</v>
      </c>
      <c r="J359" s="62">
        <v>325903.0</v>
      </c>
      <c r="K359" s="62">
        <v>13023.0</v>
      </c>
      <c r="L359" s="62">
        <v>8054.0</v>
      </c>
      <c r="M359" s="62">
        <v>-1945.0</v>
      </c>
      <c r="N359" s="62">
        <v>9835.0</v>
      </c>
      <c r="O359" s="62">
        <v>164.0</v>
      </c>
      <c r="P359" s="62">
        <v>40.0</v>
      </c>
      <c r="Q359" s="62">
        <v>2764.0</v>
      </c>
      <c r="R359" s="62">
        <v>-158.0</v>
      </c>
      <c r="S359" s="62">
        <v>226.0</v>
      </c>
      <c r="T359" s="62">
        <v>2872.0</v>
      </c>
      <c r="U359" s="62">
        <v>68.0</v>
      </c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</row>
    <row r="360" ht="14.25" customHeight="1">
      <c r="A360" s="61">
        <v>44248.0</v>
      </c>
      <c r="B360" s="62">
        <v>1278653.0</v>
      </c>
      <c r="C360" s="62">
        <v>157088.0</v>
      </c>
      <c r="D360" s="62">
        <v>1087076.0</v>
      </c>
      <c r="E360" s="62">
        <v>34489.0</v>
      </c>
      <c r="F360" s="62">
        <v>5172.0</v>
      </c>
      <c r="G360" s="62">
        <v>310412.0</v>
      </c>
      <c r="H360" s="62">
        <v>7137.0</v>
      </c>
      <c r="I360" s="62">
        <v>5902.0</v>
      </c>
      <c r="J360" s="62">
        <v>328623.0</v>
      </c>
      <c r="K360" s="62">
        <v>13039.0</v>
      </c>
      <c r="L360" s="62">
        <v>7300.0</v>
      </c>
      <c r="M360" s="62">
        <v>-1109.0</v>
      </c>
      <c r="N360" s="62">
        <v>8236.0</v>
      </c>
      <c r="O360" s="62">
        <v>173.0</v>
      </c>
      <c r="P360" s="62">
        <v>51.0</v>
      </c>
      <c r="Q360" s="62">
        <v>2653.0</v>
      </c>
      <c r="R360" s="62">
        <v>-28.0</v>
      </c>
      <c r="S360" s="62">
        <v>44.0</v>
      </c>
      <c r="T360" s="62">
        <v>2720.0</v>
      </c>
      <c r="U360" s="62">
        <v>16.0</v>
      </c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</row>
    <row r="361" ht="14.25" customHeight="1">
      <c r="A361" s="61">
        <v>44249.0</v>
      </c>
      <c r="B361" s="62">
        <v>1288833.0</v>
      </c>
      <c r="C361" s="62">
        <v>157148.0</v>
      </c>
      <c r="D361" s="62">
        <v>1096994.0</v>
      </c>
      <c r="E361" s="62">
        <v>34691.0</v>
      </c>
      <c r="F361" s="62">
        <v>5206.0</v>
      </c>
      <c r="G361" s="62">
        <v>312748.0</v>
      </c>
      <c r="H361" s="62">
        <v>7528.0</v>
      </c>
      <c r="I361" s="62">
        <v>5612.0</v>
      </c>
      <c r="J361" s="62">
        <v>331094.0</v>
      </c>
      <c r="K361" s="62">
        <v>13140.0</v>
      </c>
      <c r="L361" s="62">
        <v>10180.0</v>
      </c>
      <c r="M361" s="62">
        <v>60.0</v>
      </c>
      <c r="N361" s="62">
        <v>9918.0</v>
      </c>
      <c r="O361" s="62">
        <v>202.0</v>
      </c>
      <c r="P361" s="62">
        <v>34.0</v>
      </c>
      <c r="Q361" s="62">
        <v>2336.0</v>
      </c>
      <c r="R361" s="62">
        <v>391.0</v>
      </c>
      <c r="S361" s="62">
        <v>-290.0</v>
      </c>
      <c r="T361" s="62">
        <v>2471.0</v>
      </c>
      <c r="U361" s="62">
        <v>101.0</v>
      </c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</row>
    <row r="362" ht="14.25" customHeight="1">
      <c r="A362" s="61">
        <v>44250.0</v>
      </c>
      <c r="B362" s="62">
        <v>1298608.0</v>
      </c>
      <c r="C362" s="62">
        <v>158604.0</v>
      </c>
      <c r="D362" s="62">
        <v>1104990.0</v>
      </c>
      <c r="E362" s="62">
        <v>35014.0</v>
      </c>
      <c r="F362" s="62">
        <v>5248.0</v>
      </c>
      <c r="G362" s="62">
        <v>314563.0</v>
      </c>
      <c r="H362" s="62">
        <v>7126.0</v>
      </c>
      <c r="I362" s="62">
        <v>4939.0</v>
      </c>
      <c r="J362" s="62">
        <v>331876.0</v>
      </c>
      <c r="K362" s="62">
        <v>12065.0</v>
      </c>
      <c r="L362" s="62">
        <v>9775.0</v>
      </c>
      <c r="M362" s="62">
        <v>1456.0</v>
      </c>
      <c r="N362" s="62">
        <v>7996.0</v>
      </c>
      <c r="O362" s="62">
        <v>323.0</v>
      </c>
      <c r="P362" s="62">
        <v>42.0</v>
      </c>
      <c r="Q362" s="62">
        <v>1815.0</v>
      </c>
      <c r="R362" s="62">
        <v>-402.0</v>
      </c>
      <c r="S362" s="62">
        <v>-673.0</v>
      </c>
      <c r="T362" s="62">
        <v>782.0</v>
      </c>
      <c r="U362" s="62">
        <v>-1075.0</v>
      </c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</row>
    <row r="363" ht="14.25" customHeight="1">
      <c r="A363" s="61">
        <v>44251.0</v>
      </c>
      <c r="B363" s="62">
        <v>1306141.0</v>
      </c>
      <c r="C363" s="62">
        <v>158162.0</v>
      </c>
      <c r="D363" s="62">
        <v>1112725.0</v>
      </c>
      <c r="E363" s="62">
        <v>35254.0</v>
      </c>
      <c r="F363" s="62">
        <v>5301.0</v>
      </c>
      <c r="G363" s="62">
        <v>317003.0</v>
      </c>
      <c r="H363" s="62">
        <v>6008.0</v>
      </c>
      <c r="I363" s="62">
        <v>4346.0</v>
      </c>
      <c r="J363" s="62">
        <v>332658.0</v>
      </c>
      <c r="K363" s="62">
        <v>10354.0</v>
      </c>
      <c r="L363" s="62">
        <v>7533.0</v>
      </c>
      <c r="M363" s="62">
        <v>-442.0</v>
      </c>
      <c r="N363" s="62">
        <v>7735.0</v>
      </c>
      <c r="O363" s="62">
        <v>240.0</v>
      </c>
      <c r="P363" s="62">
        <v>53.0</v>
      </c>
      <c r="Q363" s="62">
        <v>2440.0</v>
      </c>
      <c r="R363" s="62">
        <v>-1118.0</v>
      </c>
      <c r="S363" s="62">
        <v>-593.0</v>
      </c>
      <c r="T363" s="62">
        <v>782.0</v>
      </c>
      <c r="U363" s="62">
        <v>-1711.0</v>
      </c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</row>
    <row r="364" ht="14.25" customHeight="1">
      <c r="A364" s="61">
        <v>44252.0</v>
      </c>
      <c r="B364" s="62">
        <v>1314634.0</v>
      </c>
      <c r="C364" s="62">
        <v>157705.0</v>
      </c>
      <c r="D364" s="62">
        <v>1121411.0</v>
      </c>
      <c r="E364" s="62">
        <v>35518.0</v>
      </c>
      <c r="F364" s="62">
        <v>5346.0</v>
      </c>
      <c r="G364" s="62">
        <v>319326.0</v>
      </c>
      <c r="H364" s="62">
        <v>5499.0</v>
      </c>
      <c r="I364" s="62">
        <v>4068.0</v>
      </c>
      <c r="J364" s="62">
        <v>334239.0</v>
      </c>
      <c r="K364" s="62">
        <v>9567.0</v>
      </c>
      <c r="L364" s="62">
        <v>8493.0</v>
      </c>
      <c r="M364" s="62">
        <v>-457.0</v>
      </c>
      <c r="N364" s="62">
        <v>8686.0</v>
      </c>
      <c r="O364" s="62">
        <v>264.0</v>
      </c>
      <c r="P364" s="62">
        <v>45.0</v>
      </c>
      <c r="Q364" s="62">
        <v>2323.0</v>
      </c>
      <c r="R364" s="62">
        <v>-509.0</v>
      </c>
      <c r="S364" s="62">
        <v>-278.0</v>
      </c>
      <c r="T364" s="62">
        <v>1581.0</v>
      </c>
      <c r="U364" s="62">
        <v>-787.0</v>
      </c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</row>
    <row r="365" ht="14.25" customHeight="1">
      <c r="A365" s="61">
        <v>44253.0</v>
      </c>
      <c r="B365" s="62">
        <v>1322866.0</v>
      </c>
      <c r="C365" s="62">
        <v>158408.0</v>
      </c>
      <c r="D365" s="62">
        <v>1128672.0</v>
      </c>
      <c r="E365" s="62">
        <v>35786.0</v>
      </c>
      <c r="F365" s="62">
        <v>5385.0</v>
      </c>
      <c r="G365" s="62">
        <v>321038.0</v>
      </c>
      <c r="H365" s="62">
        <v>5560.0</v>
      </c>
      <c r="I365" s="62">
        <v>3917.0</v>
      </c>
      <c r="J365" s="62">
        <v>335900.0</v>
      </c>
      <c r="K365" s="62">
        <v>9477.0</v>
      </c>
      <c r="L365" s="62">
        <v>8232.0</v>
      </c>
      <c r="M365" s="62">
        <v>703.0</v>
      </c>
      <c r="N365" s="62">
        <v>7261.0</v>
      </c>
      <c r="O365" s="62">
        <v>268.0</v>
      </c>
      <c r="P365" s="62">
        <v>39.0</v>
      </c>
      <c r="Q365" s="62">
        <v>1712.0</v>
      </c>
      <c r="R365" s="62">
        <v>61.0</v>
      </c>
      <c r="S365" s="62">
        <v>-151.0</v>
      </c>
      <c r="T365" s="62">
        <v>1661.0</v>
      </c>
      <c r="U365" s="62">
        <v>-90.0</v>
      </c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</row>
    <row r="366" ht="14.25" customHeight="1">
      <c r="A366" s="61">
        <v>44254.0</v>
      </c>
      <c r="B366" s="62">
        <v>1329074.0</v>
      </c>
      <c r="C366" s="62">
        <v>157039.0</v>
      </c>
      <c r="D366" s="62">
        <v>1136054.0</v>
      </c>
      <c r="E366" s="62">
        <v>35981.0</v>
      </c>
      <c r="F366" s="62">
        <v>5439.0</v>
      </c>
      <c r="G366" s="62">
        <v>322285.0</v>
      </c>
      <c r="H366" s="62">
        <v>5885.0</v>
      </c>
      <c r="I366" s="62">
        <v>4028.0</v>
      </c>
      <c r="J366" s="62">
        <v>337637.0</v>
      </c>
      <c r="K366" s="62">
        <v>9913.0</v>
      </c>
      <c r="L366" s="62">
        <v>6208.0</v>
      </c>
      <c r="M366" s="62">
        <v>-1369.0</v>
      </c>
      <c r="N366" s="62">
        <v>7382.0</v>
      </c>
      <c r="O366" s="62">
        <v>195.0</v>
      </c>
      <c r="P366" s="62">
        <v>54.0</v>
      </c>
      <c r="Q366" s="62">
        <v>1247.0</v>
      </c>
      <c r="R366" s="62">
        <v>325.0</v>
      </c>
      <c r="S366" s="62">
        <v>111.0</v>
      </c>
      <c r="T366" s="62">
        <v>1737.0</v>
      </c>
      <c r="U366" s="62">
        <v>436.0</v>
      </c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</row>
    <row r="367" ht="14.25" customHeight="1">
      <c r="A367" s="61">
        <v>44255.0</v>
      </c>
      <c r="B367" s="62">
        <v>1334634.0</v>
      </c>
      <c r="C367" s="62">
        <v>155765.0</v>
      </c>
      <c r="D367" s="62">
        <v>1142703.0</v>
      </c>
      <c r="E367" s="62">
        <v>36166.0</v>
      </c>
      <c r="F367" s="62">
        <v>5478.0</v>
      </c>
      <c r="G367" s="62">
        <v>323892.0</v>
      </c>
      <c r="H367" s="62">
        <v>5940.0</v>
      </c>
      <c r="I367" s="62">
        <v>4425.0</v>
      </c>
      <c r="J367" s="62">
        <v>339735.0</v>
      </c>
      <c r="K367" s="62">
        <v>10365.0</v>
      </c>
      <c r="L367" s="62">
        <v>5560.0</v>
      </c>
      <c r="M367" s="62">
        <v>-1274.0</v>
      </c>
      <c r="N367" s="62">
        <v>6649.0</v>
      </c>
      <c r="O367" s="62">
        <v>185.0</v>
      </c>
      <c r="P367" s="62">
        <v>39.0</v>
      </c>
      <c r="Q367" s="62">
        <v>1607.0</v>
      </c>
      <c r="R367" s="62">
        <v>55.0</v>
      </c>
      <c r="S367" s="62">
        <v>397.0</v>
      </c>
      <c r="T367" s="62">
        <v>2098.0</v>
      </c>
      <c r="U367" s="62">
        <v>452.0</v>
      </c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</row>
    <row r="368" ht="14.25" customHeight="1">
      <c r="A368" s="61">
        <v>44256.0</v>
      </c>
      <c r="B368" s="62">
        <v>1341314.0</v>
      </c>
      <c r="C368" s="62">
        <v>153074.0</v>
      </c>
      <c r="D368" s="62">
        <v>1151915.0</v>
      </c>
      <c r="E368" s="62">
        <v>36325.0</v>
      </c>
      <c r="F368" s="62">
        <v>5528.0</v>
      </c>
      <c r="G368" s="62">
        <v>326509.0</v>
      </c>
      <c r="H368" s="62">
        <v>5891.0</v>
      </c>
      <c r="I368" s="62">
        <v>3865.0</v>
      </c>
      <c r="J368" s="62">
        <v>341793.0</v>
      </c>
      <c r="K368" s="62">
        <v>9756.0</v>
      </c>
      <c r="L368" s="62">
        <v>6680.0</v>
      </c>
      <c r="M368" s="62">
        <v>-2691.0</v>
      </c>
      <c r="N368" s="62">
        <v>9212.0</v>
      </c>
      <c r="O368" s="62">
        <v>159.0</v>
      </c>
      <c r="P368" s="62">
        <v>50.0</v>
      </c>
      <c r="Q368" s="62">
        <v>2617.0</v>
      </c>
      <c r="R368" s="62">
        <v>-49.0</v>
      </c>
      <c r="S368" s="62">
        <v>-560.0</v>
      </c>
      <c r="T368" s="62">
        <v>2058.0</v>
      </c>
      <c r="U368" s="62">
        <v>-609.0</v>
      </c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</row>
    <row r="369" ht="14.25" customHeight="1">
      <c r="A369" s="61">
        <v>44257.0</v>
      </c>
      <c r="B369" s="62">
        <v>1347026.0</v>
      </c>
      <c r="C369" s="62">
        <v>149645.0</v>
      </c>
      <c r="D369" s="62">
        <v>1160863.0</v>
      </c>
      <c r="E369" s="62">
        <v>36518.0</v>
      </c>
      <c r="F369" s="62">
        <v>5568.0</v>
      </c>
      <c r="G369" s="62">
        <v>328526.0</v>
      </c>
      <c r="H369" s="62">
        <v>5072.0</v>
      </c>
      <c r="I369" s="62">
        <v>3205.0</v>
      </c>
      <c r="J369" s="62">
        <v>342371.0</v>
      </c>
      <c r="K369" s="62">
        <v>8277.0</v>
      </c>
      <c r="L369" s="62">
        <v>5712.0</v>
      </c>
      <c r="M369" s="62">
        <v>-3429.0</v>
      </c>
      <c r="N369" s="62">
        <v>8948.0</v>
      </c>
      <c r="O369" s="62">
        <v>193.0</v>
      </c>
      <c r="P369" s="62">
        <v>40.0</v>
      </c>
      <c r="Q369" s="62">
        <v>2017.0</v>
      </c>
      <c r="R369" s="62">
        <v>-819.0</v>
      </c>
      <c r="S369" s="62">
        <v>-660.0</v>
      </c>
      <c r="T369" s="62">
        <v>578.0</v>
      </c>
      <c r="U369" s="62">
        <v>-1479.0</v>
      </c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</row>
    <row r="370" ht="14.25" customHeight="1">
      <c r="A370" s="61">
        <v>44258.0</v>
      </c>
      <c r="B370" s="62">
        <v>1353834.0</v>
      </c>
      <c r="C370" s="62">
        <v>147197.0</v>
      </c>
      <c r="D370" s="62">
        <v>1169916.0</v>
      </c>
      <c r="E370" s="62">
        <v>36721.0</v>
      </c>
      <c r="F370" s="62">
        <v>5613.0</v>
      </c>
      <c r="G370" s="62">
        <v>331016.0</v>
      </c>
      <c r="H370" s="62">
        <v>3742.0</v>
      </c>
      <c r="I370" s="62">
        <v>3437.0</v>
      </c>
      <c r="J370" s="62">
        <v>343808.0</v>
      </c>
      <c r="K370" s="62">
        <v>7179.0</v>
      </c>
      <c r="L370" s="62">
        <v>6808.0</v>
      </c>
      <c r="M370" s="62">
        <v>-2448.0</v>
      </c>
      <c r="N370" s="62">
        <v>9053.0</v>
      </c>
      <c r="O370" s="62">
        <v>203.0</v>
      </c>
      <c r="P370" s="62">
        <v>45.0</v>
      </c>
      <c r="Q370" s="62">
        <v>2490.0</v>
      </c>
      <c r="R370" s="62">
        <v>-1330.0</v>
      </c>
      <c r="S370" s="62">
        <v>232.0</v>
      </c>
      <c r="T370" s="62">
        <v>1437.0</v>
      </c>
      <c r="U370" s="62">
        <v>-1098.0</v>
      </c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</row>
    <row r="371" ht="14.25" customHeight="1">
      <c r="A371" s="61">
        <v>44259.0</v>
      </c>
      <c r="B371" s="62">
        <v>1361098.0</v>
      </c>
      <c r="C371" s="62">
        <v>147845.0</v>
      </c>
      <c r="D371" s="62">
        <v>1176356.0</v>
      </c>
      <c r="E371" s="62">
        <v>36897.0</v>
      </c>
      <c r="F371" s="62">
        <v>5657.0</v>
      </c>
      <c r="G371" s="62">
        <v>332758.0</v>
      </c>
      <c r="H371" s="62">
        <v>3940.0</v>
      </c>
      <c r="I371" s="62">
        <v>3461.0</v>
      </c>
      <c r="J371" s="62">
        <v>345816.0</v>
      </c>
      <c r="K371" s="62">
        <v>7401.0</v>
      </c>
      <c r="L371" s="62">
        <v>7264.0</v>
      </c>
      <c r="M371" s="62">
        <v>648.0</v>
      </c>
      <c r="N371" s="62">
        <v>6440.0</v>
      </c>
      <c r="O371" s="62">
        <v>176.0</v>
      </c>
      <c r="P371" s="62">
        <v>44.0</v>
      </c>
      <c r="Q371" s="62">
        <v>1742.0</v>
      </c>
      <c r="R371" s="62">
        <v>198.0</v>
      </c>
      <c r="S371" s="62">
        <v>24.0</v>
      </c>
      <c r="T371" s="62">
        <v>2008.0</v>
      </c>
      <c r="U371" s="62">
        <v>222.0</v>
      </c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</row>
    <row r="372" ht="14.25" customHeight="1">
      <c r="A372" s="61">
        <v>44260.0</v>
      </c>
      <c r="B372" s="62">
        <v>1368093.0</v>
      </c>
      <c r="C372" s="62">
        <v>148380.0</v>
      </c>
      <c r="D372" s="62">
        <v>1182687.0</v>
      </c>
      <c r="E372" s="62">
        <v>37026.0</v>
      </c>
      <c r="F372" s="62">
        <v>5702.0</v>
      </c>
      <c r="G372" s="62">
        <v>334100.0</v>
      </c>
      <c r="H372" s="62">
        <v>4026.0</v>
      </c>
      <c r="I372" s="62">
        <v>3147.0</v>
      </c>
      <c r="J372" s="62">
        <v>346975.0</v>
      </c>
      <c r="K372" s="62">
        <v>7173.0</v>
      </c>
      <c r="L372" s="62">
        <v>6995.0</v>
      </c>
      <c r="M372" s="62">
        <v>535.0</v>
      </c>
      <c r="N372" s="62">
        <v>6331.0</v>
      </c>
      <c r="O372" s="62">
        <v>129.0</v>
      </c>
      <c r="P372" s="62">
        <v>45.0</v>
      </c>
      <c r="Q372" s="62">
        <v>1342.0</v>
      </c>
      <c r="R372" s="62">
        <v>86.0</v>
      </c>
      <c r="S372" s="62">
        <v>-314.0</v>
      </c>
      <c r="T372" s="62">
        <v>1159.0</v>
      </c>
      <c r="U372" s="62">
        <v>-228.0</v>
      </c>
      <c r="V372" s="7">
        <v>112301.0</v>
      </c>
      <c r="W372" s="7">
        <v>141425.0</v>
      </c>
      <c r="X372" s="7">
        <v>91078.0</v>
      </c>
      <c r="Y372" s="8">
        <f t="shared" ref="Y372:Y543" si="2">W372/V372</f>
        <v>1.259338741</v>
      </c>
      <c r="Z372" s="8">
        <f t="shared" ref="Z372:Z543" si="3">X372/V372</f>
        <v>0.8110168209</v>
      </c>
      <c r="AA372" s="7">
        <v>911631.0</v>
      </c>
      <c r="AB372" s="7">
        <v>76451.0</v>
      </c>
      <c r="AC372" s="7">
        <v>0.0</v>
      </c>
      <c r="AD372" s="9">
        <f t="shared" ref="AD372:AD543" si="4">AB372/AA372</f>
        <v>0.0838617818</v>
      </c>
      <c r="AE372" s="9">
        <f t="shared" ref="AE372:AE543" si="5">AC372/AA372</f>
        <v>0</v>
      </c>
      <c r="AF372" s="7">
        <v>1976757.0</v>
      </c>
      <c r="AG372" s="7">
        <v>64121.0</v>
      </c>
      <c r="AH372" s="7">
        <v>0.0</v>
      </c>
      <c r="AI372" s="8">
        <f t="shared" ref="AI372:AI543" si="6">AG372/AF372</f>
        <v>0.03243747208</v>
      </c>
      <c r="AJ372" s="8">
        <f t="shared" ref="AJ372:AJ543" si="7">AH372/AF372</f>
        <v>0</v>
      </c>
      <c r="AK372" s="10">
        <f t="shared" ref="AK372:AK373" si="8">SUM(V372,AA372,AF372)</f>
        <v>3000689</v>
      </c>
      <c r="AL372" s="10">
        <f t="shared" ref="AL372:AM372" si="1">W372+AB372+AG372</f>
        <v>281997</v>
      </c>
      <c r="AM372" s="10">
        <f t="shared" si="1"/>
        <v>91078</v>
      </c>
      <c r="AN372" s="11">
        <f t="shared" ref="AN372:AN543" si="10">AL372/AK372</f>
        <v>0.09397741652</v>
      </c>
      <c r="AO372" s="11">
        <f t="shared" ref="AO372:AO543" si="11">AM372/AK372</f>
        <v>0.03035236241</v>
      </c>
    </row>
    <row r="373" ht="14.25" customHeight="1">
      <c r="A373" s="61">
        <v>44261.0</v>
      </c>
      <c r="B373" s="62">
        <v>1373836.0</v>
      </c>
      <c r="C373" s="62">
        <v>147172.0</v>
      </c>
      <c r="D373" s="62">
        <v>1189510.0</v>
      </c>
      <c r="E373" s="62">
        <v>37154.0</v>
      </c>
      <c r="F373" s="62">
        <v>5748.0</v>
      </c>
      <c r="G373" s="62">
        <v>335617.0</v>
      </c>
      <c r="H373" s="62">
        <v>4228.0</v>
      </c>
      <c r="I373" s="62">
        <v>2998.0</v>
      </c>
      <c r="J373" s="62">
        <v>348591.0</v>
      </c>
      <c r="K373" s="62">
        <v>7226.0</v>
      </c>
      <c r="L373" s="62">
        <v>5743.0</v>
      </c>
      <c r="M373" s="62">
        <v>-1208.0</v>
      </c>
      <c r="N373" s="62">
        <v>6823.0</v>
      </c>
      <c r="O373" s="62">
        <v>128.0</v>
      </c>
      <c r="P373" s="62">
        <v>46.0</v>
      </c>
      <c r="Q373" s="62">
        <v>1517.0</v>
      </c>
      <c r="R373" s="62">
        <v>202.0</v>
      </c>
      <c r="S373" s="62">
        <v>-149.0</v>
      </c>
      <c r="T373" s="62">
        <v>1616.0</v>
      </c>
      <c r="U373" s="62">
        <v>53.0</v>
      </c>
      <c r="V373" s="7">
        <v>112301.0</v>
      </c>
      <c r="W373" s="12">
        <v>144046.0</v>
      </c>
      <c r="X373" s="12">
        <v>91379.0</v>
      </c>
      <c r="Y373" s="8">
        <f t="shared" si="2"/>
        <v>1.282677803</v>
      </c>
      <c r="Z373" s="8">
        <f t="shared" si="3"/>
        <v>0.8136971176</v>
      </c>
      <c r="AA373" s="7">
        <v>911631.0</v>
      </c>
      <c r="AB373" s="12">
        <v>79421.0</v>
      </c>
      <c r="AC373" s="12">
        <v>0.0</v>
      </c>
      <c r="AD373" s="9">
        <f t="shared" si="4"/>
        <v>0.08711967891</v>
      </c>
      <c r="AE373" s="9">
        <f t="shared" si="5"/>
        <v>0</v>
      </c>
      <c r="AF373" s="7">
        <v>1976757.0</v>
      </c>
      <c r="AG373" s="12">
        <v>66484.0</v>
      </c>
      <c r="AH373" s="12">
        <v>0.0</v>
      </c>
      <c r="AI373" s="8">
        <f t="shared" si="6"/>
        <v>0.03363286433</v>
      </c>
      <c r="AJ373" s="8">
        <f t="shared" si="7"/>
        <v>0</v>
      </c>
      <c r="AK373" s="10">
        <f t="shared" si="8"/>
        <v>3000689</v>
      </c>
      <c r="AL373" s="10">
        <f t="shared" ref="AL373:AM373" si="9">W373+AB373+AG373</f>
        <v>289951</v>
      </c>
      <c r="AM373" s="10">
        <f t="shared" si="9"/>
        <v>91379</v>
      </c>
      <c r="AN373" s="11">
        <f t="shared" si="10"/>
        <v>0.09662814107</v>
      </c>
      <c r="AO373" s="11">
        <f t="shared" si="11"/>
        <v>0.0304526727</v>
      </c>
    </row>
    <row r="374" ht="14.25" customHeight="1">
      <c r="A374" s="61">
        <v>44262.0</v>
      </c>
      <c r="B374" s="62">
        <v>1379662.0</v>
      </c>
      <c r="C374" s="62">
        <v>147740.0</v>
      </c>
      <c r="D374" s="62">
        <v>1194656.0</v>
      </c>
      <c r="E374" s="62">
        <v>37266.0</v>
      </c>
      <c r="F374" s="62">
        <v>5790.0</v>
      </c>
      <c r="G374" s="62">
        <v>337426.0</v>
      </c>
      <c r="H374" s="62">
        <v>4194.0</v>
      </c>
      <c r="I374" s="62">
        <v>3015.0</v>
      </c>
      <c r="J374" s="62">
        <v>350425.0</v>
      </c>
      <c r="K374" s="62">
        <v>7209.0</v>
      </c>
      <c r="L374" s="62">
        <v>5826.0</v>
      </c>
      <c r="M374" s="62">
        <v>568.0</v>
      </c>
      <c r="N374" s="62">
        <v>5146.0</v>
      </c>
      <c r="O374" s="62">
        <v>112.0</v>
      </c>
      <c r="P374" s="62">
        <v>42.0</v>
      </c>
      <c r="Q374" s="62">
        <v>1809.0</v>
      </c>
      <c r="R374" s="62">
        <v>-34.0</v>
      </c>
      <c r="S374" s="62">
        <v>17.0</v>
      </c>
      <c r="T374" s="62">
        <v>1834.0</v>
      </c>
      <c r="U374" s="62">
        <v>-17.0</v>
      </c>
      <c r="V374" s="7">
        <v>112301.0</v>
      </c>
      <c r="W374" s="12">
        <v>177126.0</v>
      </c>
      <c r="X374" s="12">
        <v>91460.0</v>
      </c>
      <c r="Y374" s="8">
        <f t="shared" si="2"/>
        <v>1.577243301</v>
      </c>
      <c r="Z374" s="8">
        <f t="shared" si="3"/>
        <v>0.8144183934</v>
      </c>
      <c r="AA374" s="7">
        <v>911631.0</v>
      </c>
      <c r="AB374" s="12">
        <v>83628.0</v>
      </c>
      <c r="AC374" s="12">
        <v>0.0</v>
      </c>
      <c r="AD374" s="9">
        <f t="shared" si="4"/>
        <v>0.09173448468</v>
      </c>
      <c r="AE374" s="9">
        <f t="shared" si="5"/>
        <v>0</v>
      </c>
      <c r="AF374" s="7">
        <v>1976757.0</v>
      </c>
      <c r="AG374" s="12">
        <v>73752.0</v>
      </c>
      <c r="AH374" s="12">
        <v>2514.0</v>
      </c>
      <c r="AI374" s="8">
        <f t="shared" si="6"/>
        <v>0.03730959344</v>
      </c>
      <c r="AJ374" s="8">
        <f t="shared" si="7"/>
        <v>0.001271779991</v>
      </c>
      <c r="AK374" s="10">
        <v>3000689.0</v>
      </c>
      <c r="AL374" s="10">
        <f t="shared" ref="AL374:AM374" si="12">W374+AB374+AG374</f>
        <v>334506</v>
      </c>
      <c r="AM374" s="10">
        <f t="shared" si="12"/>
        <v>93974</v>
      </c>
      <c r="AN374" s="11">
        <f t="shared" si="10"/>
        <v>0.1114763976</v>
      </c>
      <c r="AO374" s="11">
        <f t="shared" si="11"/>
        <v>0.03131747409</v>
      </c>
    </row>
    <row r="375" ht="14.25" customHeight="1">
      <c r="A375" s="61">
        <v>44263.0</v>
      </c>
      <c r="B375" s="62">
        <v>1386556.0</v>
      </c>
      <c r="C375" s="62">
        <v>145628.0</v>
      </c>
      <c r="D375" s="62">
        <v>1203381.0</v>
      </c>
      <c r="E375" s="62">
        <v>37547.0</v>
      </c>
      <c r="F375" s="62">
        <v>5838.0</v>
      </c>
      <c r="G375" s="62">
        <v>338931.0</v>
      </c>
      <c r="H375" s="62">
        <v>4494.0</v>
      </c>
      <c r="I375" s="62">
        <v>2945.0</v>
      </c>
      <c r="J375" s="62">
        <v>352208.0</v>
      </c>
      <c r="K375" s="62">
        <v>7439.0</v>
      </c>
      <c r="L375" s="62">
        <v>6894.0</v>
      </c>
      <c r="M375" s="62">
        <v>-2112.0</v>
      </c>
      <c r="N375" s="62">
        <v>8725.0</v>
      </c>
      <c r="O375" s="62">
        <v>281.0</v>
      </c>
      <c r="P375" s="62">
        <v>48.0</v>
      </c>
      <c r="Q375" s="62">
        <v>1505.0</v>
      </c>
      <c r="R375" s="62">
        <v>300.0</v>
      </c>
      <c r="S375" s="62">
        <v>-70.0</v>
      </c>
      <c r="T375" s="62">
        <v>1783.0</v>
      </c>
      <c r="U375" s="62">
        <v>230.0</v>
      </c>
      <c r="V375" s="7">
        <v>112301.0</v>
      </c>
      <c r="W375" s="12">
        <v>181237.0</v>
      </c>
      <c r="X375" s="12">
        <v>92988.0</v>
      </c>
      <c r="Y375" s="8">
        <f t="shared" si="2"/>
        <v>1.613850277</v>
      </c>
      <c r="Z375" s="8">
        <f t="shared" si="3"/>
        <v>0.8280246837</v>
      </c>
      <c r="AA375" s="7">
        <v>911631.0</v>
      </c>
      <c r="AB375" s="12">
        <v>95140.0</v>
      </c>
      <c r="AC375" s="12">
        <v>1.0</v>
      </c>
      <c r="AD375" s="9">
        <f t="shared" si="4"/>
        <v>0.104362401</v>
      </c>
      <c r="AE375" s="9">
        <f t="shared" si="5"/>
        <v>0.000001096935054</v>
      </c>
      <c r="AF375" s="7">
        <v>1976757.0</v>
      </c>
      <c r="AG375" s="12">
        <v>85333.0</v>
      </c>
      <c r="AH375" s="12">
        <v>3989.0</v>
      </c>
      <c r="AI375" s="8">
        <f t="shared" si="6"/>
        <v>0.04316817899</v>
      </c>
      <c r="AJ375" s="8">
        <f t="shared" si="7"/>
        <v>0.002017951625</v>
      </c>
      <c r="AK375" s="10">
        <v>3000689.0</v>
      </c>
      <c r="AL375" s="10">
        <f t="shared" ref="AL375:AM375" si="13">W375+AB375+AG375</f>
        <v>361710</v>
      </c>
      <c r="AM375" s="10">
        <f t="shared" si="13"/>
        <v>96978</v>
      </c>
      <c r="AN375" s="11">
        <f t="shared" si="10"/>
        <v>0.1205423154</v>
      </c>
      <c r="AO375" s="11">
        <f t="shared" si="11"/>
        <v>0.0323185775</v>
      </c>
    </row>
    <row r="376" ht="14.25" customHeight="1">
      <c r="A376" s="61">
        <v>44264.0</v>
      </c>
      <c r="B376" s="62">
        <v>1392945.0</v>
      </c>
      <c r="C376" s="62">
        <v>144311.0</v>
      </c>
      <c r="D376" s="62">
        <v>1210877.0</v>
      </c>
      <c r="E376" s="62">
        <v>37757.0</v>
      </c>
      <c r="F376" s="62">
        <v>5883.0</v>
      </c>
      <c r="G376" s="62">
        <v>340587.0</v>
      </c>
      <c r="H376" s="62">
        <v>3856.0</v>
      </c>
      <c r="I376" s="62">
        <v>2749.0</v>
      </c>
      <c r="J376" s="62">
        <v>353075.0</v>
      </c>
      <c r="K376" s="62">
        <v>6605.0</v>
      </c>
      <c r="L376" s="62">
        <v>6389.0</v>
      </c>
      <c r="M376" s="62">
        <v>-1317.0</v>
      </c>
      <c r="N376" s="62">
        <v>7496.0</v>
      </c>
      <c r="O376" s="62">
        <v>210.0</v>
      </c>
      <c r="P376" s="62">
        <v>45.0</v>
      </c>
      <c r="Q376" s="62">
        <v>1656.0</v>
      </c>
      <c r="R376" s="62">
        <v>-638.0</v>
      </c>
      <c r="S376" s="62">
        <v>-196.0</v>
      </c>
      <c r="T376" s="62">
        <v>867.0</v>
      </c>
      <c r="U376" s="62">
        <v>-834.0</v>
      </c>
      <c r="V376" s="7">
        <v>112301.0</v>
      </c>
      <c r="W376" s="12">
        <v>113326.0</v>
      </c>
      <c r="X376" s="12">
        <v>89984.0</v>
      </c>
      <c r="Y376" s="8">
        <f t="shared" si="2"/>
        <v>1.009127256</v>
      </c>
      <c r="Z376" s="8">
        <f t="shared" si="3"/>
        <v>0.8012751445</v>
      </c>
      <c r="AA376" s="7">
        <v>911631.0</v>
      </c>
      <c r="AB376" s="12">
        <v>135128.0</v>
      </c>
      <c r="AC376" s="12">
        <v>675.0</v>
      </c>
      <c r="AD376" s="9">
        <f t="shared" si="4"/>
        <v>0.1482266399</v>
      </c>
      <c r="AE376" s="9">
        <f t="shared" si="5"/>
        <v>0.0007404311613</v>
      </c>
      <c r="AF376" s="7">
        <v>1976757.0</v>
      </c>
      <c r="AG376" s="12">
        <v>174685.0</v>
      </c>
      <c r="AH376" s="12">
        <v>29195.0</v>
      </c>
      <c r="AI376" s="8">
        <f t="shared" si="6"/>
        <v>0.08836948598</v>
      </c>
      <c r="AJ376" s="8">
        <f t="shared" si="7"/>
        <v>0.01476913956</v>
      </c>
      <c r="AK376" s="10">
        <v>3000689.0</v>
      </c>
      <c r="AL376" s="10">
        <f t="shared" ref="AL376:AM376" si="14">W376+AB376+AG376</f>
        <v>423139</v>
      </c>
      <c r="AM376" s="10">
        <f t="shared" si="14"/>
        <v>119854</v>
      </c>
      <c r="AN376" s="11">
        <f t="shared" si="10"/>
        <v>0.1410139471</v>
      </c>
      <c r="AO376" s="11">
        <f t="shared" si="11"/>
        <v>0.03994215995</v>
      </c>
    </row>
    <row r="377" ht="14.25" customHeight="1">
      <c r="A377" s="61">
        <v>44265.0</v>
      </c>
      <c r="B377" s="62">
        <v>1398578.0</v>
      </c>
      <c r="C377" s="62">
        <v>144213.0</v>
      </c>
      <c r="D377" s="62">
        <v>1216433.0</v>
      </c>
      <c r="E377" s="62">
        <v>37932.0</v>
      </c>
      <c r="F377" s="62">
        <v>5923.0</v>
      </c>
      <c r="G377" s="62">
        <v>341398.0</v>
      </c>
      <c r="H377" s="62">
        <v>3691.0</v>
      </c>
      <c r="I377" s="62">
        <v>3103.0</v>
      </c>
      <c r="J377" s="62">
        <v>354115.0</v>
      </c>
      <c r="K377" s="62">
        <v>6794.0</v>
      </c>
      <c r="L377" s="62">
        <v>5633.0</v>
      </c>
      <c r="M377" s="62">
        <v>-98.0</v>
      </c>
      <c r="N377" s="62">
        <v>5556.0</v>
      </c>
      <c r="O377" s="62">
        <v>175.0</v>
      </c>
      <c r="P377" s="62">
        <v>40.0</v>
      </c>
      <c r="Q377" s="62">
        <v>811.0</v>
      </c>
      <c r="R377" s="62">
        <v>-165.0</v>
      </c>
      <c r="S377" s="62">
        <v>354.0</v>
      </c>
      <c r="T377" s="62">
        <v>1040.0</v>
      </c>
      <c r="U377" s="62">
        <v>189.0</v>
      </c>
      <c r="V377" s="7">
        <v>112301.0</v>
      </c>
      <c r="W377" s="12">
        <v>116791.0</v>
      </c>
      <c r="X377" s="12">
        <v>90681.0</v>
      </c>
      <c r="Y377" s="8">
        <f t="shared" si="2"/>
        <v>1.039981835</v>
      </c>
      <c r="Z377" s="8">
        <f t="shared" si="3"/>
        <v>0.8074816787</v>
      </c>
      <c r="AA377" s="7">
        <v>911631.0</v>
      </c>
      <c r="AB377" s="12">
        <v>154251.0</v>
      </c>
      <c r="AC377" s="12">
        <v>1100.0</v>
      </c>
      <c r="AD377" s="9">
        <f t="shared" si="4"/>
        <v>0.169203329</v>
      </c>
      <c r="AE377" s="9">
        <f t="shared" si="5"/>
        <v>0.001206628559</v>
      </c>
      <c r="AF377" s="7">
        <v>1976757.0</v>
      </c>
      <c r="AG377" s="12">
        <v>202452.0</v>
      </c>
      <c r="AH377" s="12">
        <v>17773.0</v>
      </c>
      <c r="AI377" s="8">
        <f t="shared" si="6"/>
        <v>0.1024162302</v>
      </c>
      <c r="AJ377" s="8">
        <f t="shared" si="7"/>
        <v>0.008990988776</v>
      </c>
      <c r="AK377" s="10">
        <v>3000689.0</v>
      </c>
      <c r="AL377" s="10">
        <f t="shared" ref="AL377:AM377" si="15">W377+AB377+AG377</f>
        <v>473494</v>
      </c>
      <c r="AM377" s="10">
        <f t="shared" si="15"/>
        <v>109554</v>
      </c>
      <c r="AN377" s="11">
        <f t="shared" si="10"/>
        <v>0.1577950931</v>
      </c>
      <c r="AO377" s="11">
        <f t="shared" si="11"/>
        <v>0.03650961496</v>
      </c>
    </row>
    <row r="378" ht="14.25" customHeight="1">
      <c r="A378" s="61">
        <v>44266.0</v>
      </c>
      <c r="B378" s="62">
        <v>1403722.0</v>
      </c>
      <c r="C378" s="62">
        <v>141070.0</v>
      </c>
      <c r="D378" s="62">
        <v>1224603.0</v>
      </c>
      <c r="E378" s="62">
        <v>38049.0</v>
      </c>
      <c r="F378" s="62">
        <v>5943.0</v>
      </c>
      <c r="G378" s="62">
        <v>342306.0</v>
      </c>
      <c r="H378" s="62">
        <v>4253.0</v>
      </c>
      <c r="I378" s="62">
        <v>3367.0</v>
      </c>
      <c r="J378" s="62">
        <v>355869.0</v>
      </c>
      <c r="K378" s="62">
        <v>7620.0</v>
      </c>
      <c r="L378" s="62">
        <v>5144.0</v>
      </c>
      <c r="M378" s="62">
        <v>-3143.0</v>
      </c>
      <c r="N378" s="62">
        <v>8170.0</v>
      </c>
      <c r="O378" s="62">
        <v>117.0</v>
      </c>
      <c r="P378" s="62">
        <v>20.0</v>
      </c>
      <c r="Q378" s="62">
        <v>908.0</v>
      </c>
      <c r="R378" s="62">
        <v>562.0</v>
      </c>
      <c r="S378" s="62">
        <v>264.0</v>
      </c>
      <c r="T378" s="62">
        <v>1754.0</v>
      </c>
      <c r="U378" s="62">
        <v>826.0</v>
      </c>
      <c r="V378" s="7">
        <v>112301.0</v>
      </c>
      <c r="W378" s="12">
        <v>116823.0</v>
      </c>
      <c r="X378" s="12">
        <v>90693.0</v>
      </c>
      <c r="Y378" s="8">
        <f t="shared" si="2"/>
        <v>1.040266783</v>
      </c>
      <c r="Z378" s="8">
        <f t="shared" si="3"/>
        <v>0.8075885344</v>
      </c>
      <c r="AA378" s="7">
        <v>911631.0</v>
      </c>
      <c r="AB378" s="12">
        <v>154915.0</v>
      </c>
      <c r="AC378" s="12">
        <v>1103.0</v>
      </c>
      <c r="AD378" s="9">
        <f t="shared" si="4"/>
        <v>0.1699316939</v>
      </c>
      <c r="AE378" s="9">
        <f t="shared" si="5"/>
        <v>0.001209919364</v>
      </c>
      <c r="AF378" s="7">
        <v>1976757.0</v>
      </c>
      <c r="AG378" s="12">
        <v>211754.0</v>
      </c>
      <c r="AH378" s="12">
        <v>17903.0</v>
      </c>
      <c r="AI378" s="8">
        <f t="shared" si="6"/>
        <v>0.1071219174</v>
      </c>
      <c r="AJ378" s="8">
        <f t="shared" si="7"/>
        <v>0.009056753056</v>
      </c>
      <c r="AK378" s="10">
        <v>3000689.0</v>
      </c>
      <c r="AL378" s="10">
        <f t="shared" ref="AL378:AM378" si="16">W378+AB378+AG378</f>
        <v>483492</v>
      </c>
      <c r="AM378" s="10">
        <f t="shared" si="16"/>
        <v>109699</v>
      </c>
      <c r="AN378" s="11">
        <f t="shared" si="10"/>
        <v>0.1611269945</v>
      </c>
      <c r="AO378" s="11">
        <f t="shared" si="11"/>
        <v>0.03655793719</v>
      </c>
    </row>
    <row r="379" ht="14.25" customHeight="1">
      <c r="A379" s="61">
        <v>44267.0</v>
      </c>
      <c r="B379" s="62">
        <v>1410134.0</v>
      </c>
      <c r="C379" s="62">
        <v>140451.0</v>
      </c>
      <c r="D379" s="62">
        <v>1231454.0</v>
      </c>
      <c r="E379" s="62">
        <v>38229.0</v>
      </c>
      <c r="F379" s="62">
        <v>5969.0</v>
      </c>
      <c r="G379" s="62">
        <v>343351.0</v>
      </c>
      <c r="H379" s="62">
        <v>4670.0</v>
      </c>
      <c r="I379" s="62">
        <v>3752.0</v>
      </c>
      <c r="J379" s="62">
        <v>357742.0</v>
      </c>
      <c r="K379" s="62">
        <v>8422.0</v>
      </c>
      <c r="L379" s="62">
        <v>6412.0</v>
      </c>
      <c r="M379" s="62">
        <v>-619.0</v>
      </c>
      <c r="N379" s="62">
        <v>6851.0</v>
      </c>
      <c r="O379" s="62">
        <v>180.0</v>
      </c>
      <c r="P379" s="62">
        <v>26.0</v>
      </c>
      <c r="Q379" s="62">
        <v>1045.0</v>
      </c>
      <c r="R379" s="62">
        <v>417.0</v>
      </c>
      <c r="S379" s="62">
        <v>385.0</v>
      </c>
      <c r="T379" s="62">
        <v>1873.0</v>
      </c>
      <c r="U379" s="62">
        <v>802.0</v>
      </c>
      <c r="V379" s="7">
        <v>112301.0</v>
      </c>
      <c r="W379" s="12">
        <v>118086.0</v>
      </c>
      <c r="X379" s="12">
        <v>91521.0</v>
      </c>
      <c r="Y379" s="8">
        <f t="shared" si="2"/>
        <v>1.051513344</v>
      </c>
      <c r="Z379" s="8">
        <f t="shared" si="3"/>
        <v>0.8149615765</v>
      </c>
      <c r="AA379" s="7">
        <v>911631.0</v>
      </c>
      <c r="AB379" s="12">
        <v>167086.0</v>
      </c>
      <c r="AC379" s="12">
        <v>1291.0</v>
      </c>
      <c r="AD379" s="9">
        <f t="shared" si="4"/>
        <v>0.1832824904</v>
      </c>
      <c r="AE379" s="9">
        <f t="shared" si="5"/>
        <v>0.001416143154</v>
      </c>
      <c r="AF379" s="7">
        <v>1976757.0</v>
      </c>
      <c r="AG379" s="12">
        <v>234403.0</v>
      </c>
      <c r="AH379" s="12">
        <v>20226.0</v>
      </c>
      <c r="AI379" s="8">
        <f t="shared" si="6"/>
        <v>0.1185795725</v>
      </c>
      <c r="AJ379" s="8">
        <f t="shared" si="7"/>
        <v>0.01023191014</v>
      </c>
      <c r="AK379" s="10">
        <v>3000689.0</v>
      </c>
      <c r="AL379" s="10">
        <f t="shared" ref="AL379:AM379" si="17">W379+AB379+AG379</f>
        <v>519575</v>
      </c>
      <c r="AM379" s="10">
        <f t="shared" si="17"/>
        <v>113038</v>
      </c>
      <c r="AN379" s="11">
        <f t="shared" si="10"/>
        <v>0.1731518994</v>
      </c>
      <c r="AO379" s="11">
        <f t="shared" si="11"/>
        <v>0.03767068163</v>
      </c>
    </row>
    <row r="380" ht="14.25" customHeight="1">
      <c r="A380" s="61">
        <v>44268.0</v>
      </c>
      <c r="B380" s="62">
        <v>1414741.0</v>
      </c>
      <c r="C380" s="62">
        <v>138942.0</v>
      </c>
      <c r="D380" s="62">
        <v>1237470.0</v>
      </c>
      <c r="E380" s="62">
        <v>38329.0</v>
      </c>
      <c r="F380" s="62">
        <v>5991.0</v>
      </c>
      <c r="G380" s="62">
        <v>345202.0</v>
      </c>
      <c r="H380" s="62">
        <v>4226.0</v>
      </c>
      <c r="I380" s="62">
        <v>3357.0</v>
      </c>
      <c r="J380" s="62">
        <v>358776.0</v>
      </c>
      <c r="K380" s="62">
        <v>7583.0</v>
      </c>
      <c r="L380" s="62">
        <v>4607.0</v>
      </c>
      <c r="M380" s="62">
        <v>-1509.0</v>
      </c>
      <c r="N380" s="62">
        <v>6016.0</v>
      </c>
      <c r="O380" s="62">
        <v>100.0</v>
      </c>
      <c r="P380" s="62">
        <v>22.0</v>
      </c>
      <c r="Q380" s="62">
        <v>1851.0</v>
      </c>
      <c r="R380" s="62">
        <v>-444.0</v>
      </c>
      <c r="S380" s="62">
        <v>-395.0</v>
      </c>
      <c r="T380" s="62">
        <v>1034.0</v>
      </c>
      <c r="U380" s="62">
        <v>-839.0</v>
      </c>
      <c r="V380" s="7">
        <v>112301.0</v>
      </c>
      <c r="W380" s="12">
        <v>118283.0</v>
      </c>
      <c r="X380" s="12">
        <v>91748.0</v>
      </c>
      <c r="Y380" s="8">
        <f t="shared" si="2"/>
        <v>1.053267558</v>
      </c>
      <c r="Z380" s="8">
        <f t="shared" si="3"/>
        <v>0.8169829298</v>
      </c>
      <c r="AA380" s="7">
        <v>911631.0</v>
      </c>
      <c r="AB380" s="12">
        <v>174327.0</v>
      </c>
      <c r="AC380" s="12">
        <v>1444.0</v>
      </c>
      <c r="AD380" s="9">
        <f t="shared" si="4"/>
        <v>0.1912253971</v>
      </c>
      <c r="AE380" s="9">
        <f t="shared" si="5"/>
        <v>0.001583974218</v>
      </c>
      <c r="AF380" s="7">
        <v>1976757.0</v>
      </c>
      <c r="AG380" s="12">
        <v>245355.0</v>
      </c>
      <c r="AH380" s="12">
        <v>21272.0</v>
      </c>
      <c r="AI380" s="8">
        <f t="shared" si="6"/>
        <v>0.1241199601</v>
      </c>
      <c r="AJ380" s="8">
        <f t="shared" si="7"/>
        <v>0.01076105965</v>
      </c>
      <c r="AK380" s="10">
        <v>3000689.0</v>
      </c>
      <c r="AL380" s="10">
        <f t="shared" ref="AL380:AM380" si="18">W380+AB380+AG380</f>
        <v>537965</v>
      </c>
      <c r="AM380" s="10">
        <f t="shared" si="18"/>
        <v>114464</v>
      </c>
      <c r="AN380" s="11">
        <f t="shared" si="10"/>
        <v>0.1792804919</v>
      </c>
      <c r="AO380" s="11">
        <f t="shared" si="11"/>
        <v>0.03814590582</v>
      </c>
    </row>
    <row r="381" ht="14.25" customHeight="1">
      <c r="A381" s="61">
        <v>44269.0</v>
      </c>
      <c r="B381" s="62">
        <v>1419455.0</v>
      </c>
      <c r="C381" s="62">
        <v>137912.0</v>
      </c>
      <c r="D381" s="62">
        <v>1243117.0</v>
      </c>
      <c r="E381" s="62">
        <v>38426.0</v>
      </c>
      <c r="F381" s="62">
        <v>6026.0</v>
      </c>
      <c r="G381" s="62">
        <v>347210.0</v>
      </c>
      <c r="H381" s="62">
        <v>3443.0</v>
      </c>
      <c r="I381" s="62">
        <v>3301.0</v>
      </c>
      <c r="J381" s="62">
        <v>359980.0</v>
      </c>
      <c r="K381" s="62">
        <v>6744.0</v>
      </c>
      <c r="L381" s="62">
        <v>4714.0</v>
      </c>
      <c r="M381" s="62">
        <v>-1030.0</v>
      </c>
      <c r="N381" s="62">
        <v>5647.0</v>
      </c>
      <c r="O381" s="62">
        <v>97.0</v>
      </c>
      <c r="P381" s="62">
        <v>35.0</v>
      </c>
      <c r="Q381" s="62">
        <v>2008.0</v>
      </c>
      <c r="R381" s="62">
        <v>-783.0</v>
      </c>
      <c r="S381" s="62">
        <v>-56.0</v>
      </c>
      <c r="T381" s="62">
        <v>1204.0</v>
      </c>
      <c r="U381" s="62">
        <v>-839.0</v>
      </c>
      <c r="V381" s="7">
        <v>112301.0</v>
      </c>
      <c r="W381" s="12">
        <v>118301.0</v>
      </c>
      <c r="X381" s="12">
        <v>91764.0</v>
      </c>
      <c r="Y381" s="8">
        <f t="shared" si="2"/>
        <v>1.053427841</v>
      </c>
      <c r="Z381" s="8">
        <f t="shared" si="3"/>
        <v>0.817125404</v>
      </c>
      <c r="AA381" s="7">
        <v>911631.0</v>
      </c>
      <c r="AB381" s="12">
        <v>179024.0</v>
      </c>
      <c r="AC381" s="12">
        <v>1444.0</v>
      </c>
      <c r="AD381" s="9">
        <f t="shared" si="4"/>
        <v>0.1963777011</v>
      </c>
      <c r="AE381" s="9">
        <f t="shared" si="5"/>
        <v>0.001583974218</v>
      </c>
      <c r="AF381" s="7">
        <v>1976757.0</v>
      </c>
      <c r="AG381" s="12">
        <v>252763.0</v>
      </c>
      <c r="AH381" s="12">
        <v>21413.0</v>
      </c>
      <c r="AI381" s="8">
        <f t="shared" si="6"/>
        <v>0.1278675123</v>
      </c>
      <c r="AJ381" s="8">
        <f t="shared" si="7"/>
        <v>0.0108323886</v>
      </c>
      <c r="AK381" s="10">
        <v>3000689.0</v>
      </c>
      <c r="AL381" s="10">
        <f t="shared" ref="AL381:AM381" si="19">W381+AB381+AG381</f>
        <v>550088</v>
      </c>
      <c r="AM381" s="10">
        <f t="shared" si="19"/>
        <v>114621</v>
      </c>
      <c r="AN381" s="11">
        <f t="shared" si="10"/>
        <v>0.183320564</v>
      </c>
      <c r="AO381" s="11">
        <f t="shared" si="11"/>
        <v>0.03819822714</v>
      </c>
    </row>
    <row r="382" ht="14.25" customHeight="1">
      <c r="A382" s="61">
        <v>44270.0</v>
      </c>
      <c r="B382" s="62">
        <v>1425044.0</v>
      </c>
      <c r="C382" s="62">
        <v>136524.0</v>
      </c>
      <c r="D382" s="62">
        <v>1249947.0</v>
      </c>
      <c r="E382" s="62">
        <v>38573.0</v>
      </c>
      <c r="F382" s="62">
        <v>6038.0</v>
      </c>
      <c r="G382" s="62">
        <v>349002.0</v>
      </c>
      <c r="H382" s="62">
        <v>3485.0</v>
      </c>
      <c r="I382" s="62">
        <v>3010.0</v>
      </c>
      <c r="J382" s="62">
        <v>361535.0</v>
      </c>
      <c r="K382" s="62">
        <v>6495.0</v>
      </c>
      <c r="L382" s="62">
        <v>5589.0</v>
      </c>
      <c r="M382" s="62">
        <v>-1388.0</v>
      </c>
      <c r="N382" s="62">
        <v>6830.0</v>
      </c>
      <c r="O382" s="62">
        <v>147.0</v>
      </c>
      <c r="P382" s="62">
        <v>12.0</v>
      </c>
      <c r="Q382" s="62">
        <v>1792.0</v>
      </c>
      <c r="R382" s="62">
        <v>42.0</v>
      </c>
      <c r="S382" s="62">
        <v>-291.0</v>
      </c>
      <c r="T382" s="62">
        <v>1555.0</v>
      </c>
      <c r="U382" s="62">
        <v>-249.0</v>
      </c>
      <c r="V382" s="7">
        <v>112301.0</v>
      </c>
      <c r="W382" s="12">
        <v>118983.0</v>
      </c>
      <c r="X382" s="12">
        <v>92579.0</v>
      </c>
      <c r="Y382" s="8">
        <f t="shared" si="2"/>
        <v>1.059500806</v>
      </c>
      <c r="Z382" s="8">
        <f t="shared" si="3"/>
        <v>0.8243826858</v>
      </c>
      <c r="AA382" s="7">
        <v>911631.0</v>
      </c>
      <c r="AB382" s="12">
        <v>197743.0</v>
      </c>
      <c r="AC382" s="12">
        <v>1620.0</v>
      </c>
      <c r="AD382" s="9">
        <f t="shared" si="4"/>
        <v>0.2169112283</v>
      </c>
      <c r="AE382" s="9">
        <f t="shared" si="5"/>
        <v>0.001777034787</v>
      </c>
      <c r="AF382" s="7">
        <v>1976757.0</v>
      </c>
      <c r="AG382" s="12">
        <v>282970.0</v>
      </c>
      <c r="AH382" s="12">
        <v>29871.0</v>
      </c>
      <c r="AI382" s="8">
        <f t="shared" si="6"/>
        <v>0.1431486015</v>
      </c>
      <c r="AJ382" s="8">
        <f t="shared" si="7"/>
        <v>0.01511111381</v>
      </c>
      <c r="AK382" s="10">
        <v>3000689.0</v>
      </c>
      <c r="AL382" s="10">
        <f t="shared" ref="AL382:AM382" si="20">W382+AB382+AG382</f>
        <v>599696</v>
      </c>
      <c r="AM382" s="10">
        <f t="shared" si="20"/>
        <v>124070</v>
      </c>
      <c r="AN382" s="11">
        <f t="shared" si="10"/>
        <v>0.1998527671</v>
      </c>
      <c r="AO382" s="11">
        <f t="shared" si="11"/>
        <v>0.0413471706</v>
      </c>
    </row>
    <row r="383" ht="14.25" customHeight="1">
      <c r="A383" s="61">
        <v>44271.0</v>
      </c>
      <c r="B383" s="62">
        <v>1430458.0</v>
      </c>
      <c r="C383" s="62">
        <v>134042.0</v>
      </c>
      <c r="D383" s="62">
        <v>1257663.0</v>
      </c>
      <c r="E383" s="62">
        <v>38753.0</v>
      </c>
      <c r="F383" s="62">
        <v>6062.0</v>
      </c>
      <c r="G383" s="62">
        <v>350561.0</v>
      </c>
      <c r="H383" s="62">
        <v>2996.0</v>
      </c>
      <c r="I383" s="62">
        <v>2751.0</v>
      </c>
      <c r="J383" s="62">
        <v>362370.0</v>
      </c>
      <c r="K383" s="62">
        <v>5747.0</v>
      </c>
      <c r="L383" s="62">
        <v>5414.0</v>
      </c>
      <c r="M383" s="62">
        <v>-2482.0</v>
      </c>
      <c r="N383" s="62">
        <v>7716.0</v>
      </c>
      <c r="O383" s="62">
        <v>180.0</v>
      </c>
      <c r="P383" s="62">
        <v>24.0</v>
      </c>
      <c r="Q383" s="62">
        <v>1559.0</v>
      </c>
      <c r="R383" s="62">
        <v>-489.0</v>
      </c>
      <c r="S383" s="62">
        <v>-259.0</v>
      </c>
      <c r="T383" s="62">
        <v>835.0</v>
      </c>
      <c r="U383" s="62">
        <v>-748.0</v>
      </c>
      <c r="V383" s="7">
        <v>112301.0</v>
      </c>
      <c r="W383" s="12">
        <v>119531.0</v>
      </c>
      <c r="X383" s="12">
        <v>93559.0</v>
      </c>
      <c r="Y383" s="8">
        <f t="shared" si="2"/>
        <v>1.064380549</v>
      </c>
      <c r="Z383" s="8">
        <f t="shared" si="3"/>
        <v>0.8331092332</v>
      </c>
      <c r="AA383" s="7">
        <v>911631.0</v>
      </c>
      <c r="AB383" s="12">
        <v>216011.0</v>
      </c>
      <c r="AC383" s="12">
        <v>1754.0</v>
      </c>
      <c r="AD383" s="9">
        <f t="shared" si="4"/>
        <v>0.2369500379</v>
      </c>
      <c r="AE383" s="9">
        <f t="shared" si="5"/>
        <v>0.001924024084</v>
      </c>
      <c r="AF383" s="7">
        <v>1976757.0</v>
      </c>
      <c r="AG383" s="12">
        <v>312415.0</v>
      </c>
      <c r="AH383" s="12">
        <v>43891.0</v>
      </c>
      <c r="AI383" s="8">
        <f t="shared" si="6"/>
        <v>0.1580442108</v>
      </c>
      <c r="AJ383" s="8">
        <f t="shared" si="7"/>
        <v>0.02220353842</v>
      </c>
      <c r="AK383" s="10">
        <v>3000689.0</v>
      </c>
      <c r="AL383" s="10">
        <f t="shared" ref="AL383:AM383" si="21">W383+AB383+AG383</f>
        <v>647957</v>
      </c>
      <c r="AM383" s="10">
        <f t="shared" si="21"/>
        <v>139204</v>
      </c>
      <c r="AN383" s="11">
        <f t="shared" si="10"/>
        <v>0.2159360733</v>
      </c>
      <c r="AO383" s="11">
        <f t="shared" si="11"/>
        <v>0.04639067894</v>
      </c>
    </row>
    <row r="384" ht="14.25" customHeight="1">
      <c r="A384" s="61">
        <v>44272.0</v>
      </c>
      <c r="B384" s="62">
        <v>1437283.0</v>
      </c>
      <c r="C384" s="62">
        <v>131695.0</v>
      </c>
      <c r="D384" s="62">
        <v>1266673.0</v>
      </c>
      <c r="E384" s="62">
        <v>38915.0</v>
      </c>
      <c r="F384" s="62">
        <v>6077.0</v>
      </c>
      <c r="G384" s="62">
        <v>351680.0</v>
      </c>
      <c r="H384" s="62">
        <v>2907.0</v>
      </c>
      <c r="I384" s="62">
        <v>3036.0</v>
      </c>
      <c r="J384" s="62">
        <v>363700.0</v>
      </c>
      <c r="K384" s="62">
        <v>5943.0</v>
      </c>
      <c r="L384" s="62">
        <v>6825.0</v>
      </c>
      <c r="M384" s="62">
        <v>-2347.0</v>
      </c>
      <c r="N384" s="62">
        <v>9010.0</v>
      </c>
      <c r="O384" s="62">
        <v>162.0</v>
      </c>
      <c r="P384" s="62">
        <v>15.0</v>
      </c>
      <c r="Q384" s="62">
        <v>1119.0</v>
      </c>
      <c r="R384" s="62">
        <v>-89.0</v>
      </c>
      <c r="S384" s="62">
        <v>285.0</v>
      </c>
      <c r="T384" s="62">
        <v>1330.0</v>
      </c>
      <c r="U384" s="62">
        <v>196.0</v>
      </c>
      <c r="V384" s="7">
        <v>112301.0</v>
      </c>
      <c r="W384" s="12">
        <v>120003.0</v>
      </c>
      <c r="X384" s="12">
        <v>94619.0</v>
      </c>
      <c r="Y384" s="8">
        <f t="shared" si="2"/>
        <v>1.068583539</v>
      </c>
      <c r="Z384" s="8">
        <f t="shared" si="3"/>
        <v>0.8425481518</v>
      </c>
      <c r="AA384" s="7">
        <v>911631.0</v>
      </c>
      <c r="AB384" s="12">
        <v>236230.0</v>
      </c>
      <c r="AC384" s="12">
        <v>1963.0</v>
      </c>
      <c r="AD384" s="9">
        <f t="shared" si="4"/>
        <v>0.2591289678</v>
      </c>
      <c r="AE384" s="9">
        <f t="shared" si="5"/>
        <v>0.002153283511</v>
      </c>
      <c r="AF384" s="7">
        <v>1976757.0</v>
      </c>
      <c r="AG384" s="12">
        <v>336132.0</v>
      </c>
      <c r="AH384" s="12">
        <v>63154.0</v>
      </c>
      <c r="AI384" s="8">
        <f t="shared" si="6"/>
        <v>0.1700421448</v>
      </c>
      <c r="AJ384" s="8">
        <f t="shared" si="7"/>
        <v>0.03194828702</v>
      </c>
      <c r="AK384" s="10">
        <v>3000689.0</v>
      </c>
      <c r="AL384" s="10">
        <f t="shared" ref="AL384:AM384" si="22">W384+AB384+AG384</f>
        <v>692365</v>
      </c>
      <c r="AM384" s="10">
        <f t="shared" si="22"/>
        <v>159736</v>
      </c>
      <c r="AN384" s="11">
        <f t="shared" si="10"/>
        <v>0.2307353411</v>
      </c>
      <c r="AO384" s="11">
        <f t="shared" si="11"/>
        <v>0.05323310746</v>
      </c>
    </row>
    <row r="385" ht="14.25" customHeight="1">
      <c r="A385" s="61">
        <v>44273.0</v>
      </c>
      <c r="B385" s="62">
        <v>1443853.0</v>
      </c>
      <c r="C385" s="62">
        <v>131753.0</v>
      </c>
      <c r="D385" s="62">
        <v>1272958.0</v>
      </c>
      <c r="E385" s="62">
        <v>39142.0</v>
      </c>
      <c r="F385" s="62">
        <v>6100.0</v>
      </c>
      <c r="G385" s="62">
        <v>352827.0</v>
      </c>
      <c r="H385" s="62">
        <v>3273.0</v>
      </c>
      <c r="I385" s="62">
        <v>3219.0</v>
      </c>
      <c r="J385" s="62">
        <v>365419.0</v>
      </c>
      <c r="K385" s="62">
        <v>6492.0</v>
      </c>
      <c r="L385" s="62">
        <v>6570.0</v>
      </c>
      <c r="M385" s="62">
        <v>58.0</v>
      </c>
      <c r="N385" s="62">
        <v>6285.0</v>
      </c>
      <c r="O385" s="62">
        <v>227.0</v>
      </c>
      <c r="P385" s="62">
        <v>23.0</v>
      </c>
      <c r="Q385" s="62">
        <v>1147.0</v>
      </c>
      <c r="R385" s="62">
        <v>366.0</v>
      </c>
      <c r="S385" s="62">
        <v>183.0</v>
      </c>
      <c r="T385" s="62">
        <v>1719.0</v>
      </c>
      <c r="U385" s="62">
        <v>549.0</v>
      </c>
      <c r="V385" s="7">
        <v>112301.0</v>
      </c>
      <c r="W385" s="12">
        <v>120608.0</v>
      </c>
      <c r="X385" s="12">
        <v>99980.0</v>
      </c>
      <c r="Y385" s="8">
        <f t="shared" si="2"/>
        <v>1.073970846</v>
      </c>
      <c r="Z385" s="8">
        <f t="shared" si="3"/>
        <v>0.890285928</v>
      </c>
      <c r="AA385" s="7">
        <v>911631.0</v>
      </c>
      <c r="AB385" s="12">
        <v>257159.0</v>
      </c>
      <c r="AC385" s="12">
        <v>2040.0</v>
      </c>
      <c r="AD385" s="9">
        <f t="shared" si="4"/>
        <v>0.2820867215</v>
      </c>
      <c r="AE385" s="9">
        <f t="shared" si="5"/>
        <v>0.00223774751</v>
      </c>
      <c r="AF385" s="7">
        <v>1976757.0</v>
      </c>
      <c r="AG385" s="12">
        <v>356592.0</v>
      </c>
      <c r="AH385" s="12">
        <v>82412.0</v>
      </c>
      <c r="AI385" s="8">
        <f t="shared" si="6"/>
        <v>0.1803924306</v>
      </c>
      <c r="AJ385" s="8">
        <f t="shared" si="7"/>
        <v>0.04169050622</v>
      </c>
      <c r="AK385" s="10">
        <v>3000689.0</v>
      </c>
      <c r="AL385" s="10">
        <f t="shared" ref="AL385:AM385" si="23">W385+AB385+AG385</f>
        <v>734359</v>
      </c>
      <c r="AM385" s="10">
        <f t="shared" si="23"/>
        <v>184432</v>
      </c>
      <c r="AN385" s="11">
        <f t="shared" si="10"/>
        <v>0.244730127</v>
      </c>
      <c r="AO385" s="11">
        <f t="shared" si="11"/>
        <v>0.06146321728</v>
      </c>
    </row>
    <row r="386" ht="14.25" customHeight="1">
      <c r="A386" s="61">
        <v>44274.0</v>
      </c>
      <c r="B386" s="62">
        <v>1450132.0</v>
      </c>
      <c r="C386" s="62">
        <v>131828.0</v>
      </c>
      <c r="D386" s="62">
        <v>1278965.0</v>
      </c>
      <c r="E386" s="62">
        <v>39339.0</v>
      </c>
      <c r="F386" s="62">
        <v>6120.0</v>
      </c>
      <c r="G386" s="62">
        <v>354036.0</v>
      </c>
      <c r="H386" s="62">
        <v>3483.0</v>
      </c>
      <c r="I386" s="62">
        <v>3368.0</v>
      </c>
      <c r="J386" s="62">
        <v>367007.0</v>
      </c>
      <c r="K386" s="62">
        <v>6851.0</v>
      </c>
      <c r="L386" s="62">
        <v>6279.0</v>
      </c>
      <c r="M386" s="62">
        <v>75.0</v>
      </c>
      <c r="N386" s="62">
        <v>6007.0</v>
      </c>
      <c r="O386" s="62">
        <v>197.0</v>
      </c>
      <c r="P386" s="62">
        <v>20.0</v>
      </c>
      <c r="Q386" s="62">
        <v>1209.0</v>
      </c>
      <c r="R386" s="62">
        <v>210.0</v>
      </c>
      <c r="S386" s="62">
        <v>149.0</v>
      </c>
      <c r="T386" s="62">
        <v>1588.0</v>
      </c>
      <c r="U386" s="62">
        <v>359.0</v>
      </c>
      <c r="V386" s="7">
        <v>112301.0</v>
      </c>
      <c r="W386" s="12">
        <v>121260.0</v>
      </c>
      <c r="X386" s="12">
        <v>97465.0</v>
      </c>
      <c r="Y386" s="8">
        <f t="shared" si="2"/>
        <v>1.079776672</v>
      </c>
      <c r="Z386" s="8">
        <f t="shared" si="3"/>
        <v>0.8678907579</v>
      </c>
      <c r="AA386" s="7">
        <v>911631.0</v>
      </c>
      <c r="AB386" s="12">
        <v>280221.0</v>
      </c>
      <c r="AC386" s="12">
        <v>2168.0</v>
      </c>
      <c r="AD386" s="9">
        <f t="shared" si="4"/>
        <v>0.3073842377</v>
      </c>
      <c r="AE386" s="9">
        <f t="shared" si="5"/>
        <v>0.002378155197</v>
      </c>
      <c r="AF386" s="7">
        <v>1976757.0</v>
      </c>
      <c r="AG386" s="12">
        <v>409121.0</v>
      </c>
      <c r="AH386" s="12">
        <v>99709.0</v>
      </c>
      <c r="AI386" s="8">
        <f t="shared" si="6"/>
        <v>0.2069657525</v>
      </c>
      <c r="AJ386" s="8">
        <f t="shared" si="7"/>
        <v>0.05044069656</v>
      </c>
      <c r="AK386" s="10">
        <v>3000689.0</v>
      </c>
      <c r="AL386" s="10">
        <f t="shared" ref="AL386:AM386" si="24">W386+AB386+AG386</f>
        <v>810602</v>
      </c>
      <c r="AM386" s="10">
        <f t="shared" si="24"/>
        <v>199342</v>
      </c>
      <c r="AN386" s="11">
        <f t="shared" si="10"/>
        <v>0.2701386248</v>
      </c>
      <c r="AO386" s="11">
        <f t="shared" si="11"/>
        <v>0.0664320761</v>
      </c>
    </row>
    <row r="387" ht="14.25" customHeight="1">
      <c r="A387" s="61">
        <v>44275.0</v>
      </c>
      <c r="B387" s="62">
        <v>1455788.0</v>
      </c>
      <c r="C387" s="62">
        <v>131616.0</v>
      </c>
      <c r="D387" s="62">
        <v>1284725.0</v>
      </c>
      <c r="E387" s="62">
        <v>39447.0</v>
      </c>
      <c r="F387" s="62">
        <v>6143.0</v>
      </c>
      <c r="G387" s="62">
        <v>355221.0</v>
      </c>
      <c r="H387" s="62">
        <v>3894.0</v>
      </c>
      <c r="I387" s="62">
        <v>3686.0</v>
      </c>
      <c r="J387" s="62">
        <v>368944.0</v>
      </c>
      <c r="K387" s="62">
        <v>7580.0</v>
      </c>
      <c r="L387" s="62">
        <v>5656.0</v>
      </c>
      <c r="M387" s="62">
        <v>-212.0</v>
      </c>
      <c r="N387" s="62">
        <v>5760.0</v>
      </c>
      <c r="O387" s="62">
        <v>108.0</v>
      </c>
      <c r="P387" s="62">
        <v>23.0</v>
      </c>
      <c r="Q387" s="62">
        <v>1185.0</v>
      </c>
      <c r="R387" s="62">
        <v>411.0</v>
      </c>
      <c r="S387" s="62">
        <v>318.0</v>
      </c>
      <c r="T387" s="62">
        <v>1937.0</v>
      </c>
      <c r="U387" s="62">
        <v>729.0</v>
      </c>
      <c r="V387" s="7">
        <v>112301.0</v>
      </c>
      <c r="W387" s="12">
        <v>121373.0</v>
      </c>
      <c r="X387" s="12">
        <v>97612.0</v>
      </c>
      <c r="Y387" s="8">
        <f t="shared" si="2"/>
        <v>1.080782896</v>
      </c>
      <c r="Z387" s="8">
        <f t="shared" si="3"/>
        <v>0.86919974</v>
      </c>
      <c r="AA387" s="7">
        <v>911631.0</v>
      </c>
      <c r="AB387" s="12">
        <v>287749.0</v>
      </c>
      <c r="AC387" s="12">
        <v>2585.0</v>
      </c>
      <c r="AD387" s="9">
        <f t="shared" si="4"/>
        <v>0.3156419648</v>
      </c>
      <c r="AE387" s="9">
        <f t="shared" si="5"/>
        <v>0.002835577114</v>
      </c>
      <c r="AF387" s="7">
        <v>1976757.0</v>
      </c>
      <c r="AG387" s="12">
        <v>415447.0</v>
      </c>
      <c r="AH387" s="12">
        <v>103069.0</v>
      </c>
      <c r="AI387" s="8">
        <f t="shared" si="6"/>
        <v>0.2101659435</v>
      </c>
      <c r="AJ387" s="8">
        <f t="shared" si="7"/>
        <v>0.05214045024</v>
      </c>
      <c r="AK387" s="10">
        <v>3000689.0</v>
      </c>
      <c r="AL387" s="10">
        <f t="shared" ref="AL387:AM387" si="25">W387+AB387+AG387</f>
        <v>824569</v>
      </c>
      <c r="AM387" s="10">
        <f t="shared" si="25"/>
        <v>203266</v>
      </c>
      <c r="AN387" s="11">
        <f t="shared" si="10"/>
        <v>0.2747932225</v>
      </c>
      <c r="AO387" s="11">
        <f t="shared" si="11"/>
        <v>0.06773977576</v>
      </c>
    </row>
    <row r="388" ht="14.25" customHeight="1">
      <c r="A388" s="61">
        <v>44276.0</v>
      </c>
      <c r="B388" s="62">
        <v>1460184.0</v>
      </c>
      <c r="C388" s="62">
        <v>129844.0</v>
      </c>
      <c r="D388" s="62">
        <v>1290790.0</v>
      </c>
      <c r="E388" s="62">
        <v>39550.0</v>
      </c>
      <c r="F388" s="62">
        <v>6160.0</v>
      </c>
      <c r="G388" s="62">
        <v>357100.0</v>
      </c>
      <c r="H388" s="62">
        <v>3859.0</v>
      </c>
      <c r="I388" s="62">
        <v>3463.0</v>
      </c>
      <c r="J388" s="62">
        <v>370582.0</v>
      </c>
      <c r="K388" s="62">
        <v>7322.0</v>
      </c>
      <c r="L388" s="62">
        <v>4396.0</v>
      </c>
      <c r="M388" s="62">
        <v>-1772.0</v>
      </c>
      <c r="N388" s="62">
        <v>6065.0</v>
      </c>
      <c r="O388" s="62">
        <v>103.0</v>
      </c>
      <c r="P388" s="62">
        <v>17.0</v>
      </c>
      <c r="Q388" s="62">
        <v>1879.0</v>
      </c>
      <c r="R388" s="62">
        <v>-35.0</v>
      </c>
      <c r="S388" s="62">
        <v>-223.0</v>
      </c>
      <c r="T388" s="62">
        <v>1638.0</v>
      </c>
      <c r="U388" s="62">
        <v>-258.0</v>
      </c>
      <c r="V388" s="7">
        <v>112301.0</v>
      </c>
      <c r="W388" s="12">
        <v>121483.0</v>
      </c>
      <c r="X388" s="12">
        <v>97660.0</v>
      </c>
      <c r="Y388" s="8">
        <f t="shared" si="2"/>
        <v>1.081762406</v>
      </c>
      <c r="Z388" s="8">
        <f t="shared" si="3"/>
        <v>0.8696271627</v>
      </c>
      <c r="AA388" s="7">
        <v>911631.0</v>
      </c>
      <c r="AB388" s="12">
        <v>296700.0</v>
      </c>
      <c r="AC388" s="12">
        <v>2696.0</v>
      </c>
      <c r="AD388" s="9">
        <f t="shared" si="4"/>
        <v>0.3254606305</v>
      </c>
      <c r="AE388" s="9">
        <f t="shared" si="5"/>
        <v>0.002957336905</v>
      </c>
      <c r="AF388" s="7">
        <v>1976757.0</v>
      </c>
      <c r="AG388" s="12">
        <v>428256.0</v>
      </c>
      <c r="AH388" s="12">
        <v>103939.0</v>
      </c>
      <c r="AI388" s="8">
        <f t="shared" si="6"/>
        <v>0.2166457486</v>
      </c>
      <c r="AJ388" s="8">
        <f t="shared" si="7"/>
        <v>0.05258056504</v>
      </c>
      <c r="AK388" s="10">
        <v>3000689.0</v>
      </c>
      <c r="AL388" s="10">
        <f t="shared" ref="AL388:AM388" si="26">W388+AB388+AG388</f>
        <v>846439</v>
      </c>
      <c r="AM388" s="10">
        <f t="shared" si="26"/>
        <v>204295</v>
      </c>
      <c r="AN388" s="11">
        <f t="shared" si="10"/>
        <v>0.2820815486</v>
      </c>
      <c r="AO388" s="11">
        <f t="shared" si="11"/>
        <v>0.06808269701</v>
      </c>
    </row>
    <row r="389" ht="14.25" customHeight="1">
      <c r="A389" s="61">
        <v>44277.0</v>
      </c>
      <c r="B389" s="62">
        <v>1465928.0</v>
      </c>
      <c r="C389" s="62">
        <v>128250.0</v>
      </c>
      <c r="D389" s="62">
        <v>1297967.0</v>
      </c>
      <c r="E389" s="62">
        <v>39711.0</v>
      </c>
      <c r="F389" s="62">
        <v>6179.0</v>
      </c>
      <c r="G389" s="62">
        <v>358826.0</v>
      </c>
      <c r="H389" s="62">
        <v>3775.0</v>
      </c>
      <c r="I389" s="62">
        <v>3276.0</v>
      </c>
      <c r="J389" s="62">
        <v>372056.0</v>
      </c>
      <c r="K389" s="62">
        <v>7051.0</v>
      </c>
      <c r="L389" s="62">
        <v>5744.0</v>
      </c>
      <c r="M389" s="62">
        <v>-1594.0</v>
      </c>
      <c r="N389" s="62">
        <v>7177.0</v>
      </c>
      <c r="O389" s="62">
        <v>161.0</v>
      </c>
      <c r="P389" s="62">
        <v>19.0</v>
      </c>
      <c r="Q389" s="62">
        <v>1726.0</v>
      </c>
      <c r="R389" s="62">
        <v>-84.0</v>
      </c>
      <c r="S389" s="62">
        <v>-187.0</v>
      </c>
      <c r="T389" s="62">
        <v>1474.0</v>
      </c>
      <c r="U389" s="62">
        <v>-271.0</v>
      </c>
      <c r="V389" s="7">
        <v>112301.0</v>
      </c>
      <c r="W389" s="12">
        <v>121834.0</v>
      </c>
      <c r="X389" s="12">
        <v>98956.0</v>
      </c>
      <c r="Y389" s="8">
        <f t="shared" si="2"/>
        <v>1.084887935</v>
      </c>
      <c r="Z389" s="8">
        <f t="shared" si="3"/>
        <v>0.8811675764</v>
      </c>
      <c r="AA389" s="7">
        <v>911631.0</v>
      </c>
      <c r="AB389" s="12">
        <v>314312.0</v>
      </c>
      <c r="AC389" s="12">
        <v>5263.0</v>
      </c>
      <c r="AD389" s="9">
        <f t="shared" si="4"/>
        <v>0.3447798506</v>
      </c>
      <c r="AE389" s="9">
        <f t="shared" si="5"/>
        <v>0.005773169188</v>
      </c>
      <c r="AF389" s="7">
        <v>1976757.0</v>
      </c>
      <c r="AG389" s="12">
        <v>443083.0</v>
      </c>
      <c r="AH389" s="12">
        <v>124036.0</v>
      </c>
      <c r="AI389" s="8">
        <f t="shared" si="6"/>
        <v>0.2241464176</v>
      </c>
      <c r="AJ389" s="8">
        <f t="shared" si="7"/>
        <v>0.06274721678</v>
      </c>
      <c r="AK389" s="10">
        <v>3000689.0</v>
      </c>
      <c r="AL389" s="10">
        <f t="shared" ref="AL389:AM389" si="27">W389+AB389+AG389</f>
        <v>879229</v>
      </c>
      <c r="AM389" s="10">
        <f t="shared" si="27"/>
        <v>228255</v>
      </c>
      <c r="AN389" s="11">
        <f t="shared" si="10"/>
        <v>0.2930090389</v>
      </c>
      <c r="AO389" s="11">
        <f t="shared" si="11"/>
        <v>0.07606752982</v>
      </c>
    </row>
    <row r="390" ht="14.25" customHeight="1">
      <c r="A390" s="61">
        <v>44278.0</v>
      </c>
      <c r="B390" s="62">
        <v>1471225.0</v>
      </c>
      <c r="C390" s="62">
        <v>126439.0</v>
      </c>
      <c r="D390" s="62">
        <v>1304921.0</v>
      </c>
      <c r="E390" s="62">
        <v>39865.0</v>
      </c>
      <c r="F390" s="62">
        <v>6206.0</v>
      </c>
      <c r="G390" s="62">
        <v>360479.0</v>
      </c>
      <c r="H390" s="62">
        <v>3107.0</v>
      </c>
      <c r="I390" s="62">
        <v>3079.0</v>
      </c>
      <c r="J390" s="62">
        <v>372871.0</v>
      </c>
      <c r="K390" s="62">
        <v>6186.0</v>
      </c>
      <c r="L390" s="62">
        <v>5297.0</v>
      </c>
      <c r="M390" s="62">
        <v>-1811.0</v>
      </c>
      <c r="N390" s="62">
        <v>6954.0</v>
      </c>
      <c r="O390" s="62">
        <v>154.0</v>
      </c>
      <c r="P390" s="62">
        <v>27.0</v>
      </c>
      <c r="Q390" s="62">
        <v>1653.0</v>
      </c>
      <c r="R390" s="62">
        <v>-668.0</v>
      </c>
      <c r="S390" s="62">
        <v>-197.0</v>
      </c>
      <c r="T390" s="62">
        <v>815.0</v>
      </c>
      <c r="U390" s="62">
        <v>-865.0</v>
      </c>
      <c r="V390" s="7">
        <v>112301.0</v>
      </c>
      <c r="W390" s="12">
        <v>122199.0</v>
      </c>
      <c r="X390" s="12">
        <v>100218.0</v>
      </c>
      <c r="Y390" s="8">
        <f t="shared" si="2"/>
        <v>1.088138129</v>
      </c>
      <c r="Z390" s="8">
        <f t="shared" si="3"/>
        <v>0.8924052324</v>
      </c>
      <c r="AA390" s="7">
        <v>911631.0</v>
      </c>
      <c r="AB390" s="12">
        <v>337760.0</v>
      </c>
      <c r="AC390" s="12">
        <v>9693.0</v>
      </c>
      <c r="AD390" s="9">
        <f t="shared" si="4"/>
        <v>0.3705007838</v>
      </c>
      <c r="AE390" s="9">
        <f t="shared" si="5"/>
        <v>0.01063259148</v>
      </c>
      <c r="AF390" s="7">
        <v>1976757.0</v>
      </c>
      <c r="AG390" s="12">
        <v>465428.0</v>
      </c>
      <c r="AH390" s="12">
        <v>148494.0</v>
      </c>
      <c r="AI390" s="8">
        <f t="shared" si="6"/>
        <v>0.2354502855</v>
      </c>
      <c r="AJ390" s="8">
        <f t="shared" si="7"/>
        <v>0.07512000716</v>
      </c>
      <c r="AK390" s="10">
        <v>3000689.0</v>
      </c>
      <c r="AL390" s="10">
        <f t="shared" ref="AL390:AM390" si="28">W390+AB390+AG390</f>
        <v>925387</v>
      </c>
      <c r="AM390" s="10">
        <f t="shared" si="28"/>
        <v>258405</v>
      </c>
      <c r="AN390" s="11">
        <f t="shared" si="10"/>
        <v>0.3083915061</v>
      </c>
      <c r="AO390" s="11">
        <f t="shared" si="11"/>
        <v>0.0861152222</v>
      </c>
    </row>
    <row r="391" ht="14.25" customHeight="1">
      <c r="A391" s="61">
        <v>44279.0</v>
      </c>
      <c r="B391" s="62">
        <v>1476452.0</v>
      </c>
      <c r="C391" s="62">
        <v>123926.0</v>
      </c>
      <c r="D391" s="62">
        <v>1312543.0</v>
      </c>
      <c r="E391" s="62">
        <v>39983.0</v>
      </c>
      <c r="F391" s="62">
        <v>6224.0</v>
      </c>
      <c r="G391" s="62">
        <v>362248.0</v>
      </c>
      <c r="H391" s="62">
        <v>2650.0</v>
      </c>
      <c r="I391" s="62">
        <v>2639.0</v>
      </c>
      <c r="J391" s="62">
        <v>373761.0</v>
      </c>
      <c r="K391" s="62">
        <v>5289.0</v>
      </c>
      <c r="L391" s="62">
        <v>5227.0</v>
      </c>
      <c r="M391" s="62">
        <v>-2513.0</v>
      </c>
      <c r="N391" s="62">
        <v>7622.0</v>
      </c>
      <c r="O391" s="62">
        <v>118.0</v>
      </c>
      <c r="P391" s="62">
        <v>18.0</v>
      </c>
      <c r="Q391" s="62">
        <v>1769.0</v>
      </c>
      <c r="R391" s="62">
        <v>-457.0</v>
      </c>
      <c r="S391" s="62">
        <v>-440.0</v>
      </c>
      <c r="T391" s="62">
        <v>890.0</v>
      </c>
      <c r="U391" s="62">
        <v>-897.0</v>
      </c>
      <c r="V391" s="7">
        <v>112301.0</v>
      </c>
      <c r="W391" s="12">
        <v>122616.0</v>
      </c>
      <c r="X391" s="12">
        <v>101248.0</v>
      </c>
      <c r="Y391" s="8">
        <f t="shared" si="2"/>
        <v>1.091851364</v>
      </c>
      <c r="Z391" s="8">
        <f t="shared" si="3"/>
        <v>0.9015770118</v>
      </c>
      <c r="AA391" s="7">
        <v>911631.0</v>
      </c>
      <c r="AB391" s="12">
        <v>373557.0</v>
      </c>
      <c r="AC391" s="12">
        <v>15380.0</v>
      </c>
      <c r="AD391" s="9">
        <f t="shared" si="4"/>
        <v>0.4097677679</v>
      </c>
      <c r="AE391" s="9">
        <f t="shared" si="5"/>
        <v>0.01687086113</v>
      </c>
      <c r="AF391" s="7">
        <v>1976757.0</v>
      </c>
      <c r="AG391" s="12">
        <v>501557.0</v>
      </c>
      <c r="AH391" s="12">
        <v>177455.0</v>
      </c>
      <c r="AI391" s="8">
        <f t="shared" si="6"/>
        <v>0.2537271905</v>
      </c>
      <c r="AJ391" s="8">
        <f t="shared" si="7"/>
        <v>0.08977077102</v>
      </c>
      <c r="AK391" s="10">
        <v>3000689.0</v>
      </c>
      <c r="AL391" s="10">
        <f t="shared" ref="AL391:AM391" si="29">W391+AB391+AG391</f>
        <v>997730</v>
      </c>
      <c r="AM391" s="10">
        <f t="shared" si="29"/>
        <v>294083</v>
      </c>
      <c r="AN391" s="11">
        <f t="shared" si="10"/>
        <v>0.3325003024</v>
      </c>
      <c r="AO391" s="11">
        <f t="shared" si="11"/>
        <v>0.09800515815</v>
      </c>
    </row>
    <row r="392" ht="14.25" customHeight="1">
      <c r="A392" s="61">
        <v>44280.0</v>
      </c>
      <c r="B392" s="62">
        <v>1482559.0</v>
      </c>
      <c r="C392" s="62">
        <v>125279.0</v>
      </c>
      <c r="D392" s="62">
        <v>1317199.0</v>
      </c>
      <c r="E392" s="62">
        <v>40081.0</v>
      </c>
      <c r="F392" s="62">
        <v>6241.0</v>
      </c>
      <c r="G392" s="62">
        <v>362975.0</v>
      </c>
      <c r="H392" s="62">
        <v>3222.0</v>
      </c>
      <c r="I392" s="62">
        <v>3049.0</v>
      </c>
      <c r="J392" s="62">
        <v>375487.0</v>
      </c>
      <c r="K392" s="62">
        <v>6271.0</v>
      </c>
      <c r="L392" s="62">
        <v>6107.0</v>
      </c>
      <c r="M392" s="62">
        <v>1353.0</v>
      </c>
      <c r="N392" s="62">
        <v>4656.0</v>
      </c>
      <c r="O392" s="62">
        <v>98.0</v>
      </c>
      <c r="P392" s="62">
        <v>17.0</v>
      </c>
      <c r="Q392" s="62">
        <v>727.0</v>
      </c>
      <c r="R392" s="62">
        <v>572.0</v>
      </c>
      <c r="S392" s="62">
        <v>410.0</v>
      </c>
      <c r="T392" s="62">
        <v>1726.0</v>
      </c>
      <c r="U392" s="62">
        <v>982.0</v>
      </c>
      <c r="V392" s="7">
        <v>112301.0</v>
      </c>
      <c r="W392" s="12">
        <v>122916.0</v>
      </c>
      <c r="X392" s="12">
        <v>101602.0</v>
      </c>
      <c r="Y392" s="8">
        <f t="shared" si="2"/>
        <v>1.094522756</v>
      </c>
      <c r="Z392" s="8">
        <f t="shared" si="3"/>
        <v>0.9047292544</v>
      </c>
      <c r="AA392" s="7">
        <v>911631.0</v>
      </c>
      <c r="AB392" s="12">
        <v>394412.0</v>
      </c>
      <c r="AC392" s="12">
        <v>22109.0</v>
      </c>
      <c r="AD392" s="9">
        <f t="shared" si="4"/>
        <v>0.4326443484</v>
      </c>
      <c r="AE392" s="9">
        <f t="shared" si="5"/>
        <v>0.0242521371</v>
      </c>
      <c r="AF392" s="7">
        <v>1976757.0</v>
      </c>
      <c r="AG392" s="12">
        <v>529155.0</v>
      </c>
      <c r="AH392" s="12">
        <v>187424.0</v>
      </c>
      <c r="AI392" s="8">
        <f t="shared" si="6"/>
        <v>0.2676884412</v>
      </c>
      <c r="AJ392" s="8">
        <f t="shared" si="7"/>
        <v>0.0948138795</v>
      </c>
      <c r="AK392" s="10">
        <v>3000689.0</v>
      </c>
      <c r="AL392" s="10">
        <f t="shared" ref="AL392:AM392" si="30">W392+AB392+AG392</f>
        <v>1046483</v>
      </c>
      <c r="AM392" s="10">
        <f t="shared" si="30"/>
        <v>311135</v>
      </c>
      <c r="AN392" s="11">
        <f t="shared" si="10"/>
        <v>0.348747571</v>
      </c>
      <c r="AO392" s="11">
        <f t="shared" si="11"/>
        <v>0.103687853</v>
      </c>
    </row>
    <row r="393" ht="14.25" customHeight="1">
      <c r="A393" s="61">
        <v>44281.0</v>
      </c>
      <c r="B393" s="62">
        <v>1487541.0</v>
      </c>
      <c r="C393" s="62">
        <v>124497.0</v>
      </c>
      <c r="D393" s="62">
        <v>1322878.0</v>
      </c>
      <c r="E393" s="62">
        <v>40166.0</v>
      </c>
      <c r="F393" s="62">
        <v>6260.0</v>
      </c>
      <c r="G393" s="62">
        <v>363599.0</v>
      </c>
      <c r="H393" s="62">
        <v>3629.0</v>
      </c>
      <c r="I393" s="62">
        <v>3380.0</v>
      </c>
      <c r="J393" s="62">
        <v>376868.0</v>
      </c>
      <c r="K393" s="62">
        <v>7009.0</v>
      </c>
      <c r="L393" s="62">
        <v>4982.0</v>
      </c>
      <c r="M393" s="62">
        <v>-782.0</v>
      </c>
      <c r="N393" s="62">
        <v>5679.0</v>
      </c>
      <c r="O393" s="62">
        <v>85.0</v>
      </c>
      <c r="P393" s="62">
        <v>19.0</v>
      </c>
      <c r="Q393" s="62">
        <v>624.0</v>
      </c>
      <c r="R393" s="62">
        <v>407.0</v>
      </c>
      <c r="S393" s="62">
        <v>331.0</v>
      </c>
      <c r="T393" s="62">
        <v>1381.0</v>
      </c>
      <c r="U393" s="62">
        <v>738.0</v>
      </c>
      <c r="V393" s="7">
        <v>112301.0</v>
      </c>
      <c r="W393" s="12">
        <v>123199.0</v>
      </c>
      <c r="X393" s="12">
        <v>102584.0</v>
      </c>
      <c r="Y393" s="8">
        <f t="shared" si="2"/>
        <v>1.097042769</v>
      </c>
      <c r="Z393" s="8">
        <f t="shared" si="3"/>
        <v>0.9134736111</v>
      </c>
      <c r="AA393" s="7">
        <v>911631.0</v>
      </c>
      <c r="AB393" s="12">
        <v>414506.0</v>
      </c>
      <c r="AC393" s="12">
        <v>29341.0</v>
      </c>
      <c r="AD393" s="9">
        <f t="shared" si="4"/>
        <v>0.4546861614</v>
      </c>
      <c r="AE393" s="9">
        <f t="shared" si="5"/>
        <v>0.03218517141</v>
      </c>
      <c r="AF393" s="7">
        <v>1976757.0</v>
      </c>
      <c r="AG393" s="12">
        <v>554981.0</v>
      </c>
      <c r="AH393" s="12">
        <v>211347.0</v>
      </c>
      <c r="AI393" s="8">
        <f t="shared" si="6"/>
        <v>0.2807532742</v>
      </c>
      <c r="AJ393" s="8">
        <f t="shared" si="7"/>
        <v>0.1069160246</v>
      </c>
      <c r="AK393" s="10">
        <v>3000689.0</v>
      </c>
      <c r="AL393" s="10">
        <f t="shared" ref="AL393:AM393" si="31">W393+AB393+AG393</f>
        <v>1092686</v>
      </c>
      <c r="AM393" s="10">
        <f t="shared" si="31"/>
        <v>343272</v>
      </c>
      <c r="AN393" s="11">
        <f t="shared" si="10"/>
        <v>0.3641450347</v>
      </c>
      <c r="AO393" s="11">
        <f t="shared" si="11"/>
        <v>0.1143977267</v>
      </c>
    </row>
    <row r="394" ht="14.25" customHeight="1">
      <c r="A394" s="61">
        <v>44282.0</v>
      </c>
      <c r="B394" s="62">
        <v>1492002.0</v>
      </c>
      <c r="C394" s="62">
        <v>124517.0</v>
      </c>
      <c r="D394" s="62">
        <v>1327121.0</v>
      </c>
      <c r="E394" s="62">
        <v>40364.0</v>
      </c>
      <c r="F394" s="62">
        <v>6281.0</v>
      </c>
      <c r="G394" s="62">
        <v>364251.0</v>
      </c>
      <c r="H394" s="62">
        <v>3932.0</v>
      </c>
      <c r="I394" s="62">
        <v>3758.0</v>
      </c>
      <c r="J394" s="62">
        <v>378222.0</v>
      </c>
      <c r="K394" s="62">
        <v>7690.0</v>
      </c>
      <c r="L394" s="62">
        <v>4461.0</v>
      </c>
      <c r="M394" s="62">
        <v>20.0</v>
      </c>
      <c r="N394" s="62">
        <v>4243.0</v>
      </c>
      <c r="O394" s="62">
        <v>198.0</v>
      </c>
      <c r="P394" s="62">
        <v>21.0</v>
      </c>
      <c r="Q394" s="62">
        <v>652.0</v>
      </c>
      <c r="R394" s="62">
        <v>303.0</v>
      </c>
      <c r="S394" s="62">
        <v>378.0</v>
      </c>
      <c r="T394" s="62">
        <v>1354.0</v>
      </c>
      <c r="U394" s="62">
        <v>681.0</v>
      </c>
      <c r="V394" s="7">
        <v>112301.0</v>
      </c>
      <c r="W394" s="12">
        <v>123199.0</v>
      </c>
      <c r="X394" s="12">
        <v>102672.0</v>
      </c>
      <c r="Y394" s="8">
        <f t="shared" si="2"/>
        <v>1.097042769</v>
      </c>
      <c r="Z394" s="8">
        <f t="shared" si="3"/>
        <v>0.9142572194</v>
      </c>
      <c r="AA394" s="7">
        <v>911631.0</v>
      </c>
      <c r="AB394" s="12">
        <v>425054.0</v>
      </c>
      <c r="AC394" s="12">
        <v>31070.0</v>
      </c>
      <c r="AD394" s="9">
        <f t="shared" si="4"/>
        <v>0.4662566323</v>
      </c>
      <c r="AE394" s="9">
        <f t="shared" si="5"/>
        <v>0.03408177212</v>
      </c>
      <c r="AF394" s="7">
        <v>1976757.0</v>
      </c>
      <c r="AG394" s="12">
        <v>573482.0</v>
      </c>
      <c r="AH394" s="12">
        <v>217379.0</v>
      </c>
      <c r="AI394" s="8">
        <f t="shared" si="6"/>
        <v>0.2901125429</v>
      </c>
      <c r="AJ394" s="8">
        <f t="shared" si="7"/>
        <v>0.1099674872</v>
      </c>
      <c r="AK394" s="10">
        <v>3000689.0</v>
      </c>
      <c r="AL394" s="10">
        <f t="shared" ref="AL394:AM394" si="32">W394+AB394+AG394</f>
        <v>1121735</v>
      </c>
      <c r="AM394" s="10">
        <f t="shared" si="32"/>
        <v>351121</v>
      </c>
      <c r="AN394" s="11">
        <f t="shared" si="10"/>
        <v>0.3738258113</v>
      </c>
      <c r="AO394" s="11">
        <f t="shared" si="11"/>
        <v>0.1170134592</v>
      </c>
    </row>
    <row r="395" ht="14.25" customHeight="1">
      <c r="A395" s="61">
        <v>44283.0</v>
      </c>
      <c r="B395" s="62">
        <v>1496085.0</v>
      </c>
      <c r="C395" s="62">
        <v>124236.0</v>
      </c>
      <c r="D395" s="62">
        <v>1331400.0</v>
      </c>
      <c r="E395" s="62">
        <v>40449.0</v>
      </c>
      <c r="F395" s="62">
        <v>6304.0</v>
      </c>
      <c r="G395" s="62">
        <v>365592.0</v>
      </c>
      <c r="H395" s="62">
        <v>3966.0</v>
      </c>
      <c r="I395" s="62">
        <v>3830.0</v>
      </c>
      <c r="J395" s="62">
        <v>379692.0</v>
      </c>
      <c r="K395" s="62">
        <v>7796.0</v>
      </c>
      <c r="L395" s="62">
        <v>4083.0</v>
      </c>
      <c r="M395" s="62">
        <v>-281.0</v>
      </c>
      <c r="N395" s="62">
        <v>4279.0</v>
      </c>
      <c r="O395" s="62">
        <v>85.0</v>
      </c>
      <c r="P395" s="62">
        <v>23.0</v>
      </c>
      <c r="Q395" s="62">
        <v>1341.0</v>
      </c>
      <c r="R395" s="62">
        <v>34.0</v>
      </c>
      <c r="S395" s="62">
        <v>72.0</v>
      </c>
      <c r="T395" s="62">
        <v>1470.0</v>
      </c>
      <c r="U395" s="62">
        <v>106.0</v>
      </c>
      <c r="V395" s="7">
        <v>112301.0</v>
      </c>
      <c r="W395" s="12">
        <v>123199.0</v>
      </c>
      <c r="X395" s="12">
        <v>102692.0</v>
      </c>
      <c r="Y395" s="8">
        <f t="shared" si="2"/>
        <v>1.097042769</v>
      </c>
      <c r="Z395" s="8">
        <f t="shared" si="3"/>
        <v>0.9144353122</v>
      </c>
      <c r="AA395" s="7">
        <v>911631.0</v>
      </c>
      <c r="AB395" s="12">
        <v>431190.0</v>
      </c>
      <c r="AC395" s="12">
        <v>31149.0</v>
      </c>
      <c r="AD395" s="9">
        <f t="shared" si="4"/>
        <v>0.4729874258</v>
      </c>
      <c r="AE395" s="9">
        <f t="shared" si="5"/>
        <v>0.03416842999</v>
      </c>
      <c r="AF395" s="7">
        <v>1976757.0</v>
      </c>
      <c r="AG395" s="12">
        <v>585999.0</v>
      </c>
      <c r="AH395" s="12">
        <v>219264.0</v>
      </c>
      <c r="AI395" s="8">
        <f t="shared" si="6"/>
        <v>0.2964446313</v>
      </c>
      <c r="AJ395" s="8">
        <f t="shared" si="7"/>
        <v>0.1109210692</v>
      </c>
      <c r="AK395" s="10">
        <v>3000689.0</v>
      </c>
      <c r="AL395" s="10">
        <f t="shared" ref="AL395:AM395" si="33">W395+AB395+AG395</f>
        <v>1140388</v>
      </c>
      <c r="AM395" s="10">
        <f t="shared" si="33"/>
        <v>353105</v>
      </c>
      <c r="AN395" s="11">
        <f t="shared" si="10"/>
        <v>0.3800420503</v>
      </c>
      <c r="AO395" s="11">
        <f t="shared" si="11"/>
        <v>0.1176746407</v>
      </c>
    </row>
    <row r="396" ht="14.25" customHeight="1">
      <c r="A396" s="61">
        <v>44284.0</v>
      </c>
      <c r="B396" s="62">
        <v>1501093.0</v>
      </c>
      <c r="C396" s="62">
        <v>123694.0</v>
      </c>
      <c r="D396" s="62">
        <v>1336818.0</v>
      </c>
      <c r="E396" s="62">
        <v>40581.0</v>
      </c>
      <c r="F396" s="62">
        <v>6324.0</v>
      </c>
      <c r="G396" s="62">
        <v>366615.0</v>
      </c>
      <c r="H396" s="62">
        <v>4034.0</v>
      </c>
      <c r="I396" s="62">
        <v>3733.0</v>
      </c>
      <c r="J396" s="62">
        <v>380706.0</v>
      </c>
      <c r="K396" s="62">
        <v>7767.0</v>
      </c>
      <c r="L396" s="62">
        <v>5008.0</v>
      </c>
      <c r="M396" s="62">
        <v>-542.0</v>
      </c>
      <c r="N396" s="62">
        <v>5418.0</v>
      </c>
      <c r="O396" s="62">
        <v>132.0</v>
      </c>
      <c r="P396" s="62">
        <v>20.0</v>
      </c>
      <c r="Q396" s="62">
        <v>1023.0</v>
      </c>
      <c r="R396" s="62">
        <v>68.0</v>
      </c>
      <c r="S396" s="62">
        <v>-97.0</v>
      </c>
      <c r="T396" s="62">
        <v>1014.0</v>
      </c>
      <c r="U396" s="62">
        <v>-29.0</v>
      </c>
      <c r="V396" s="7">
        <v>112301.0</v>
      </c>
      <c r="W396" s="12">
        <v>123199.0</v>
      </c>
      <c r="X396" s="12">
        <v>103537.0</v>
      </c>
      <c r="Y396" s="8">
        <f t="shared" si="2"/>
        <v>1.097042769</v>
      </c>
      <c r="Z396" s="8">
        <f t="shared" si="3"/>
        <v>0.9219597332</v>
      </c>
      <c r="AA396" s="7">
        <v>911631.0</v>
      </c>
      <c r="AB396" s="12">
        <v>444817.0</v>
      </c>
      <c r="AC396" s="12">
        <v>42494.0</v>
      </c>
      <c r="AD396" s="9">
        <f t="shared" si="4"/>
        <v>0.4879353598</v>
      </c>
      <c r="AE396" s="9">
        <f t="shared" si="5"/>
        <v>0.04661315817</v>
      </c>
      <c r="AF396" s="7">
        <v>1976757.0</v>
      </c>
      <c r="AG396" s="12">
        <v>610227.0</v>
      </c>
      <c r="AH396" s="12">
        <v>242034.0</v>
      </c>
      <c r="AI396" s="8">
        <f t="shared" si="6"/>
        <v>0.3087010695</v>
      </c>
      <c r="AJ396" s="8">
        <f t="shared" si="7"/>
        <v>0.1224399357</v>
      </c>
      <c r="AK396" s="10">
        <v>3000689.0</v>
      </c>
      <c r="AL396" s="10">
        <f t="shared" ref="AL396:AM396" si="34">W396+AB396+AG396</f>
        <v>1178243</v>
      </c>
      <c r="AM396" s="10">
        <f t="shared" si="34"/>
        <v>388065</v>
      </c>
      <c r="AN396" s="11">
        <f t="shared" si="10"/>
        <v>0.3926574863</v>
      </c>
      <c r="AO396" s="11">
        <f t="shared" si="11"/>
        <v>0.1293252983</v>
      </c>
    </row>
    <row r="397" ht="14.25" customHeight="1">
      <c r="A397" s="61">
        <v>44285.0</v>
      </c>
      <c r="B397" s="62">
        <v>1505775.0</v>
      </c>
      <c r="C397" s="62">
        <v>122326.0</v>
      </c>
      <c r="D397" s="62">
        <v>1342695.0</v>
      </c>
      <c r="E397" s="62">
        <v>40754.0</v>
      </c>
      <c r="F397" s="62">
        <v>6327.0</v>
      </c>
      <c r="G397" s="62">
        <v>367819.0</v>
      </c>
      <c r="H397" s="62">
        <v>3419.0</v>
      </c>
      <c r="I397" s="62">
        <v>3525.0</v>
      </c>
      <c r="J397" s="62">
        <v>381090.0</v>
      </c>
      <c r="K397" s="62">
        <v>6944.0</v>
      </c>
      <c r="L397" s="62">
        <v>4682.0</v>
      </c>
      <c r="M397" s="62">
        <v>-1368.0</v>
      </c>
      <c r="N397" s="62">
        <v>5877.0</v>
      </c>
      <c r="O397" s="62">
        <v>173.0</v>
      </c>
      <c r="P397" s="62">
        <v>3.0</v>
      </c>
      <c r="Q397" s="62">
        <v>1204.0</v>
      </c>
      <c r="R397" s="62">
        <v>-615.0</v>
      </c>
      <c r="S397" s="62">
        <v>-208.0</v>
      </c>
      <c r="T397" s="62">
        <v>384.0</v>
      </c>
      <c r="U397" s="62">
        <v>-823.0</v>
      </c>
      <c r="V397" s="7">
        <v>112301.0</v>
      </c>
      <c r="W397" s="12">
        <v>123199.0</v>
      </c>
      <c r="X397" s="12">
        <v>104246.0</v>
      </c>
      <c r="Y397" s="8">
        <f t="shared" si="2"/>
        <v>1.097042769</v>
      </c>
      <c r="Z397" s="8">
        <f t="shared" si="3"/>
        <v>0.9282731231</v>
      </c>
      <c r="AA397" s="7">
        <v>911631.0</v>
      </c>
      <c r="AB397" s="12">
        <v>460787.0</v>
      </c>
      <c r="AC397" s="12">
        <v>54834.0</v>
      </c>
      <c r="AD397" s="9">
        <f t="shared" si="4"/>
        <v>0.5054534126</v>
      </c>
      <c r="AE397" s="9">
        <f t="shared" si="5"/>
        <v>0.06014933674</v>
      </c>
      <c r="AF397" s="7">
        <v>1976757.0</v>
      </c>
      <c r="AG397" s="12">
        <v>636631.0</v>
      </c>
      <c r="AH397" s="12">
        <v>266245.0</v>
      </c>
      <c r="AI397" s="8">
        <f t="shared" si="6"/>
        <v>0.3220583005</v>
      </c>
      <c r="AJ397" s="8">
        <f t="shared" si="7"/>
        <v>0.134687774</v>
      </c>
      <c r="AK397" s="10">
        <v>3000689.0</v>
      </c>
      <c r="AL397" s="10">
        <f t="shared" ref="AL397:AM397" si="35">W397+AB397+AG397</f>
        <v>1220617</v>
      </c>
      <c r="AM397" s="10">
        <f t="shared" si="35"/>
        <v>425325</v>
      </c>
      <c r="AN397" s="11">
        <f t="shared" si="10"/>
        <v>0.4067789098</v>
      </c>
      <c r="AO397" s="11">
        <f t="shared" si="11"/>
        <v>0.1417424465</v>
      </c>
    </row>
    <row r="398" ht="14.25" customHeight="1">
      <c r="A398" s="61">
        <v>44286.0</v>
      </c>
      <c r="B398" s="62">
        <v>1511712.0</v>
      </c>
      <c r="C398" s="62">
        <v>122524.0</v>
      </c>
      <c r="D398" s="62">
        <v>1348330.0</v>
      </c>
      <c r="E398" s="62">
        <v>40858.0</v>
      </c>
      <c r="F398" s="62">
        <v>6341.0</v>
      </c>
      <c r="G398" s="62">
        <v>369007.0</v>
      </c>
      <c r="H398" s="62">
        <v>3028.0</v>
      </c>
      <c r="I398" s="62">
        <v>3679.0</v>
      </c>
      <c r="J398" s="62">
        <v>382055.0</v>
      </c>
      <c r="K398" s="62">
        <v>6707.0</v>
      </c>
      <c r="L398" s="62">
        <v>5937.0</v>
      </c>
      <c r="M398" s="62">
        <v>198.0</v>
      </c>
      <c r="N398" s="62">
        <v>5635.0</v>
      </c>
      <c r="O398" s="62">
        <v>104.0</v>
      </c>
      <c r="P398" s="62">
        <v>14.0</v>
      </c>
      <c r="Q398" s="62">
        <v>1188.0</v>
      </c>
      <c r="R398" s="62">
        <v>-391.0</v>
      </c>
      <c r="S398" s="62">
        <v>154.0</v>
      </c>
      <c r="T398" s="62">
        <v>965.0</v>
      </c>
      <c r="U398" s="62">
        <v>-237.0</v>
      </c>
      <c r="V398" s="7">
        <v>112301.0</v>
      </c>
      <c r="W398" s="12">
        <v>123199.0</v>
      </c>
      <c r="X398" s="12">
        <v>104773.0</v>
      </c>
      <c r="Y398" s="8">
        <f t="shared" si="2"/>
        <v>1.097042769</v>
      </c>
      <c r="Z398" s="8">
        <f t="shared" si="3"/>
        <v>0.9329658685</v>
      </c>
      <c r="AA398" s="7">
        <v>911631.0</v>
      </c>
      <c r="AB398" s="12">
        <v>475190.0</v>
      </c>
      <c r="AC398" s="12">
        <v>66739.0</v>
      </c>
      <c r="AD398" s="9">
        <f t="shared" si="4"/>
        <v>0.5212525682</v>
      </c>
      <c r="AE398" s="9">
        <f t="shared" si="5"/>
        <v>0.07320834855</v>
      </c>
      <c r="AF398" s="7">
        <v>1976757.0</v>
      </c>
      <c r="AG398" s="12">
        <v>668989.0</v>
      </c>
      <c r="AH398" s="12">
        <v>287470.0</v>
      </c>
      <c r="AI398" s="8">
        <f t="shared" si="6"/>
        <v>0.3384275356</v>
      </c>
      <c r="AJ398" s="8">
        <f t="shared" si="7"/>
        <v>0.1454250573</v>
      </c>
      <c r="AK398" s="10">
        <v>3000689.0</v>
      </c>
      <c r="AL398" s="10">
        <f t="shared" ref="AL398:AM398" si="36">W398+AB398+AG398</f>
        <v>1267378</v>
      </c>
      <c r="AM398" s="10">
        <f t="shared" si="36"/>
        <v>458982</v>
      </c>
      <c r="AN398" s="11">
        <f t="shared" si="10"/>
        <v>0.4223623308</v>
      </c>
      <c r="AO398" s="11">
        <f t="shared" si="11"/>
        <v>0.1529588704</v>
      </c>
    </row>
    <row r="399" ht="14.25" customHeight="1">
      <c r="A399" s="61">
        <v>44287.0</v>
      </c>
      <c r="B399" s="62">
        <v>1517854.0</v>
      </c>
      <c r="C399" s="62">
        <v>121222.0</v>
      </c>
      <c r="D399" s="62">
        <v>1355578.0</v>
      </c>
      <c r="E399" s="62">
        <v>41054.0</v>
      </c>
      <c r="F399" s="62">
        <v>6344.0</v>
      </c>
      <c r="G399" s="62">
        <v>369929.0</v>
      </c>
      <c r="H399" s="62">
        <v>3447.0</v>
      </c>
      <c r="I399" s="62">
        <v>3672.0</v>
      </c>
      <c r="J399" s="62">
        <v>383392.0</v>
      </c>
      <c r="K399" s="62">
        <v>7119.0</v>
      </c>
      <c r="L399" s="62">
        <v>6142.0</v>
      </c>
      <c r="M399" s="62">
        <v>-1302.0</v>
      </c>
      <c r="N399" s="62">
        <v>7248.0</v>
      </c>
      <c r="O399" s="62">
        <v>196.0</v>
      </c>
      <c r="P399" s="62">
        <v>3.0</v>
      </c>
      <c r="Q399" s="62">
        <v>922.0</v>
      </c>
      <c r="R399" s="62">
        <v>419.0</v>
      </c>
      <c r="S399" s="62">
        <v>-7.0</v>
      </c>
      <c r="T399" s="62">
        <v>1337.0</v>
      </c>
      <c r="U399" s="62">
        <v>412.0</v>
      </c>
      <c r="V399" s="7">
        <v>112301.0</v>
      </c>
      <c r="W399" s="12">
        <v>124396.0</v>
      </c>
      <c r="X399" s="12">
        <v>107368.0</v>
      </c>
      <c r="Y399" s="8">
        <f t="shared" si="2"/>
        <v>1.107701623</v>
      </c>
      <c r="Z399" s="8">
        <f t="shared" si="3"/>
        <v>0.9560734099</v>
      </c>
      <c r="AA399" s="7">
        <v>911631.0</v>
      </c>
      <c r="AB399" s="12">
        <v>477295.0</v>
      </c>
      <c r="AC399" s="12">
        <v>77431.0</v>
      </c>
      <c r="AD399" s="9">
        <f t="shared" si="4"/>
        <v>0.5235616165</v>
      </c>
      <c r="AE399" s="9">
        <f t="shared" si="5"/>
        <v>0.08493677815</v>
      </c>
      <c r="AF399" s="7">
        <v>1976757.0</v>
      </c>
      <c r="AG399" s="12">
        <v>699688.0</v>
      </c>
      <c r="AH399" s="12">
        <v>300935.0</v>
      </c>
      <c r="AI399" s="8">
        <f t="shared" si="6"/>
        <v>0.3539575173</v>
      </c>
      <c r="AJ399" s="8">
        <f t="shared" si="7"/>
        <v>0.152236719</v>
      </c>
      <c r="AK399" s="10">
        <v>3000689.0</v>
      </c>
      <c r="AL399" s="10">
        <f t="shared" ref="AL399:AM399" si="37">W399+AB399+AG399</f>
        <v>1301379</v>
      </c>
      <c r="AM399" s="10">
        <f t="shared" si="37"/>
        <v>485734</v>
      </c>
      <c r="AN399" s="11">
        <f t="shared" si="10"/>
        <v>0.4336933951</v>
      </c>
      <c r="AO399" s="11">
        <f t="shared" si="11"/>
        <v>0.1618741562</v>
      </c>
    </row>
    <row r="400" ht="14.25" customHeight="1">
      <c r="A400" s="61">
        <v>44288.0</v>
      </c>
      <c r="B400" s="62">
        <v>1523179.0</v>
      </c>
      <c r="C400" s="62">
        <v>121011.0</v>
      </c>
      <c r="D400" s="62">
        <v>1361017.0</v>
      </c>
      <c r="E400" s="62">
        <v>41151.0</v>
      </c>
      <c r="F400" s="62">
        <v>6351.0</v>
      </c>
      <c r="G400" s="62">
        <v>371254.0</v>
      </c>
      <c r="H400" s="62">
        <v>3433.0</v>
      </c>
      <c r="I400" s="62">
        <v>3594.0</v>
      </c>
      <c r="J400" s="62">
        <v>384632.0</v>
      </c>
      <c r="K400" s="62">
        <v>7027.0</v>
      </c>
      <c r="L400" s="62">
        <v>5325.0</v>
      </c>
      <c r="M400" s="62">
        <v>-211.0</v>
      </c>
      <c r="N400" s="62">
        <v>5439.0</v>
      </c>
      <c r="O400" s="62">
        <v>97.0</v>
      </c>
      <c r="P400" s="62">
        <v>7.0</v>
      </c>
      <c r="Q400" s="62">
        <v>1325.0</v>
      </c>
      <c r="R400" s="62">
        <v>-14.0</v>
      </c>
      <c r="S400" s="62">
        <v>-78.0</v>
      </c>
      <c r="T400" s="62">
        <v>1240.0</v>
      </c>
      <c r="U400" s="62">
        <v>-92.0</v>
      </c>
      <c r="V400" s="7">
        <v>112301.0</v>
      </c>
      <c r="W400" s="12">
        <v>124396.0</v>
      </c>
      <c r="X400" s="12">
        <v>107368.0</v>
      </c>
      <c r="Y400" s="8">
        <f t="shared" si="2"/>
        <v>1.107701623</v>
      </c>
      <c r="Z400" s="8">
        <f t="shared" si="3"/>
        <v>0.9560734099</v>
      </c>
      <c r="AA400" s="7">
        <v>911631.0</v>
      </c>
      <c r="AB400" s="12">
        <v>485807.0</v>
      </c>
      <c r="AC400" s="12">
        <v>80541.0</v>
      </c>
      <c r="AD400" s="9">
        <f t="shared" si="4"/>
        <v>0.5328987277</v>
      </c>
      <c r="AE400" s="9">
        <f t="shared" si="5"/>
        <v>0.08834824617</v>
      </c>
      <c r="AF400" s="7">
        <v>1976757.0</v>
      </c>
      <c r="AG400" s="12">
        <v>715419.0</v>
      </c>
      <c r="AH400" s="12">
        <v>302306.0</v>
      </c>
      <c r="AI400" s="8">
        <f t="shared" si="6"/>
        <v>0.361915501</v>
      </c>
      <c r="AJ400" s="8">
        <f t="shared" si="7"/>
        <v>0.1529302792</v>
      </c>
      <c r="AK400" s="10">
        <v>3000689.0</v>
      </c>
      <c r="AL400" s="10">
        <f t="shared" ref="AL400:AM400" si="38">W400+AB400+AG400</f>
        <v>1325622</v>
      </c>
      <c r="AM400" s="10">
        <f t="shared" si="38"/>
        <v>490215</v>
      </c>
      <c r="AN400" s="11">
        <f t="shared" si="10"/>
        <v>0.4417725396</v>
      </c>
      <c r="AO400" s="11">
        <f t="shared" si="11"/>
        <v>0.1633674799</v>
      </c>
    </row>
    <row r="401" ht="14.25" customHeight="1">
      <c r="A401" s="61">
        <v>44289.0</v>
      </c>
      <c r="B401" s="62">
        <v>1527524.0</v>
      </c>
      <c r="C401" s="62">
        <v>120068.0</v>
      </c>
      <c r="D401" s="62">
        <v>1366214.0</v>
      </c>
      <c r="E401" s="62">
        <v>41242.0</v>
      </c>
      <c r="F401" s="62">
        <v>6356.0</v>
      </c>
      <c r="G401" s="62">
        <v>372494.0</v>
      </c>
      <c r="H401" s="62">
        <v>3317.0</v>
      </c>
      <c r="I401" s="62">
        <v>3563.0</v>
      </c>
      <c r="J401" s="62">
        <v>385730.0</v>
      </c>
      <c r="K401" s="62">
        <v>6880.0</v>
      </c>
      <c r="L401" s="62">
        <v>4345.0</v>
      </c>
      <c r="M401" s="62">
        <v>-943.0</v>
      </c>
      <c r="N401" s="62">
        <v>5197.0</v>
      </c>
      <c r="O401" s="62">
        <v>91.0</v>
      </c>
      <c r="P401" s="62">
        <v>5.0</v>
      </c>
      <c r="Q401" s="62">
        <v>1240.0</v>
      </c>
      <c r="R401" s="62">
        <v>-116.0</v>
      </c>
      <c r="S401" s="62">
        <v>-31.0</v>
      </c>
      <c r="T401" s="62">
        <v>1098.0</v>
      </c>
      <c r="U401" s="62">
        <v>-147.0</v>
      </c>
      <c r="V401" s="7">
        <v>112301.0</v>
      </c>
      <c r="W401" s="12">
        <v>121845.0</v>
      </c>
      <c r="X401" s="12">
        <v>105485.0</v>
      </c>
      <c r="Y401" s="8">
        <f t="shared" si="2"/>
        <v>1.084985886</v>
      </c>
      <c r="Z401" s="8">
        <f t="shared" si="3"/>
        <v>0.9393059723</v>
      </c>
      <c r="AA401" s="7">
        <v>911631.0</v>
      </c>
      <c r="AB401" s="12">
        <v>487262.0</v>
      </c>
      <c r="AC401" s="12">
        <v>83140.0</v>
      </c>
      <c r="AD401" s="9">
        <f t="shared" si="4"/>
        <v>0.5344947682</v>
      </c>
      <c r="AE401" s="9">
        <f t="shared" si="5"/>
        <v>0.09119918037</v>
      </c>
      <c r="AF401" s="7">
        <v>1976757.0</v>
      </c>
      <c r="AG401" s="12">
        <v>730364.0</v>
      </c>
      <c r="AH401" s="12">
        <v>305602.0</v>
      </c>
      <c r="AI401" s="8">
        <f t="shared" si="6"/>
        <v>0.3694758638</v>
      </c>
      <c r="AJ401" s="8">
        <f t="shared" si="7"/>
        <v>0.1545976567</v>
      </c>
      <c r="AK401" s="10">
        <v>3000689.0</v>
      </c>
      <c r="AL401" s="10">
        <f t="shared" ref="AL401:AM401" si="39">W401+AB401+AG401</f>
        <v>1339471</v>
      </c>
      <c r="AM401" s="10">
        <f t="shared" si="39"/>
        <v>494227</v>
      </c>
      <c r="AN401" s="11">
        <f t="shared" si="10"/>
        <v>0.4463878129</v>
      </c>
      <c r="AO401" s="11">
        <f t="shared" si="11"/>
        <v>0.1647045062</v>
      </c>
    </row>
    <row r="402" ht="14.25" customHeight="1">
      <c r="A402" s="61">
        <v>44290.0</v>
      </c>
      <c r="B402" s="62">
        <v>1534255.0</v>
      </c>
      <c r="C402" s="62">
        <v>116709.0</v>
      </c>
      <c r="D402" s="62">
        <v>1375877.0</v>
      </c>
      <c r="E402" s="62">
        <v>41669.0</v>
      </c>
      <c r="F402" s="62">
        <v>6360.0</v>
      </c>
      <c r="G402" s="62">
        <v>373565.0</v>
      </c>
      <c r="H402" s="62">
        <v>3149.0</v>
      </c>
      <c r="I402" s="62">
        <v>3392.0</v>
      </c>
      <c r="J402" s="62">
        <v>386466.0</v>
      </c>
      <c r="K402" s="62">
        <v>6541.0</v>
      </c>
      <c r="L402" s="62">
        <v>6731.0</v>
      </c>
      <c r="M402" s="62">
        <v>-3359.0</v>
      </c>
      <c r="N402" s="62">
        <v>9663.0</v>
      </c>
      <c r="O402" s="62">
        <v>427.0</v>
      </c>
      <c r="P402" s="62">
        <v>4.0</v>
      </c>
      <c r="Q402" s="62">
        <v>1071.0</v>
      </c>
      <c r="R402" s="62">
        <v>-168.0</v>
      </c>
      <c r="S402" s="62">
        <v>-171.0</v>
      </c>
      <c r="T402" s="62">
        <v>736.0</v>
      </c>
      <c r="U402" s="62">
        <v>-339.0</v>
      </c>
      <c r="V402" s="7">
        <v>112301.0</v>
      </c>
      <c r="W402" s="12">
        <v>121850.0</v>
      </c>
      <c r="X402" s="12">
        <v>105514.0</v>
      </c>
      <c r="Y402" s="8">
        <f t="shared" si="2"/>
        <v>1.085030409</v>
      </c>
      <c r="Z402" s="8">
        <f t="shared" si="3"/>
        <v>0.9395642069</v>
      </c>
      <c r="AA402" s="7">
        <v>911631.0</v>
      </c>
      <c r="AB402" s="12">
        <v>488136.0</v>
      </c>
      <c r="AC402" s="12">
        <v>83786.0</v>
      </c>
      <c r="AD402" s="9">
        <f t="shared" si="4"/>
        <v>0.5354534894</v>
      </c>
      <c r="AE402" s="9">
        <f t="shared" si="5"/>
        <v>0.09190780041</v>
      </c>
      <c r="AF402" s="7">
        <v>1976757.0</v>
      </c>
      <c r="AG402" s="12">
        <v>742355.0</v>
      </c>
      <c r="AH402" s="12">
        <v>308776.0</v>
      </c>
      <c r="AI402" s="8">
        <f t="shared" si="6"/>
        <v>0.3755418597</v>
      </c>
      <c r="AJ402" s="8">
        <f t="shared" si="7"/>
        <v>0.1562033168</v>
      </c>
      <c r="AK402" s="10">
        <v>3000689.0</v>
      </c>
      <c r="AL402" s="10">
        <f t="shared" ref="AL402:AM402" si="40">W402+AB402+AG402</f>
        <v>1352341</v>
      </c>
      <c r="AM402" s="10">
        <f t="shared" si="40"/>
        <v>498076</v>
      </c>
      <c r="AN402" s="11">
        <f t="shared" si="10"/>
        <v>0.4506768279</v>
      </c>
      <c r="AO402" s="11">
        <f t="shared" si="11"/>
        <v>0.1659872116</v>
      </c>
    </row>
    <row r="403" ht="14.25" customHeight="1">
      <c r="A403" s="61">
        <v>44291.0</v>
      </c>
      <c r="B403" s="62">
        <v>1537967.0</v>
      </c>
      <c r="C403" s="62">
        <v>114475.0</v>
      </c>
      <c r="D403" s="62">
        <v>1381677.0</v>
      </c>
      <c r="E403" s="62">
        <v>41815.0</v>
      </c>
      <c r="F403" s="62">
        <v>6372.0</v>
      </c>
      <c r="G403" s="62">
        <v>374542.0</v>
      </c>
      <c r="H403" s="62">
        <v>2771.0</v>
      </c>
      <c r="I403" s="62">
        <v>3304.0</v>
      </c>
      <c r="J403" s="62">
        <v>386989.0</v>
      </c>
      <c r="K403" s="62">
        <v>6075.0</v>
      </c>
      <c r="L403" s="62">
        <v>3712.0</v>
      </c>
      <c r="M403" s="62">
        <v>-2234.0</v>
      </c>
      <c r="N403" s="62">
        <v>5800.0</v>
      </c>
      <c r="O403" s="62">
        <v>146.0</v>
      </c>
      <c r="P403" s="62">
        <v>12.0</v>
      </c>
      <c r="Q403" s="62">
        <v>977.0</v>
      </c>
      <c r="R403" s="62">
        <v>-378.0</v>
      </c>
      <c r="S403" s="62">
        <v>-88.0</v>
      </c>
      <c r="T403" s="62">
        <v>523.0</v>
      </c>
      <c r="U403" s="62">
        <v>-466.0</v>
      </c>
      <c r="V403" s="7">
        <v>112301.0</v>
      </c>
      <c r="W403" s="12">
        <v>122092.0</v>
      </c>
      <c r="X403" s="12">
        <v>106037.0</v>
      </c>
      <c r="Y403" s="8">
        <f t="shared" si="2"/>
        <v>1.087185332</v>
      </c>
      <c r="Z403" s="8">
        <f t="shared" si="3"/>
        <v>0.9442213337</v>
      </c>
      <c r="AA403" s="7">
        <v>911631.0</v>
      </c>
      <c r="AB403" s="12">
        <v>493235.0</v>
      </c>
      <c r="AC403" s="12">
        <v>109251.0</v>
      </c>
      <c r="AD403" s="9">
        <f t="shared" si="4"/>
        <v>0.5410467612</v>
      </c>
      <c r="AE403" s="9">
        <f t="shared" si="5"/>
        <v>0.1198412516</v>
      </c>
      <c r="AF403" s="7">
        <v>1976757.0</v>
      </c>
      <c r="AG403" s="12">
        <v>771861.0</v>
      </c>
      <c r="AH403" s="12">
        <v>330815.0</v>
      </c>
      <c r="AI403" s="8">
        <f t="shared" si="6"/>
        <v>0.3904683277</v>
      </c>
      <c r="AJ403" s="8">
        <f t="shared" si="7"/>
        <v>0.1673523858</v>
      </c>
      <c r="AK403" s="10">
        <v>3000689.0</v>
      </c>
      <c r="AL403" s="10">
        <f t="shared" ref="AL403:AM403" si="41">W403+AB403+AG403</f>
        <v>1387188</v>
      </c>
      <c r="AM403" s="10">
        <f t="shared" si="41"/>
        <v>546103</v>
      </c>
      <c r="AN403" s="11">
        <f t="shared" si="10"/>
        <v>0.4622898274</v>
      </c>
      <c r="AO403" s="11">
        <f t="shared" si="11"/>
        <v>0.1819925357</v>
      </c>
    </row>
    <row r="404" ht="14.25" customHeight="1">
      <c r="A404" s="61">
        <v>44292.0</v>
      </c>
      <c r="B404" s="62">
        <v>1542516.0</v>
      </c>
      <c r="C404" s="62">
        <v>114566.0</v>
      </c>
      <c r="D404" s="62">
        <v>1385973.0</v>
      </c>
      <c r="E404" s="62">
        <v>41977.0</v>
      </c>
      <c r="F404" s="62">
        <v>6379.0</v>
      </c>
      <c r="G404" s="62">
        <v>375080.0</v>
      </c>
      <c r="H404" s="62">
        <v>2705.0</v>
      </c>
      <c r="I404" s="62">
        <v>3312.0</v>
      </c>
      <c r="J404" s="62">
        <v>387476.0</v>
      </c>
      <c r="K404" s="62">
        <v>6017.0</v>
      </c>
      <c r="L404" s="62">
        <v>4549.0</v>
      </c>
      <c r="M404" s="62">
        <v>91.0</v>
      </c>
      <c r="N404" s="62">
        <v>4296.0</v>
      </c>
      <c r="O404" s="62">
        <v>162.0</v>
      </c>
      <c r="P404" s="62">
        <v>7.0</v>
      </c>
      <c r="Q404" s="62">
        <v>538.0</v>
      </c>
      <c r="R404" s="62">
        <v>-66.0</v>
      </c>
      <c r="S404" s="62">
        <v>8.0</v>
      </c>
      <c r="T404" s="62">
        <v>487.0</v>
      </c>
      <c r="U404" s="62">
        <v>-58.0</v>
      </c>
      <c r="V404" s="7">
        <v>112301.0</v>
      </c>
      <c r="W404" s="12">
        <v>122326.0</v>
      </c>
      <c r="X404" s="12">
        <v>106437.0</v>
      </c>
      <c r="Y404" s="8">
        <f t="shared" si="2"/>
        <v>1.089269018</v>
      </c>
      <c r="Z404" s="8">
        <f t="shared" si="3"/>
        <v>0.9477831898</v>
      </c>
      <c r="AA404" s="7">
        <v>911631.0</v>
      </c>
      <c r="AB404" s="12">
        <v>496569.0</v>
      </c>
      <c r="AC404" s="12">
        <v>124880.0</v>
      </c>
      <c r="AD404" s="9">
        <f t="shared" si="4"/>
        <v>0.5447039427</v>
      </c>
      <c r="AE404" s="9">
        <f t="shared" si="5"/>
        <v>0.1369852495</v>
      </c>
      <c r="AF404" s="7">
        <v>1976757.0</v>
      </c>
      <c r="AG404" s="12">
        <v>796248.0</v>
      </c>
      <c r="AH404" s="12">
        <v>349648.0</v>
      </c>
      <c r="AI404" s="8">
        <f t="shared" si="6"/>
        <v>0.4028052006</v>
      </c>
      <c r="AJ404" s="8">
        <f t="shared" si="7"/>
        <v>0.1768796063</v>
      </c>
      <c r="AK404" s="10">
        <v>3000689.0</v>
      </c>
      <c r="AL404" s="10">
        <f t="shared" ref="AL404:AM404" si="42">W404+AB404+AG404</f>
        <v>1415143</v>
      </c>
      <c r="AM404" s="10">
        <f t="shared" si="42"/>
        <v>580965</v>
      </c>
      <c r="AN404" s="11">
        <f t="shared" si="10"/>
        <v>0.4716060212</v>
      </c>
      <c r="AO404" s="11">
        <f t="shared" si="11"/>
        <v>0.1936105341</v>
      </c>
    </row>
    <row r="405" ht="14.25" customHeight="1">
      <c r="A405" s="61">
        <v>44293.0</v>
      </c>
      <c r="B405" s="62">
        <v>1547376.0</v>
      </c>
      <c r="C405" s="62">
        <v>113570.0</v>
      </c>
      <c r="D405" s="62">
        <v>1391742.0</v>
      </c>
      <c r="E405" s="62">
        <v>42064.0</v>
      </c>
      <c r="F405" s="62">
        <v>6391.0</v>
      </c>
      <c r="G405" s="62">
        <v>375651.0</v>
      </c>
      <c r="H405" s="62">
        <v>2814.0</v>
      </c>
      <c r="I405" s="62">
        <v>3482.0</v>
      </c>
      <c r="J405" s="62">
        <v>388338.0</v>
      </c>
      <c r="K405" s="62">
        <v>6296.0</v>
      </c>
      <c r="L405" s="62">
        <v>4860.0</v>
      </c>
      <c r="M405" s="62">
        <v>-996.0</v>
      </c>
      <c r="N405" s="62">
        <v>5769.0</v>
      </c>
      <c r="O405" s="62">
        <v>87.0</v>
      </c>
      <c r="P405" s="62">
        <v>12.0</v>
      </c>
      <c r="Q405" s="62">
        <v>571.0</v>
      </c>
      <c r="R405" s="62">
        <v>109.0</v>
      </c>
      <c r="S405" s="62">
        <v>170.0</v>
      </c>
      <c r="T405" s="62">
        <v>862.0</v>
      </c>
      <c r="U405" s="62">
        <v>279.0</v>
      </c>
      <c r="V405" s="7">
        <v>112301.0</v>
      </c>
      <c r="W405" s="12">
        <v>122553.0</v>
      </c>
      <c r="X405" s="12">
        <v>106800.0</v>
      </c>
      <c r="Y405" s="8">
        <f t="shared" si="2"/>
        <v>1.091290371</v>
      </c>
      <c r="Z405" s="8">
        <f t="shared" si="3"/>
        <v>0.9510155742</v>
      </c>
      <c r="AA405" s="7">
        <v>911631.0</v>
      </c>
      <c r="AB405" s="12">
        <v>500370.0</v>
      </c>
      <c r="AC405" s="12">
        <v>142698.0</v>
      </c>
      <c r="AD405" s="9">
        <f t="shared" si="4"/>
        <v>0.5488733929</v>
      </c>
      <c r="AE405" s="9">
        <f t="shared" si="5"/>
        <v>0.1565304383</v>
      </c>
      <c r="AF405" s="7">
        <v>1976757.0</v>
      </c>
      <c r="AG405" s="12">
        <v>813740.0</v>
      </c>
      <c r="AH405" s="12">
        <v>369813.0</v>
      </c>
      <c r="AI405" s="8">
        <f t="shared" si="6"/>
        <v>0.4116540374</v>
      </c>
      <c r="AJ405" s="8">
        <f t="shared" si="7"/>
        <v>0.1870806579</v>
      </c>
      <c r="AK405" s="10">
        <v>3000689.0</v>
      </c>
      <c r="AL405" s="10">
        <f t="shared" ref="AL405:AM405" si="43">W405+AB405+AG405</f>
        <v>1436663</v>
      </c>
      <c r="AM405" s="10">
        <f t="shared" si="43"/>
        <v>619311</v>
      </c>
      <c r="AN405" s="11">
        <f t="shared" si="10"/>
        <v>0.4787777074</v>
      </c>
      <c r="AO405" s="11">
        <f t="shared" si="11"/>
        <v>0.2063895992</v>
      </c>
    </row>
    <row r="406" ht="14.25" customHeight="1">
      <c r="A406" s="61">
        <v>44294.0</v>
      </c>
      <c r="B406" s="62">
        <v>1552880.0</v>
      </c>
      <c r="C406" s="62">
        <v>111271.0</v>
      </c>
      <c r="D406" s="62">
        <v>1399382.0</v>
      </c>
      <c r="E406" s="62">
        <v>42227.0</v>
      </c>
      <c r="F406" s="62">
        <v>6410.0</v>
      </c>
      <c r="G406" s="62">
        <v>376270.0</v>
      </c>
      <c r="H406" s="62">
        <v>3244.0</v>
      </c>
      <c r="I406" s="62">
        <v>3653.0</v>
      </c>
      <c r="J406" s="62">
        <v>389577.0</v>
      </c>
      <c r="K406" s="62">
        <v>6897.0</v>
      </c>
      <c r="L406" s="62">
        <v>5504.0</v>
      </c>
      <c r="M406" s="62">
        <v>-2299.0</v>
      </c>
      <c r="N406" s="62">
        <v>7640.0</v>
      </c>
      <c r="O406" s="62">
        <v>163.0</v>
      </c>
      <c r="P406" s="62">
        <v>19.0</v>
      </c>
      <c r="Q406" s="62">
        <v>619.0</v>
      </c>
      <c r="R406" s="62">
        <v>430.0</v>
      </c>
      <c r="S406" s="62">
        <v>171.0</v>
      </c>
      <c r="T406" s="62">
        <v>1239.0</v>
      </c>
      <c r="U406" s="62">
        <v>601.0</v>
      </c>
      <c r="V406" s="7">
        <v>112301.0</v>
      </c>
      <c r="W406" s="12">
        <v>123061.0</v>
      </c>
      <c r="X406" s="12">
        <v>107175.0</v>
      </c>
      <c r="Y406" s="8">
        <f t="shared" si="2"/>
        <v>1.095813929</v>
      </c>
      <c r="Z406" s="8">
        <f t="shared" si="3"/>
        <v>0.9543548143</v>
      </c>
      <c r="AA406" s="7">
        <v>911631.0</v>
      </c>
      <c r="AB406" s="12">
        <v>507667.0</v>
      </c>
      <c r="AC406" s="12">
        <v>148824.0</v>
      </c>
      <c r="AD406" s="9">
        <f t="shared" si="4"/>
        <v>0.5568777279</v>
      </c>
      <c r="AE406" s="9">
        <f t="shared" si="5"/>
        <v>0.1632502624</v>
      </c>
      <c r="AF406" s="7">
        <v>1976757.0</v>
      </c>
      <c r="AG406" s="12">
        <v>844961.0</v>
      </c>
      <c r="AH406" s="12">
        <v>388298.0</v>
      </c>
      <c r="AI406" s="8">
        <f t="shared" si="6"/>
        <v>0.427448088</v>
      </c>
      <c r="AJ406" s="8">
        <f t="shared" si="7"/>
        <v>0.1964318325</v>
      </c>
      <c r="AK406" s="10">
        <v>3000689.0</v>
      </c>
      <c r="AL406" s="10">
        <f t="shared" ref="AL406:AM406" si="44">W406+AB406+AG406</f>
        <v>1475689</v>
      </c>
      <c r="AM406" s="10">
        <f t="shared" si="44"/>
        <v>644297</v>
      </c>
      <c r="AN406" s="11">
        <f t="shared" si="10"/>
        <v>0.4917833871</v>
      </c>
      <c r="AO406" s="11">
        <f t="shared" si="11"/>
        <v>0.2147163535</v>
      </c>
    </row>
    <row r="407" ht="14.25" customHeight="1">
      <c r="A407" s="61">
        <v>44295.0</v>
      </c>
      <c r="B407" s="62">
        <v>1558145.0</v>
      </c>
      <c r="C407" s="62">
        <v>110118.0</v>
      </c>
      <c r="D407" s="62">
        <v>1405679.0</v>
      </c>
      <c r="E407" s="62">
        <v>42348.0</v>
      </c>
      <c r="F407" s="62">
        <v>6424.0</v>
      </c>
      <c r="G407" s="62">
        <v>376959.0</v>
      </c>
      <c r="H407" s="62">
        <v>3506.0</v>
      </c>
      <c r="I407" s="62">
        <v>3701.0</v>
      </c>
      <c r="J407" s="62">
        <v>390590.0</v>
      </c>
      <c r="K407" s="62">
        <v>7207.0</v>
      </c>
      <c r="L407" s="62">
        <v>5265.0</v>
      </c>
      <c r="M407" s="62">
        <v>-1153.0</v>
      </c>
      <c r="N407" s="62">
        <v>6297.0</v>
      </c>
      <c r="O407" s="62">
        <v>121.0</v>
      </c>
      <c r="P407" s="62">
        <v>14.0</v>
      </c>
      <c r="Q407" s="62">
        <v>689.0</v>
      </c>
      <c r="R407" s="62">
        <v>262.0</v>
      </c>
      <c r="S407" s="62">
        <v>48.0</v>
      </c>
      <c r="T407" s="62">
        <v>1013.0</v>
      </c>
      <c r="U407" s="62">
        <v>310.0</v>
      </c>
      <c r="V407" s="7">
        <v>112301.0</v>
      </c>
      <c r="W407" s="12">
        <v>123387.0</v>
      </c>
      <c r="X407" s="12">
        <v>107509.0</v>
      </c>
      <c r="Y407" s="8">
        <f t="shared" si="2"/>
        <v>1.098716841</v>
      </c>
      <c r="Z407" s="8">
        <f t="shared" si="3"/>
        <v>0.9573289641</v>
      </c>
      <c r="AA407" s="7">
        <v>911631.0</v>
      </c>
      <c r="AB407" s="12">
        <v>516816.0</v>
      </c>
      <c r="AC407" s="12">
        <v>166705.0</v>
      </c>
      <c r="AD407" s="9">
        <f t="shared" si="4"/>
        <v>0.5669135867</v>
      </c>
      <c r="AE407" s="9">
        <f t="shared" si="5"/>
        <v>0.1828645581</v>
      </c>
      <c r="AF407" s="7">
        <v>1976757.0</v>
      </c>
      <c r="AG407" s="12">
        <v>866503.0</v>
      </c>
      <c r="AH407" s="12">
        <v>402918.0</v>
      </c>
      <c r="AI407" s="8">
        <f t="shared" si="6"/>
        <v>0.438345735</v>
      </c>
      <c r="AJ407" s="8">
        <f t="shared" si="7"/>
        <v>0.2038277846</v>
      </c>
      <c r="AK407" s="10">
        <v>3000689.0</v>
      </c>
      <c r="AL407" s="10">
        <f t="shared" ref="AL407:AM407" si="45">W407+AB407+AG407</f>
        <v>1506706</v>
      </c>
      <c r="AM407" s="10">
        <f t="shared" si="45"/>
        <v>677132</v>
      </c>
      <c r="AN407" s="11">
        <f t="shared" si="10"/>
        <v>0.5021200131</v>
      </c>
      <c r="AO407" s="11">
        <f t="shared" si="11"/>
        <v>0.2256588404</v>
      </c>
    </row>
    <row r="408" ht="14.25" customHeight="1">
      <c r="A408" s="61">
        <v>44296.0</v>
      </c>
      <c r="B408" s="62">
        <v>1562868.0</v>
      </c>
      <c r="C408" s="62">
        <v>111137.0</v>
      </c>
      <c r="D408" s="62">
        <v>1409288.0</v>
      </c>
      <c r="E408" s="62">
        <v>42443.0</v>
      </c>
      <c r="F408" s="62">
        <v>6435.0</v>
      </c>
      <c r="G408" s="62">
        <v>377797.0</v>
      </c>
      <c r="H408" s="62">
        <v>3716.0</v>
      </c>
      <c r="I408" s="62">
        <v>3619.0</v>
      </c>
      <c r="J408" s="62">
        <v>391567.0</v>
      </c>
      <c r="K408" s="62">
        <v>7335.0</v>
      </c>
      <c r="L408" s="62">
        <v>4723.0</v>
      </c>
      <c r="M408" s="62">
        <v>1019.0</v>
      </c>
      <c r="N408" s="62">
        <v>3609.0</v>
      </c>
      <c r="O408" s="62">
        <v>95.0</v>
      </c>
      <c r="P408" s="62">
        <v>11.0</v>
      </c>
      <c r="Q408" s="62">
        <v>838.0</v>
      </c>
      <c r="R408" s="62">
        <v>210.0</v>
      </c>
      <c r="S408" s="62">
        <v>-82.0</v>
      </c>
      <c r="T408" s="62">
        <v>977.0</v>
      </c>
      <c r="U408" s="62">
        <v>128.0</v>
      </c>
      <c r="V408" s="7">
        <v>112301.0</v>
      </c>
      <c r="W408" s="12">
        <v>123474.0</v>
      </c>
      <c r="X408" s="12">
        <v>107573.0</v>
      </c>
      <c r="Y408" s="8">
        <f t="shared" si="2"/>
        <v>1.099491545</v>
      </c>
      <c r="Z408" s="8">
        <f t="shared" si="3"/>
        <v>0.9578988611</v>
      </c>
      <c r="AA408" s="7">
        <v>911631.0</v>
      </c>
      <c r="AB408" s="12">
        <v>523861.0</v>
      </c>
      <c r="AC408" s="12">
        <v>173234.0</v>
      </c>
      <c r="AD408" s="9">
        <f t="shared" si="4"/>
        <v>0.5746414942</v>
      </c>
      <c r="AE408" s="9">
        <f t="shared" si="5"/>
        <v>0.1900264471</v>
      </c>
      <c r="AF408" s="7">
        <v>1976757.0</v>
      </c>
      <c r="AG408" s="12">
        <v>880884.0</v>
      </c>
      <c r="AH408" s="12">
        <v>406805.0</v>
      </c>
      <c r="AI408" s="8">
        <f t="shared" si="6"/>
        <v>0.4456207819</v>
      </c>
      <c r="AJ408" s="8">
        <f t="shared" si="7"/>
        <v>0.2057941366</v>
      </c>
      <c r="AK408" s="10">
        <v>3000689.0</v>
      </c>
      <c r="AL408" s="10">
        <f t="shared" ref="AL408:AM408" si="46">W408+AB408+AG408</f>
        <v>1528219</v>
      </c>
      <c r="AM408" s="10">
        <f t="shared" si="46"/>
        <v>687612</v>
      </c>
      <c r="AN408" s="11">
        <f t="shared" si="10"/>
        <v>0.5092893665</v>
      </c>
      <c r="AO408" s="11">
        <f t="shared" si="11"/>
        <v>0.2291513716</v>
      </c>
    </row>
    <row r="409" ht="14.25" customHeight="1">
      <c r="A409" s="61">
        <v>44297.0</v>
      </c>
      <c r="B409" s="62">
        <v>1566995.0</v>
      </c>
      <c r="C409" s="62">
        <v>109958.0</v>
      </c>
      <c r="D409" s="62">
        <v>1414507.0</v>
      </c>
      <c r="E409" s="62">
        <v>42530.0</v>
      </c>
      <c r="F409" s="62">
        <v>6450.0</v>
      </c>
      <c r="G409" s="62">
        <v>379210.0</v>
      </c>
      <c r="H409" s="62">
        <v>3617.0</v>
      </c>
      <c r="I409" s="62">
        <v>3321.0</v>
      </c>
      <c r="J409" s="62">
        <v>392598.0</v>
      </c>
      <c r="K409" s="62">
        <v>6938.0</v>
      </c>
      <c r="L409" s="62">
        <v>4127.0</v>
      </c>
      <c r="M409" s="62">
        <v>-1179.0</v>
      </c>
      <c r="N409" s="62">
        <v>5219.0</v>
      </c>
      <c r="O409" s="62">
        <v>87.0</v>
      </c>
      <c r="P409" s="62">
        <v>15.0</v>
      </c>
      <c r="Q409" s="62">
        <v>1413.0</v>
      </c>
      <c r="R409" s="62">
        <v>-99.0</v>
      </c>
      <c r="S409" s="62">
        <v>-298.0</v>
      </c>
      <c r="T409" s="62">
        <v>1031.0</v>
      </c>
      <c r="U409" s="62">
        <v>-397.0</v>
      </c>
      <c r="V409" s="7">
        <v>112301.0</v>
      </c>
      <c r="W409" s="12">
        <v>123485.0</v>
      </c>
      <c r="X409" s="12">
        <v>107583.0</v>
      </c>
      <c r="Y409" s="8">
        <f t="shared" si="2"/>
        <v>1.099589496</v>
      </c>
      <c r="Z409" s="8">
        <f t="shared" si="3"/>
        <v>0.9579879075</v>
      </c>
      <c r="AA409" s="7">
        <v>911631.0</v>
      </c>
      <c r="AB409" s="12">
        <v>526687.0</v>
      </c>
      <c r="AC409" s="12">
        <v>177883.0</v>
      </c>
      <c r="AD409" s="9">
        <f t="shared" si="4"/>
        <v>0.5777414327</v>
      </c>
      <c r="AE409" s="9">
        <f t="shared" si="5"/>
        <v>0.1951260982</v>
      </c>
      <c r="AF409" s="7">
        <v>1976757.0</v>
      </c>
      <c r="AG409" s="12">
        <v>887215.0</v>
      </c>
      <c r="AH409" s="12">
        <v>412014.0</v>
      </c>
      <c r="AI409" s="8">
        <f t="shared" si="6"/>
        <v>0.4488235023</v>
      </c>
      <c r="AJ409" s="8">
        <f t="shared" si="7"/>
        <v>0.2084292607</v>
      </c>
      <c r="AK409" s="10">
        <v>3000689.0</v>
      </c>
      <c r="AL409" s="10">
        <f t="shared" ref="AL409:AM409" si="47">W409+AB409+AG409</f>
        <v>1537387</v>
      </c>
      <c r="AM409" s="10">
        <f t="shared" si="47"/>
        <v>697480</v>
      </c>
      <c r="AN409" s="11">
        <f t="shared" si="10"/>
        <v>0.5123446648</v>
      </c>
      <c r="AO409" s="11">
        <f t="shared" si="11"/>
        <v>0.2324399496</v>
      </c>
    </row>
    <row r="410" ht="14.25" customHeight="1">
      <c r="A410" s="61">
        <v>44298.0</v>
      </c>
      <c r="B410" s="62">
        <v>1571824.0</v>
      </c>
      <c r="C410" s="62">
        <v>109372.0</v>
      </c>
      <c r="D410" s="62">
        <v>1419796.0</v>
      </c>
      <c r="E410" s="62">
        <v>42656.0</v>
      </c>
      <c r="F410" s="62">
        <v>6459.0</v>
      </c>
      <c r="G410" s="62">
        <v>380560.0</v>
      </c>
      <c r="H410" s="62">
        <v>3324.0</v>
      </c>
      <c r="I410" s="62">
        <v>2947.0</v>
      </c>
      <c r="J410" s="62">
        <v>393290.0</v>
      </c>
      <c r="K410" s="62">
        <v>6271.0</v>
      </c>
      <c r="L410" s="62">
        <v>4829.0</v>
      </c>
      <c r="M410" s="62">
        <v>-586.0</v>
      </c>
      <c r="N410" s="62">
        <v>5289.0</v>
      </c>
      <c r="O410" s="62">
        <v>126.0</v>
      </c>
      <c r="P410" s="62">
        <v>9.0</v>
      </c>
      <c r="Q410" s="62">
        <v>1350.0</v>
      </c>
      <c r="R410" s="62">
        <v>-293.0</v>
      </c>
      <c r="S410" s="62">
        <v>-374.0</v>
      </c>
      <c r="T410" s="62">
        <v>692.0</v>
      </c>
      <c r="U410" s="62">
        <v>-667.0</v>
      </c>
      <c r="V410" s="7">
        <v>112301.0</v>
      </c>
      <c r="W410" s="12">
        <v>123958.0</v>
      </c>
      <c r="X410" s="12">
        <v>107968.0</v>
      </c>
      <c r="Y410" s="8">
        <f t="shared" si="2"/>
        <v>1.103801391</v>
      </c>
      <c r="Z410" s="8">
        <f t="shared" si="3"/>
        <v>0.961416194</v>
      </c>
      <c r="AA410" s="7">
        <v>911631.0</v>
      </c>
      <c r="AB410" s="12">
        <v>537125.0</v>
      </c>
      <c r="AC410" s="12">
        <v>196464.0</v>
      </c>
      <c r="AD410" s="9">
        <f t="shared" si="4"/>
        <v>0.5891912408</v>
      </c>
      <c r="AE410" s="9">
        <f t="shared" si="5"/>
        <v>0.2155082484</v>
      </c>
      <c r="AF410" s="7">
        <v>1976757.0</v>
      </c>
      <c r="AG410" s="12">
        <v>907936.0</v>
      </c>
      <c r="AH410" s="12">
        <v>424562.0</v>
      </c>
      <c r="AI410" s="8">
        <f t="shared" si="6"/>
        <v>0.4593058226</v>
      </c>
      <c r="AJ410" s="8">
        <f t="shared" si="7"/>
        <v>0.2147770313</v>
      </c>
      <c r="AK410" s="10">
        <v>3000689.0</v>
      </c>
      <c r="AL410" s="10">
        <f t="shared" ref="AL410:AM410" si="48">W410+AB410+AG410</f>
        <v>1569019</v>
      </c>
      <c r="AM410" s="10">
        <f t="shared" si="48"/>
        <v>728994</v>
      </c>
      <c r="AN410" s="11">
        <f t="shared" si="10"/>
        <v>0.5228862438</v>
      </c>
      <c r="AO410" s="11">
        <f t="shared" si="11"/>
        <v>0.2429422043</v>
      </c>
    </row>
    <row r="411" ht="14.25" customHeight="1">
      <c r="A411" s="61">
        <v>44299.0</v>
      </c>
      <c r="B411" s="62">
        <v>1577526.0</v>
      </c>
      <c r="C411" s="62">
        <v>108599.0</v>
      </c>
      <c r="D411" s="62">
        <v>1426145.0</v>
      </c>
      <c r="E411" s="62">
        <v>42782.0</v>
      </c>
      <c r="F411" s="62">
        <v>6482.0</v>
      </c>
      <c r="G411" s="62">
        <v>381449.0</v>
      </c>
      <c r="H411" s="62">
        <v>3326.0</v>
      </c>
      <c r="I411" s="62">
        <v>2861.0</v>
      </c>
      <c r="J411" s="62">
        <v>394118.0</v>
      </c>
      <c r="K411" s="62">
        <v>6187.0</v>
      </c>
      <c r="L411" s="62">
        <v>5702.0</v>
      </c>
      <c r="M411" s="62">
        <v>-773.0</v>
      </c>
      <c r="N411" s="62">
        <v>6349.0</v>
      </c>
      <c r="O411" s="62">
        <v>126.0</v>
      </c>
      <c r="P411" s="62">
        <v>23.0</v>
      </c>
      <c r="Q411" s="62">
        <v>889.0</v>
      </c>
      <c r="R411" s="62">
        <v>2.0</v>
      </c>
      <c r="S411" s="62">
        <v>-86.0</v>
      </c>
      <c r="T411" s="62">
        <v>828.0</v>
      </c>
      <c r="U411" s="62">
        <v>-84.0</v>
      </c>
      <c r="V411" s="7">
        <v>112301.0</v>
      </c>
      <c r="W411" s="12">
        <v>124255.0</v>
      </c>
      <c r="X411" s="12">
        <v>108205.0</v>
      </c>
      <c r="Y411" s="8">
        <f t="shared" si="2"/>
        <v>1.106446069</v>
      </c>
      <c r="Z411" s="8">
        <f t="shared" si="3"/>
        <v>0.9635265937</v>
      </c>
      <c r="AA411" s="7">
        <v>911631.0</v>
      </c>
      <c r="AB411" s="12">
        <v>540904.0</v>
      </c>
      <c r="AC411" s="12">
        <v>210810.0</v>
      </c>
      <c r="AD411" s="9">
        <f t="shared" si="4"/>
        <v>0.5933365583</v>
      </c>
      <c r="AE411" s="9">
        <f t="shared" si="5"/>
        <v>0.2312448787</v>
      </c>
      <c r="AF411" s="7">
        <v>1976757.0</v>
      </c>
      <c r="AG411" s="12">
        <v>918905.0</v>
      </c>
      <c r="AH411" s="12">
        <v>430157.0</v>
      </c>
      <c r="AI411" s="8">
        <f t="shared" si="6"/>
        <v>0.4648548102</v>
      </c>
      <c r="AJ411" s="8">
        <f t="shared" si="7"/>
        <v>0.2176074247</v>
      </c>
      <c r="AK411" s="10">
        <v>3000689.0</v>
      </c>
      <c r="AL411" s="10">
        <f t="shared" ref="AL411:AM411" si="49">W411+AB411+AG411</f>
        <v>1584064</v>
      </c>
      <c r="AM411" s="10">
        <f t="shared" si="49"/>
        <v>749172</v>
      </c>
      <c r="AN411" s="11">
        <f t="shared" si="10"/>
        <v>0.5279000923</v>
      </c>
      <c r="AO411" s="11">
        <f t="shared" si="11"/>
        <v>0.2496666599</v>
      </c>
    </row>
    <row r="412" ht="14.25" customHeight="1">
      <c r="A412" s="61">
        <v>44300.0</v>
      </c>
      <c r="B412" s="62">
        <v>1583182.0</v>
      </c>
      <c r="C412" s="62">
        <v>108384.0</v>
      </c>
      <c r="D412" s="62">
        <v>1431892.0</v>
      </c>
      <c r="E412" s="62">
        <v>42906.0</v>
      </c>
      <c r="F412" s="62">
        <v>6489.0</v>
      </c>
      <c r="G412" s="62">
        <v>382091.0</v>
      </c>
      <c r="H412" s="62">
        <v>3338.0</v>
      </c>
      <c r="I412" s="62">
        <v>2861.0</v>
      </c>
      <c r="J412" s="62">
        <v>394779.0</v>
      </c>
      <c r="K412" s="62">
        <v>6199.0</v>
      </c>
      <c r="L412" s="62">
        <v>5656.0</v>
      </c>
      <c r="M412" s="62">
        <v>-215.0</v>
      </c>
      <c r="N412" s="62">
        <v>5747.0</v>
      </c>
      <c r="O412" s="62">
        <v>124.0</v>
      </c>
      <c r="P412" s="62">
        <v>7.0</v>
      </c>
      <c r="Q412" s="62">
        <v>642.0</v>
      </c>
      <c r="R412" s="62">
        <v>12.0</v>
      </c>
      <c r="S412" s="62">
        <v>0.0</v>
      </c>
      <c r="T412" s="62">
        <v>661.0</v>
      </c>
      <c r="U412" s="62">
        <v>12.0</v>
      </c>
      <c r="V412" s="7">
        <v>112301.0</v>
      </c>
      <c r="W412" s="12">
        <v>124484.0</v>
      </c>
      <c r="X412" s="12">
        <v>108418.0</v>
      </c>
      <c r="Y412" s="8">
        <f t="shared" si="2"/>
        <v>1.108485232</v>
      </c>
      <c r="Z412" s="8">
        <f t="shared" si="3"/>
        <v>0.9654232821</v>
      </c>
      <c r="AA412" s="7">
        <v>911631.0</v>
      </c>
      <c r="AB412" s="12">
        <v>543256.0</v>
      </c>
      <c r="AC412" s="12">
        <v>231255.0</v>
      </c>
      <c r="AD412" s="9">
        <f t="shared" si="4"/>
        <v>0.5959165496</v>
      </c>
      <c r="AE412" s="9">
        <f t="shared" si="5"/>
        <v>0.2536717159</v>
      </c>
      <c r="AF412" s="7">
        <v>1976757.0</v>
      </c>
      <c r="AG412" s="12">
        <v>930601.0</v>
      </c>
      <c r="AH412" s="12">
        <v>443508.0</v>
      </c>
      <c r="AI412" s="8">
        <f t="shared" si="6"/>
        <v>0.4707715718</v>
      </c>
      <c r="AJ412" s="8">
        <f t="shared" si="7"/>
        <v>0.2243614162</v>
      </c>
      <c r="AK412" s="10">
        <v>3000689.0</v>
      </c>
      <c r="AL412" s="10">
        <f t="shared" ref="AL412:AM412" si="50">W412+AB412+AG412</f>
        <v>1598341</v>
      </c>
      <c r="AM412" s="10">
        <f t="shared" si="50"/>
        <v>783181</v>
      </c>
      <c r="AN412" s="11">
        <f t="shared" si="10"/>
        <v>0.5326579995</v>
      </c>
      <c r="AO412" s="11">
        <f t="shared" si="11"/>
        <v>0.2610003902</v>
      </c>
    </row>
    <row r="413" ht="14.25" customHeight="1">
      <c r="A413" s="61">
        <v>44301.0</v>
      </c>
      <c r="B413" s="62">
        <v>1589359.0</v>
      </c>
      <c r="C413" s="62">
        <v>108032.0</v>
      </c>
      <c r="D413" s="62">
        <v>1438254.0</v>
      </c>
      <c r="E413" s="62">
        <v>43073.0</v>
      </c>
      <c r="F413" s="62">
        <v>6504.0</v>
      </c>
      <c r="G413" s="62">
        <v>382617.0</v>
      </c>
      <c r="H413" s="62">
        <v>3921.0</v>
      </c>
      <c r="I413" s="62">
        <v>3067.0</v>
      </c>
      <c r="J413" s="62">
        <v>396109.0</v>
      </c>
      <c r="K413" s="62">
        <v>6988.0</v>
      </c>
      <c r="L413" s="62">
        <v>6177.0</v>
      </c>
      <c r="M413" s="62">
        <v>-352.0</v>
      </c>
      <c r="N413" s="62">
        <v>6362.0</v>
      </c>
      <c r="O413" s="62">
        <v>167.0</v>
      </c>
      <c r="P413" s="62">
        <v>15.0</v>
      </c>
      <c r="Q413" s="62">
        <v>526.0</v>
      </c>
      <c r="R413" s="62">
        <v>583.0</v>
      </c>
      <c r="S413" s="62">
        <v>206.0</v>
      </c>
      <c r="T413" s="62">
        <v>1330.0</v>
      </c>
      <c r="U413" s="62">
        <v>789.0</v>
      </c>
      <c r="V413" s="7">
        <v>112301.0</v>
      </c>
      <c r="W413" s="12">
        <v>124755.0</v>
      </c>
      <c r="X413" s="12">
        <v>108761.0</v>
      </c>
      <c r="Y413" s="8">
        <f t="shared" si="2"/>
        <v>1.110898389</v>
      </c>
      <c r="Z413" s="8">
        <f t="shared" si="3"/>
        <v>0.9684775737</v>
      </c>
      <c r="AA413" s="7">
        <v>911631.0</v>
      </c>
      <c r="AB413" s="12">
        <v>545822.0</v>
      </c>
      <c r="AC413" s="12">
        <v>252371.0</v>
      </c>
      <c r="AD413" s="9">
        <f t="shared" si="4"/>
        <v>0.5987312849</v>
      </c>
      <c r="AE413" s="9">
        <f t="shared" si="5"/>
        <v>0.2768345965</v>
      </c>
      <c r="AF413" s="7">
        <v>1976757.0</v>
      </c>
      <c r="AG413" s="12">
        <v>944880.0</v>
      </c>
      <c r="AH413" s="12">
        <v>452555.0</v>
      </c>
      <c r="AI413" s="8">
        <f t="shared" si="6"/>
        <v>0.4779950191</v>
      </c>
      <c r="AJ413" s="8">
        <f t="shared" si="7"/>
        <v>0.2289381042</v>
      </c>
      <c r="AK413" s="10">
        <v>3000689.0</v>
      </c>
      <c r="AL413" s="10">
        <f t="shared" ref="AL413:AM413" si="51">W413+AB413+AG413</f>
        <v>1615457</v>
      </c>
      <c r="AM413" s="10">
        <f t="shared" si="51"/>
        <v>813687</v>
      </c>
      <c r="AN413" s="11">
        <f t="shared" si="10"/>
        <v>0.5383620229</v>
      </c>
      <c r="AO413" s="11">
        <f t="shared" si="11"/>
        <v>0.271166722</v>
      </c>
    </row>
    <row r="414" ht="14.25" customHeight="1">
      <c r="A414" s="61">
        <v>44302.0</v>
      </c>
      <c r="B414" s="62">
        <v>1594722.0</v>
      </c>
      <c r="C414" s="62">
        <v>107297.0</v>
      </c>
      <c r="D414" s="62">
        <v>1444229.0</v>
      </c>
      <c r="E414" s="62">
        <v>43196.0</v>
      </c>
      <c r="F414" s="62">
        <v>6513.0</v>
      </c>
      <c r="G414" s="62">
        <v>383655.0</v>
      </c>
      <c r="H414" s="62">
        <v>3607.0</v>
      </c>
      <c r="I414" s="62">
        <v>3313.0</v>
      </c>
      <c r="J414" s="62">
        <v>397088.0</v>
      </c>
      <c r="K414" s="62">
        <v>6920.0</v>
      </c>
      <c r="L414" s="62">
        <v>5363.0</v>
      </c>
      <c r="M414" s="62">
        <v>-735.0</v>
      </c>
      <c r="N414" s="62">
        <v>5975.0</v>
      </c>
      <c r="O414" s="62">
        <v>123.0</v>
      </c>
      <c r="P414" s="62">
        <v>9.0</v>
      </c>
      <c r="Q414" s="62">
        <v>1038.0</v>
      </c>
      <c r="R414" s="62">
        <v>-314.0</v>
      </c>
      <c r="S414" s="62">
        <v>246.0</v>
      </c>
      <c r="T414" s="62">
        <v>979.0</v>
      </c>
      <c r="U414" s="62">
        <v>-68.0</v>
      </c>
      <c r="V414" s="7">
        <v>112301.0</v>
      </c>
      <c r="W414" s="12">
        <v>125148.0</v>
      </c>
      <c r="X414" s="12">
        <v>109038.0</v>
      </c>
      <c r="Y414" s="8">
        <f t="shared" si="2"/>
        <v>1.114397913</v>
      </c>
      <c r="Z414" s="8">
        <f t="shared" si="3"/>
        <v>0.970944159</v>
      </c>
      <c r="AA414" s="7">
        <v>911631.0</v>
      </c>
      <c r="AB414" s="12">
        <v>548314.0</v>
      </c>
      <c r="AC414" s="12">
        <v>272887.0</v>
      </c>
      <c r="AD414" s="9">
        <f t="shared" si="4"/>
        <v>0.6014648471</v>
      </c>
      <c r="AE414" s="9">
        <f t="shared" si="5"/>
        <v>0.299339316</v>
      </c>
      <c r="AF414" s="7">
        <v>1976757.0</v>
      </c>
      <c r="AG414" s="12">
        <v>959985.0</v>
      </c>
      <c r="AH414" s="12">
        <v>458619.0</v>
      </c>
      <c r="AI414" s="8">
        <f t="shared" si="6"/>
        <v>0.4856363225</v>
      </c>
      <c r="AJ414" s="8">
        <f t="shared" si="7"/>
        <v>0.2320057549</v>
      </c>
      <c r="AK414" s="10">
        <v>3000689.0</v>
      </c>
      <c r="AL414" s="10">
        <f t="shared" ref="AL414:AM414" si="52">W414+AB414+AG414</f>
        <v>1633447</v>
      </c>
      <c r="AM414" s="10">
        <f t="shared" si="52"/>
        <v>840544</v>
      </c>
      <c r="AN414" s="11">
        <f t="shared" si="10"/>
        <v>0.5443573126</v>
      </c>
      <c r="AO414" s="11">
        <f t="shared" si="11"/>
        <v>0.2801169998</v>
      </c>
    </row>
    <row r="415" ht="14.25" customHeight="1">
      <c r="A415" s="61">
        <v>44303.0</v>
      </c>
      <c r="B415" s="62">
        <v>1599763.0</v>
      </c>
      <c r="C415" s="62">
        <v>106243.0</v>
      </c>
      <c r="D415" s="62">
        <v>1450192.0</v>
      </c>
      <c r="E415" s="62">
        <v>43328.0</v>
      </c>
      <c r="F415" s="62">
        <v>6520.0</v>
      </c>
      <c r="G415" s="62">
        <v>384652.0</v>
      </c>
      <c r="H415" s="62">
        <v>3512.0</v>
      </c>
      <c r="I415" s="62">
        <v>3441.0</v>
      </c>
      <c r="J415" s="62">
        <v>398125.0</v>
      </c>
      <c r="K415" s="62">
        <v>6953.0</v>
      </c>
      <c r="L415" s="62">
        <v>5041.0</v>
      </c>
      <c r="M415" s="62">
        <v>-1054.0</v>
      </c>
      <c r="N415" s="62">
        <v>5963.0</v>
      </c>
      <c r="O415" s="62">
        <v>132.0</v>
      </c>
      <c r="P415" s="62">
        <v>7.0</v>
      </c>
      <c r="Q415" s="62">
        <v>997.0</v>
      </c>
      <c r="R415" s="62">
        <v>-95.0</v>
      </c>
      <c r="S415" s="62">
        <v>128.0</v>
      </c>
      <c r="T415" s="62">
        <v>1037.0</v>
      </c>
      <c r="U415" s="62">
        <v>33.0</v>
      </c>
      <c r="V415" s="7">
        <v>112301.0</v>
      </c>
      <c r="W415" s="12">
        <v>125188.0</v>
      </c>
      <c r="X415" s="12">
        <v>109105.0</v>
      </c>
      <c r="Y415" s="8">
        <f t="shared" si="2"/>
        <v>1.114754098</v>
      </c>
      <c r="Z415" s="8">
        <f t="shared" si="3"/>
        <v>0.9715407699</v>
      </c>
      <c r="AA415" s="7">
        <v>911631.0</v>
      </c>
      <c r="AB415" s="12">
        <v>549011.0</v>
      </c>
      <c r="AC415" s="12">
        <v>278295.0</v>
      </c>
      <c r="AD415" s="9">
        <f t="shared" si="4"/>
        <v>0.6022294108</v>
      </c>
      <c r="AE415" s="9">
        <f t="shared" si="5"/>
        <v>0.3052715408</v>
      </c>
      <c r="AF415" s="7">
        <v>1976757.0</v>
      </c>
      <c r="AG415" s="12">
        <v>967733.0</v>
      </c>
      <c r="AH415" s="12">
        <v>461648.0</v>
      </c>
      <c r="AI415" s="8">
        <f t="shared" si="6"/>
        <v>0.4895558736</v>
      </c>
      <c r="AJ415" s="8">
        <f t="shared" si="7"/>
        <v>0.2335380626</v>
      </c>
      <c r="AK415" s="10">
        <v>3000689.0</v>
      </c>
      <c r="AL415" s="10">
        <f t="shared" ref="AL415:AM415" si="53">W415+AB415+AG415</f>
        <v>1641932</v>
      </c>
      <c r="AM415" s="10">
        <f t="shared" si="53"/>
        <v>849048</v>
      </c>
      <c r="AN415" s="11">
        <f t="shared" si="10"/>
        <v>0.5471849965</v>
      </c>
      <c r="AO415" s="11">
        <f t="shared" si="11"/>
        <v>0.2829510156</v>
      </c>
    </row>
    <row r="416" ht="14.25" customHeight="1">
      <c r="A416" s="61">
        <v>44304.0</v>
      </c>
      <c r="B416" s="62">
        <v>1604348.0</v>
      </c>
      <c r="C416" s="62">
        <v>105859.0</v>
      </c>
      <c r="D416" s="62">
        <v>1455065.0</v>
      </c>
      <c r="E416" s="62">
        <v>43424.0</v>
      </c>
      <c r="F416" s="62">
        <v>6536.0</v>
      </c>
      <c r="G416" s="62">
        <v>385615.0</v>
      </c>
      <c r="H416" s="62">
        <v>3313.0</v>
      </c>
      <c r="I416" s="62">
        <v>3611.0</v>
      </c>
      <c r="J416" s="62">
        <v>399075.0</v>
      </c>
      <c r="K416" s="62">
        <v>6924.0</v>
      </c>
      <c r="L416" s="62">
        <v>4585.0</v>
      </c>
      <c r="M416" s="62">
        <v>-384.0</v>
      </c>
      <c r="N416" s="62">
        <v>4873.0</v>
      </c>
      <c r="O416" s="62">
        <v>96.0</v>
      </c>
      <c r="P416" s="62">
        <v>16.0</v>
      </c>
      <c r="Q416" s="62">
        <v>963.0</v>
      </c>
      <c r="R416" s="62">
        <v>-199.0</v>
      </c>
      <c r="S416" s="62">
        <v>170.0</v>
      </c>
      <c r="T416" s="62">
        <v>950.0</v>
      </c>
      <c r="U416" s="62">
        <v>-29.0</v>
      </c>
      <c r="V416" s="7">
        <v>112301.0</v>
      </c>
      <c r="W416" s="12">
        <v>125193.0</v>
      </c>
      <c r="X416" s="12">
        <v>109105.0</v>
      </c>
      <c r="Y416" s="8">
        <f t="shared" si="2"/>
        <v>1.114798622</v>
      </c>
      <c r="Z416" s="8">
        <f t="shared" si="3"/>
        <v>0.9715407699</v>
      </c>
      <c r="AA416" s="7">
        <v>911631.0</v>
      </c>
      <c r="AB416" s="12">
        <v>549394.0</v>
      </c>
      <c r="AC416" s="12">
        <v>281756.0</v>
      </c>
      <c r="AD416" s="9">
        <f t="shared" si="4"/>
        <v>0.6026495369</v>
      </c>
      <c r="AE416" s="9">
        <f t="shared" si="5"/>
        <v>0.309068033</v>
      </c>
      <c r="AF416" s="7">
        <v>1976757.0</v>
      </c>
      <c r="AG416" s="12">
        <v>971708.0</v>
      </c>
      <c r="AH416" s="12">
        <v>466276.0</v>
      </c>
      <c r="AI416" s="8">
        <f t="shared" si="6"/>
        <v>0.4915667429</v>
      </c>
      <c r="AJ416" s="8">
        <f t="shared" si="7"/>
        <v>0.2358792709</v>
      </c>
      <c r="AK416" s="10">
        <v>3000689.0</v>
      </c>
      <c r="AL416" s="10">
        <f t="shared" ref="AL416:AM416" si="54">W416+AB416+AG416</f>
        <v>1646295</v>
      </c>
      <c r="AM416" s="10">
        <f t="shared" si="54"/>
        <v>857137</v>
      </c>
      <c r="AN416" s="11">
        <f t="shared" si="10"/>
        <v>0.5486389959</v>
      </c>
      <c r="AO416" s="11">
        <f t="shared" si="11"/>
        <v>0.2856467298</v>
      </c>
    </row>
    <row r="417" ht="14.25" customHeight="1">
      <c r="A417" s="61">
        <v>44305.0</v>
      </c>
      <c r="B417" s="62">
        <v>1609300.0</v>
      </c>
      <c r="C417" s="62">
        <v>104319.0</v>
      </c>
      <c r="D417" s="62">
        <v>1461414.0</v>
      </c>
      <c r="E417" s="62">
        <v>43567.0</v>
      </c>
      <c r="F417" s="62">
        <v>6558.0</v>
      </c>
      <c r="G417" s="62">
        <v>386606.0</v>
      </c>
      <c r="H417" s="62">
        <v>3218.0</v>
      </c>
      <c r="I417" s="62">
        <v>3666.0</v>
      </c>
      <c r="J417" s="62">
        <v>400048.0</v>
      </c>
      <c r="K417" s="62">
        <v>6884.0</v>
      </c>
      <c r="L417" s="62">
        <v>4952.0</v>
      </c>
      <c r="M417" s="62">
        <v>-1540.0</v>
      </c>
      <c r="N417" s="62">
        <v>6349.0</v>
      </c>
      <c r="O417" s="62">
        <v>143.0</v>
      </c>
      <c r="P417" s="62">
        <v>22.0</v>
      </c>
      <c r="Q417" s="62">
        <v>991.0</v>
      </c>
      <c r="R417" s="62">
        <v>-95.0</v>
      </c>
      <c r="S417" s="62">
        <v>55.0</v>
      </c>
      <c r="T417" s="62">
        <v>973.0</v>
      </c>
      <c r="U417" s="62">
        <v>-40.0</v>
      </c>
      <c r="V417" s="7">
        <v>112301.0</v>
      </c>
      <c r="W417" s="12">
        <v>125459.0</v>
      </c>
      <c r="X417" s="12">
        <v>109299.0</v>
      </c>
      <c r="Y417" s="8">
        <f t="shared" si="2"/>
        <v>1.117167256</v>
      </c>
      <c r="Z417" s="8">
        <f t="shared" si="3"/>
        <v>0.9732682701</v>
      </c>
      <c r="AA417" s="7">
        <v>911631.0</v>
      </c>
      <c r="AB417" s="12">
        <v>552556.0</v>
      </c>
      <c r="AC417" s="12">
        <v>308789.0</v>
      </c>
      <c r="AD417" s="9">
        <f t="shared" si="4"/>
        <v>0.6061180456</v>
      </c>
      <c r="AE417" s="9">
        <f t="shared" si="5"/>
        <v>0.3387214783</v>
      </c>
      <c r="AF417" s="7">
        <v>1976757.0</v>
      </c>
      <c r="AG417" s="12">
        <v>990548.0</v>
      </c>
      <c r="AH417" s="12">
        <v>475981.0</v>
      </c>
      <c r="AI417" s="8">
        <f t="shared" si="6"/>
        <v>0.5010975047</v>
      </c>
      <c r="AJ417" s="8">
        <f t="shared" si="7"/>
        <v>0.2407888274</v>
      </c>
      <c r="AK417" s="10">
        <v>3000689.0</v>
      </c>
      <c r="AL417" s="10">
        <f t="shared" ref="AL417:AM417" si="55">W417+AB417+AG417</f>
        <v>1668563</v>
      </c>
      <c r="AM417" s="10">
        <f t="shared" si="55"/>
        <v>894069</v>
      </c>
      <c r="AN417" s="11">
        <f t="shared" si="10"/>
        <v>0.5560599582</v>
      </c>
      <c r="AO417" s="11">
        <f t="shared" si="11"/>
        <v>0.2979545698</v>
      </c>
    </row>
    <row r="418" ht="14.25" customHeight="1">
      <c r="A418" s="61">
        <v>44306.0</v>
      </c>
      <c r="B418" s="62">
        <v>1614849.0</v>
      </c>
      <c r="C418" s="62">
        <v>102930.0</v>
      </c>
      <c r="D418" s="62">
        <v>1468142.0</v>
      </c>
      <c r="E418" s="62">
        <v>43777.0</v>
      </c>
      <c r="F418" s="62">
        <v>6569.0</v>
      </c>
      <c r="G418" s="62">
        <v>387507.0</v>
      </c>
      <c r="H418" s="62">
        <v>2945.0</v>
      </c>
      <c r="I418" s="62">
        <v>3487.0</v>
      </c>
      <c r="J418" s="62">
        <v>400508.0</v>
      </c>
      <c r="K418" s="62">
        <v>6432.0</v>
      </c>
      <c r="L418" s="62">
        <v>5549.0</v>
      </c>
      <c r="M418" s="62">
        <v>-1389.0</v>
      </c>
      <c r="N418" s="62">
        <v>6728.0</v>
      </c>
      <c r="O418" s="62">
        <v>210.0</v>
      </c>
      <c r="P418" s="62">
        <v>11.0</v>
      </c>
      <c r="Q418" s="62">
        <v>901.0</v>
      </c>
      <c r="R418" s="62">
        <v>-273.0</v>
      </c>
      <c r="S418" s="62">
        <v>-179.0</v>
      </c>
      <c r="T418" s="62">
        <v>460.0</v>
      </c>
      <c r="U418" s="62">
        <v>-452.0</v>
      </c>
      <c r="V418" s="7">
        <v>112301.0</v>
      </c>
      <c r="W418" s="12">
        <v>125568.0</v>
      </c>
      <c r="X418" s="12">
        <v>109421.0</v>
      </c>
      <c r="Y418" s="8">
        <f t="shared" si="2"/>
        <v>1.118137862</v>
      </c>
      <c r="Z418" s="8">
        <f t="shared" si="3"/>
        <v>0.9743546362</v>
      </c>
      <c r="AA418" s="7">
        <v>911631.0</v>
      </c>
      <c r="AB418" s="12">
        <v>554268.0</v>
      </c>
      <c r="AC418" s="12">
        <v>320304.0</v>
      </c>
      <c r="AD418" s="9">
        <f t="shared" si="4"/>
        <v>0.6079959984</v>
      </c>
      <c r="AE418" s="9">
        <f t="shared" si="5"/>
        <v>0.3513526855</v>
      </c>
      <c r="AF418" s="7">
        <v>1976757.0</v>
      </c>
      <c r="AG418" s="12">
        <v>1007563.0</v>
      </c>
      <c r="AH418" s="12">
        <v>481378.0</v>
      </c>
      <c r="AI418" s="8">
        <f t="shared" si="6"/>
        <v>0.5097050371</v>
      </c>
      <c r="AJ418" s="8">
        <f t="shared" si="7"/>
        <v>0.2435190567</v>
      </c>
      <c r="AK418" s="10">
        <v>3000689.0</v>
      </c>
      <c r="AL418" s="10">
        <f t="shared" ref="AL418:AM418" si="56">W418+AB418+AG418</f>
        <v>1687399</v>
      </c>
      <c r="AM418" s="10">
        <f t="shared" si="56"/>
        <v>911103</v>
      </c>
      <c r="AN418" s="11">
        <f t="shared" si="10"/>
        <v>0.5623371832</v>
      </c>
      <c r="AO418" s="11">
        <f t="shared" si="11"/>
        <v>0.303631266</v>
      </c>
    </row>
    <row r="419" ht="14.25" customHeight="1">
      <c r="A419" s="61">
        <v>44307.0</v>
      </c>
      <c r="B419" s="62">
        <v>1620569.0</v>
      </c>
      <c r="C419" s="62">
        <v>101106.0</v>
      </c>
      <c r="D419" s="62">
        <v>1475456.0</v>
      </c>
      <c r="E419" s="62">
        <v>44007.0</v>
      </c>
      <c r="F419" s="62">
        <v>6587.0</v>
      </c>
      <c r="G419" s="62">
        <v>388083.0</v>
      </c>
      <c r="H419" s="62">
        <v>2954.0</v>
      </c>
      <c r="I419" s="62">
        <v>3486.0</v>
      </c>
      <c r="J419" s="62">
        <v>401110.0</v>
      </c>
      <c r="K419" s="62">
        <v>6440.0</v>
      </c>
      <c r="L419" s="62">
        <v>5720.0</v>
      </c>
      <c r="M419" s="62">
        <v>-1824.0</v>
      </c>
      <c r="N419" s="62">
        <v>7314.0</v>
      </c>
      <c r="O419" s="62">
        <v>230.0</v>
      </c>
      <c r="P419" s="62">
        <v>18.0</v>
      </c>
      <c r="Q419" s="62">
        <v>576.0</v>
      </c>
      <c r="R419" s="62">
        <v>9.0</v>
      </c>
      <c r="S419" s="62">
        <v>-1.0</v>
      </c>
      <c r="T419" s="62">
        <v>602.0</v>
      </c>
      <c r="U419" s="62">
        <v>8.0</v>
      </c>
      <c r="V419" s="7">
        <v>112301.0</v>
      </c>
      <c r="W419" s="12">
        <v>125808.0</v>
      </c>
      <c r="X419" s="12">
        <v>109615.0</v>
      </c>
      <c r="Y419" s="8">
        <f t="shared" si="2"/>
        <v>1.120274975</v>
      </c>
      <c r="Z419" s="8">
        <f t="shared" si="3"/>
        <v>0.9760821364</v>
      </c>
      <c r="AA419" s="7">
        <v>911631.0</v>
      </c>
      <c r="AB419" s="12">
        <v>556786.0</v>
      </c>
      <c r="AC419" s="12">
        <v>341170.0</v>
      </c>
      <c r="AD419" s="9">
        <f t="shared" si="4"/>
        <v>0.6107580808</v>
      </c>
      <c r="AE419" s="9">
        <f t="shared" si="5"/>
        <v>0.3742413323</v>
      </c>
      <c r="AF419" s="7">
        <v>1976757.0</v>
      </c>
      <c r="AG419" s="12">
        <v>1025472.0</v>
      </c>
      <c r="AH419" s="12">
        <v>493120.0</v>
      </c>
      <c r="AI419" s="8">
        <f t="shared" si="6"/>
        <v>0.5187648254</v>
      </c>
      <c r="AJ419" s="8">
        <f t="shared" si="7"/>
        <v>0.2494590888</v>
      </c>
      <c r="AK419" s="10">
        <v>3000689.0</v>
      </c>
      <c r="AL419" s="10">
        <f t="shared" ref="AL419:AM419" si="57">W419+AB419+AG419</f>
        <v>1708066</v>
      </c>
      <c r="AM419" s="10">
        <f t="shared" si="57"/>
        <v>943905</v>
      </c>
      <c r="AN419" s="11">
        <f t="shared" si="10"/>
        <v>0.5692246014</v>
      </c>
      <c r="AO419" s="11">
        <f t="shared" si="11"/>
        <v>0.3145627554</v>
      </c>
    </row>
    <row r="420" ht="14.25" customHeight="1">
      <c r="A420" s="61">
        <v>44308.0</v>
      </c>
      <c r="B420" s="62">
        <v>1626812.0</v>
      </c>
      <c r="C420" s="62">
        <v>101191.0</v>
      </c>
      <c r="D420" s="62">
        <v>1481449.0</v>
      </c>
      <c r="E420" s="62">
        <v>44172.0</v>
      </c>
      <c r="F420" s="62">
        <v>6596.0</v>
      </c>
      <c r="G420" s="62">
        <v>388735.0</v>
      </c>
      <c r="H420" s="62">
        <v>3497.0</v>
      </c>
      <c r="I420" s="62">
        <v>3548.0</v>
      </c>
      <c r="J420" s="62">
        <v>402376.0</v>
      </c>
      <c r="K420" s="62">
        <v>7045.0</v>
      </c>
      <c r="L420" s="62">
        <v>6243.0</v>
      </c>
      <c r="M420" s="62">
        <v>85.0</v>
      </c>
      <c r="N420" s="62">
        <v>5993.0</v>
      </c>
      <c r="O420" s="62">
        <v>165.0</v>
      </c>
      <c r="P420" s="62">
        <v>9.0</v>
      </c>
      <c r="Q420" s="62">
        <v>652.0</v>
      </c>
      <c r="R420" s="62">
        <v>543.0</v>
      </c>
      <c r="S420" s="62">
        <v>62.0</v>
      </c>
      <c r="T420" s="62">
        <v>1266.0</v>
      </c>
      <c r="U420" s="62">
        <v>605.0</v>
      </c>
      <c r="V420" s="7">
        <v>112301.0</v>
      </c>
      <c r="W420" s="12">
        <v>126323.0</v>
      </c>
      <c r="X420" s="12">
        <v>109990.0</v>
      </c>
      <c r="Y420" s="8">
        <f t="shared" si="2"/>
        <v>1.124860865</v>
      </c>
      <c r="Z420" s="8">
        <f t="shared" si="3"/>
        <v>0.9794213765</v>
      </c>
      <c r="AA420" s="7">
        <v>911631.0</v>
      </c>
      <c r="AB420" s="12">
        <v>561547.0</v>
      </c>
      <c r="AC420" s="12">
        <v>370371.0</v>
      </c>
      <c r="AD420" s="9">
        <f t="shared" si="4"/>
        <v>0.6159805886</v>
      </c>
      <c r="AE420" s="9">
        <f t="shared" si="5"/>
        <v>0.4062729328</v>
      </c>
      <c r="AF420" s="7">
        <v>1976757.0</v>
      </c>
      <c r="AG420" s="12">
        <v>1058587.0</v>
      </c>
      <c r="AH420" s="12">
        <v>515356.0</v>
      </c>
      <c r="AI420" s="8">
        <f t="shared" si="6"/>
        <v>0.5355170109</v>
      </c>
      <c r="AJ420" s="8">
        <f t="shared" si="7"/>
        <v>0.2607078159</v>
      </c>
      <c r="AK420" s="10">
        <v>3000689.0</v>
      </c>
      <c r="AL420" s="10">
        <f t="shared" ref="AL420:AM420" si="58">W420+AB420+AG420</f>
        <v>1746457</v>
      </c>
      <c r="AM420" s="10">
        <f t="shared" si="58"/>
        <v>995717</v>
      </c>
      <c r="AN420" s="11">
        <f t="shared" si="10"/>
        <v>0.582018663</v>
      </c>
      <c r="AO420" s="11">
        <f t="shared" si="11"/>
        <v>0.3318294565</v>
      </c>
    </row>
    <row r="421" ht="14.25" customHeight="1">
      <c r="A421" s="61">
        <v>44309.0</v>
      </c>
      <c r="B421" s="62">
        <v>1632248.0</v>
      </c>
      <c r="C421" s="62">
        <v>100533.0</v>
      </c>
      <c r="D421" s="62">
        <v>1487369.0</v>
      </c>
      <c r="E421" s="62">
        <v>44346.0</v>
      </c>
      <c r="F421" s="62">
        <v>6612.0</v>
      </c>
      <c r="G421" s="62">
        <v>389445.0</v>
      </c>
      <c r="H421" s="62">
        <v>3584.0</v>
      </c>
      <c r="I421" s="62">
        <v>3619.0</v>
      </c>
      <c r="J421" s="62">
        <v>403260.0</v>
      </c>
      <c r="K421" s="62">
        <v>7203.0</v>
      </c>
      <c r="L421" s="62">
        <v>5436.0</v>
      </c>
      <c r="M421" s="62">
        <v>-658.0</v>
      </c>
      <c r="N421" s="62">
        <v>5920.0</v>
      </c>
      <c r="O421" s="62">
        <v>174.0</v>
      </c>
      <c r="P421" s="62">
        <v>16.0</v>
      </c>
      <c r="Q421" s="62">
        <v>710.0</v>
      </c>
      <c r="R421" s="62">
        <v>87.0</v>
      </c>
      <c r="S421" s="62">
        <v>71.0</v>
      </c>
      <c r="T421" s="62">
        <v>884.0</v>
      </c>
      <c r="U421" s="62">
        <v>158.0</v>
      </c>
      <c r="V421" s="7">
        <v>112301.0</v>
      </c>
      <c r="W421" s="12">
        <v>126594.0</v>
      </c>
      <c r="X421" s="12">
        <v>110213.0</v>
      </c>
      <c r="Y421" s="8">
        <f t="shared" si="2"/>
        <v>1.127274022</v>
      </c>
      <c r="Z421" s="8">
        <f t="shared" si="3"/>
        <v>0.9814071112</v>
      </c>
      <c r="AA421" s="7">
        <v>911631.0</v>
      </c>
      <c r="AB421" s="12">
        <v>564499.0</v>
      </c>
      <c r="AC421" s="12">
        <v>387901.0</v>
      </c>
      <c r="AD421" s="9">
        <f t="shared" si="4"/>
        <v>0.6192187409</v>
      </c>
      <c r="AE421" s="9">
        <f t="shared" si="5"/>
        <v>0.4255022043</v>
      </c>
      <c r="AF421" s="7">
        <v>1976757.0</v>
      </c>
      <c r="AG421" s="12">
        <v>1079773.0</v>
      </c>
      <c r="AH421" s="12">
        <v>530125.0</v>
      </c>
      <c r="AI421" s="8">
        <f t="shared" si="6"/>
        <v>0.546234565</v>
      </c>
      <c r="AJ421" s="8">
        <f t="shared" si="7"/>
        <v>0.2681791439</v>
      </c>
      <c r="AK421" s="10">
        <v>3000689.0</v>
      </c>
      <c r="AL421" s="10">
        <f t="shared" ref="AL421:AM421" si="59">W421+AB421+AG421</f>
        <v>1770866</v>
      </c>
      <c r="AM421" s="10">
        <f t="shared" si="59"/>
        <v>1028239</v>
      </c>
      <c r="AN421" s="11">
        <f t="shared" si="10"/>
        <v>0.5901531282</v>
      </c>
      <c r="AO421" s="11">
        <f t="shared" si="11"/>
        <v>0.342667634</v>
      </c>
    </row>
    <row r="422" ht="14.25" customHeight="1">
      <c r="A422" s="61">
        <v>44310.0</v>
      </c>
      <c r="B422" s="62">
        <v>1636792.0</v>
      </c>
      <c r="C422" s="62">
        <v>99970.0</v>
      </c>
      <c r="D422" s="62">
        <v>1492322.0</v>
      </c>
      <c r="E422" s="62">
        <v>44500.0</v>
      </c>
      <c r="F422" s="62">
        <v>6623.0</v>
      </c>
      <c r="G422" s="62">
        <v>390334.0</v>
      </c>
      <c r="H422" s="62">
        <v>3563.0</v>
      </c>
      <c r="I422" s="62">
        <v>3647.0</v>
      </c>
      <c r="J422" s="62">
        <v>404167.0</v>
      </c>
      <c r="K422" s="62">
        <v>7210.0</v>
      </c>
      <c r="L422" s="62">
        <v>4544.0</v>
      </c>
      <c r="M422" s="62">
        <v>-563.0</v>
      </c>
      <c r="N422" s="62">
        <v>4953.0</v>
      </c>
      <c r="O422" s="62">
        <v>154.0</v>
      </c>
      <c r="P422" s="62">
        <v>11.0</v>
      </c>
      <c r="Q422" s="62">
        <v>889.0</v>
      </c>
      <c r="R422" s="62">
        <v>-21.0</v>
      </c>
      <c r="S422" s="62">
        <v>28.0</v>
      </c>
      <c r="T422" s="62">
        <v>907.0</v>
      </c>
      <c r="U422" s="62">
        <v>7.0</v>
      </c>
      <c r="V422" s="7">
        <v>112301.0</v>
      </c>
      <c r="W422" s="12">
        <v>126642.0</v>
      </c>
      <c r="X422" s="12">
        <v>110273.0</v>
      </c>
      <c r="Y422" s="8">
        <f t="shared" si="2"/>
        <v>1.127701445</v>
      </c>
      <c r="Z422" s="8">
        <f t="shared" si="3"/>
        <v>0.9819413897</v>
      </c>
      <c r="AA422" s="7">
        <v>911631.0</v>
      </c>
      <c r="AB422" s="12">
        <v>565373.0</v>
      </c>
      <c r="AC422" s="12">
        <v>392124.0</v>
      </c>
      <c r="AD422" s="9">
        <f t="shared" si="4"/>
        <v>0.6201774622</v>
      </c>
      <c r="AE422" s="9">
        <f t="shared" si="5"/>
        <v>0.430134561</v>
      </c>
      <c r="AF422" s="7">
        <v>1976757.0</v>
      </c>
      <c r="AG422" s="12">
        <v>1092495.0</v>
      </c>
      <c r="AH422" s="12">
        <v>543877.0</v>
      </c>
      <c r="AI422" s="8">
        <f t="shared" si="6"/>
        <v>0.5526703586</v>
      </c>
      <c r="AJ422" s="8">
        <f t="shared" si="7"/>
        <v>0.2751359929</v>
      </c>
      <c r="AK422" s="10">
        <v>3000689.0</v>
      </c>
      <c r="AL422" s="10">
        <f t="shared" ref="AL422:AM422" si="60">W422+AB422+AG422</f>
        <v>1784510</v>
      </c>
      <c r="AM422" s="10">
        <f t="shared" si="60"/>
        <v>1046274</v>
      </c>
      <c r="AN422" s="11">
        <f t="shared" si="10"/>
        <v>0.5947000839</v>
      </c>
      <c r="AO422" s="11">
        <f t="shared" si="11"/>
        <v>0.3486779203</v>
      </c>
    </row>
    <row r="423" ht="14.25" customHeight="1">
      <c r="A423" s="61">
        <v>44311.0</v>
      </c>
      <c r="B423" s="62">
        <v>1641194.0</v>
      </c>
      <c r="C423" s="62">
        <v>100474.0</v>
      </c>
      <c r="D423" s="62">
        <v>1496126.0</v>
      </c>
      <c r="E423" s="62">
        <v>44594.0</v>
      </c>
      <c r="F423" s="62">
        <v>6645.0</v>
      </c>
      <c r="G423" s="62">
        <v>391301.0</v>
      </c>
      <c r="H423" s="62">
        <v>3399.0</v>
      </c>
      <c r="I423" s="62">
        <v>3718.0</v>
      </c>
      <c r="J423" s="62">
        <v>405063.0</v>
      </c>
      <c r="K423" s="62">
        <v>7117.0</v>
      </c>
      <c r="L423" s="62">
        <v>4402.0</v>
      </c>
      <c r="M423" s="62">
        <v>504.0</v>
      </c>
      <c r="N423" s="62">
        <v>3804.0</v>
      </c>
      <c r="O423" s="62">
        <v>94.0</v>
      </c>
      <c r="P423" s="62">
        <v>22.0</v>
      </c>
      <c r="Q423" s="62">
        <v>967.0</v>
      </c>
      <c r="R423" s="62">
        <v>-164.0</v>
      </c>
      <c r="S423" s="62">
        <v>71.0</v>
      </c>
      <c r="T423" s="62">
        <v>896.0</v>
      </c>
      <c r="U423" s="62">
        <v>-93.0</v>
      </c>
      <c r="V423" s="7">
        <v>112301.0</v>
      </c>
      <c r="W423" s="12">
        <v>126663.0</v>
      </c>
      <c r="X423" s="12">
        <v>110297.0</v>
      </c>
      <c r="Y423" s="8">
        <f t="shared" si="2"/>
        <v>1.127888443</v>
      </c>
      <c r="Z423" s="8">
        <f t="shared" si="3"/>
        <v>0.982155101</v>
      </c>
      <c r="AA423" s="7">
        <v>911631.0</v>
      </c>
      <c r="AB423" s="12">
        <v>565919.0</v>
      </c>
      <c r="AC423" s="12">
        <v>394656.0</v>
      </c>
      <c r="AD423" s="9">
        <f t="shared" si="4"/>
        <v>0.6207763887</v>
      </c>
      <c r="AE423" s="9">
        <f t="shared" si="5"/>
        <v>0.4329120006</v>
      </c>
      <c r="AF423" s="7">
        <v>1976757.0</v>
      </c>
      <c r="AG423" s="12">
        <v>1103805.0</v>
      </c>
      <c r="AH423" s="12">
        <v>554636.0</v>
      </c>
      <c r="AI423" s="8">
        <f t="shared" si="6"/>
        <v>0.5583918509</v>
      </c>
      <c r="AJ423" s="8">
        <f t="shared" si="7"/>
        <v>0.2805787459</v>
      </c>
      <c r="AK423" s="10">
        <v>3000689.0</v>
      </c>
      <c r="AL423" s="10">
        <f t="shared" ref="AL423:AM423" si="61">W423+AB423+AG423</f>
        <v>1796387</v>
      </c>
      <c r="AM423" s="10">
        <f t="shared" si="61"/>
        <v>1059589</v>
      </c>
      <c r="AN423" s="11">
        <f t="shared" si="10"/>
        <v>0.5986581748</v>
      </c>
      <c r="AO423" s="11">
        <f t="shared" si="11"/>
        <v>0.3531152345</v>
      </c>
    </row>
    <row r="424" ht="14.25" customHeight="1">
      <c r="A424" s="61">
        <v>44312.0</v>
      </c>
      <c r="B424" s="62">
        <v>1647138.0</v>
      </c>
      <c r="C424" s="62">
        <v>100652.0</v>
      </c>
      <c r="D424" s="62">
        <v>1501715.0</v>
      </c>
      <c r="E424" s="62">
        <v>44770.0</v>
      </c>
      <c r="F424" s="62">
        <v>6660.0</v>
      </c>
      <c r="G424" s="62">
        <v>392595.0</v>
      </c>
      <c r="H424" s="62">
        <v>3152.0</v>
      </c>
      <c r="I424" s="62">
        <v>3405.0</v>
      </c>
      <c r="J424" s="62">
        <v>405812.0</v>
      </c>
      <c r="K424" s="62">
        <v>6557.0</v>
      </c>
      <c r="L424" s="62">
        <v>5944.0</v>
      </c>
      <c r="M424" s="62">
        <v>178.0</v>
      </c>
      <c r="N424" s="62">
        <v>5589.0</v>
      </c>
      <c r="O424" s="62">
        <v>176.0</v>
      </c>
      <c r="P424" s="62">
        <v>15.0</v>
      </c>
      <c r="Q424" s="62">
        <v>1294.0</v>
      </c>
      <c r="R424" s="62">
        <v>-247.0</v>
      </c>
      <c r="S424" s="62">
        <v>-313.0</v>
      </c>
      <c r="T424" s="62">
        <v>749.0</v>
      </c>
      <c r="U424" s="62">
        <v>-560.0</v>
      </c>
      <c r="V424" s="7">
        <v>112301.0</v>
      </c>
      <c r="W424" s="12">
        <v>126864.0</v>
      </c>
      <c r="X424" s="12">
        <v>110554.0</v>
      </c>
      <c r="Y424" s="8">
        <f t="shared" si="2"/>
        <v>1.129678275</v>
      </c>
      <c r="Z424" s="8">
        <f t="shared" si="3"/>
        <v>0.9844435936</v>
      </c>
      <c r="AA424" s="7">
        <v>911631.0</v>
      </c>
      <c r="AB424" s="12">
        <v>568335.0</v>
      </c>
      <c r="AC424" s="12">
        <v>416922.0</v>
      </c>
      <c r="AD424" s="9">
        <f t="shared" si="4"/>
        <v>0.6234265838</v>
      </c>
      <c r="AE424" s="9">
        <f t="shared" si="5"/>
        <v>0.4573363565</v>
      </c>
      <c r="AF424" s="7">
        <v>1976757.0</v>
      </c>
      <c r="AG424" s="12">
        <v>1127512.0</v>
      </c>
      <c r="AH424" s="12">
        <v>577131.0</v>
      </c>
      <c r="AI424" s="8">
        <f t="shared" si="6"/>
        <v>0.5703847261</v>
      </c>
      <c r="AJ424" s="8">
        <f t="shared" si="7"/>
        <v>0.2919584957</v>
      </c>
      <c r="AK424" s="10">
        <v>3000689.0</v>
      </c>
      <c r="AL424" s="10">
        <f t="shared" ref="AL424:AM424" si="62">W424+AB424+AG424</f>
        <v>1822711</v>
      </c>
      <c r="AM424" s="10">
        <f t="shared" si="62"/>
        <v>1104607</v>
      </c>
      <c r="AN424" s="11">
        <f t="shared" si="10"/>
        <v>0.6074308267</v>
      </c>
      <c r="AO424" s="11">
        <f t="shared" si="11"/>
        <v>0.3681177889</v>
      </c>
    </row>
    <row r="425" ht="14.25" customHeight="1">
      <c r="A425" s="61">
        <v>44313.0</v>
      </c>
      <c r="B425" s="62">
        <v>1651794.0</v>
      </c>
      <c r="C425" s="62">
        <v>100256.0</v>
      </c>
      <c r="D425" s="62">
        <v>1506599.0</v>
      </c>
      <c r="E425" s="62">
        <v>44939.0</v>
      </c>
      <c r="F425" s="62">
        <v>6679.0</v>
      </c>
      <c r="G425" s="62">
        <v>393205.0</v>
      </c>
      <c r="H425" s="62">
        <v>2999.0</v>
      </c>
      <c r="I425" s="62">
        <v>3322.0</v>
      </c>
      <c r="J425" s="62">
        <v>406205.0</v>
      </c>
      <c r="K425" s="62">
        <v>6321.0</v>
      </c>
      <c r="L425" s="62">
        <v>4656.0</v>
      </c>
      <c r="M425" s="62">
        <v>-396.0</v>
      </c>
      <c r="N425" s="62">
        <v>4884.0</v>
      </c>
      <c r="O425" s="62">
        <v>169.0</v>
      </c>
      <c r="P425" s="62">
        <v>19.0</v>
      </c>
      <c r="Q425" s="62">
        <v>610.0</v>
      </c>
      <c r="R425" s="62">
        <v>-153.0</v>
      </c>
      <c r="S425" s="62">
        <v>-83.0</v>
      </c>
      <c r="T425" s="62">
        <v>393.0</v>
      </c>
      <c r="U425" s="62">
        <v>-236.0</v>
      </c>
      <c r="V425" s="7">
        <v>112301.0</v>
      </c>
      <c r="W425" s="12">
        <v>127101.0</v>
      </c>
      <c r="X425" s="12">
        <v>110788.0</v>
      </c>
      <c r="Y425" s="8">
        <f t="shared" si="2"/>
        <v>1.131788675</v>
      </c>
      <c r="Z425" s="8">
        <f t="shared" si="3"/>
        <v>0.9865272794</v>
      </c>
      <c r="AA425" s="7">
        <v>911631.0</v>
      </c>
      <c r="AB425" s="12">
        <v>570852.0</v>
      </c>
      <c r="AC425" s="12">
        <v>432310.0</v>
      </c>
      <c r="AD425" s="9">
        <f t="shared" si="4"/>
        <v>0.6261875693</v>
      </c>
      <c r="AE425" s="9">
        <f t="shared" si="5"/>
        <v>0.4742159931</v>
      </c>
      <c r="AF425" s="7">
        <v>1976757.0</v>
      </c>
      <c r="AG425" s="12">
        <v>1152521.0</v>
      </c>
      <c r="AH425" s="12">
        <v>699388.0</v>
      </c>
      <c r="AI425" s="8">
        <f t="shared" si="6"/>
        <v>0.5830362558</v>
      </c>
      <c r="AJ425" s="8">
        <f t="shared" si="7"/>
        <v>0.3538057536</v>
      </c>
      <c r="AK425" s="10">
        <v>3000689.0</v>
      </c>
      <c r="AL425" s="10">
        <f t="shared" ref="AL425:AM425" si="63">W425+AB425+AG425</f>
        <v>1850474</v>
      </c>
      <c r="AM425" s="10">
        <f t="shared" si="63"/>
        <v>1242486</v>
      </c>
      <c r="AN425" s="11">
        <f t="shared" si="10"/>
        <v>0.6166830351</v>
      </c>
      <c r="AO425" s="11">
        <f t="shared" si="11"/>
        <v>0.4140669026</v>
      </c>
    </row>
    <row r="426" ht="14.25" customHeight="1">
      <c r="A426" s="61">
        <v>44314.0</v>
      </c>
      <c r="B426" s="62">
        <v>1657035.0</v>
      </c>
      <c r="C426" s="62">
        <v>100502.0</v>
      </c>
      <c r="D426" s="62">
        <v>1511417.0</v>
      </c>
      <c r="E426" s="62">
        <v>45116.0</v>
      </c>
      <c r="F426" s="62">
        <v>6690.0</v>
      </c>
      <c r="G426" s="62">
        <v>393814.0</v>
      </c>
      <c r="H426" s="62">
        <v>2950.0</v>
      </c>
      <c r="I426" s="62">
        <v>3390.0</v>
      </c>
      <c r="J426" s="62">
        <v>406844.0</v>
      </c>
      <c r="K426" s="62">
        <v>6340.0</v>
      </c>
      <c r="L426" s="62">
        <v>5241.0</v>
      </c>
      <c r="M426" s="62">
        <v>246.0</v>
      </c>
      <c r="N426" s="62">
        <v>4818.0</v>
      </c>
      <c r="O426" s="62">
        <v>177.0</v>
      </c>
      <c r="P426" s="62">
        <v>11.0</v>
      </c>
      <c r="Q426" s="62">
        <v>609.0</v>
      </c>
      <c r="R426" s="62">
        <v>-49.0</v>
      </c>
      <c r="S426" s="62">
        <v>68.0</v>
      </c>
      <c r="T426" s="62">
        <v>639.0</v>
      </c>
      <c r="U426" s="62">
        <v>19.0</v>
      </c>
      <c r="V426" s="7">
        <v>112301.0</v>
      </c>
      <c r="W426" s="12">
        <v>127317.0</v>
      </c>
      <c r="X426" s="12">
        <v>111063.0</v>
      </c>
      <c r="Y426" s="8">
        <f t="shared" si="2"/>
        <v>1.133712077</v>
      </c>
      <c r="Z426" s="8">
        <f t="shared" si="3"/>
        <v>0.9889760554</v>
      </c>
      <c r="AA426" s="7">
        <v>911631.0</v>
      </c>
      <c r="AB426" s="12">
        <v>572898.0</v>
      </c>
      <c r="AC426" s="12">
        <v>446748.0</v>
      </c>
      <c r="AD426" s="9">
        <f t="shared" si="4"/>
        <v>0.6284318984</v>
      </c>
      <c r="AE426" s="9">
        <f t="shared" si="5"/>
        <v>0.4900535414</v>
      </c>
      <c r="AF426" s="7">
        <v>1976757.0</v>
      </c>
      <c r="AG426" s="12">
        <v>1178054.0</v>
      </c>
      <c r="AH426" s="12">
        <v>625051.0</v>
      </c>
      <c r="AI426" s="8">
        <f t="shared" si="6"/>
        <v>0.5959528662</v>
      </c>
      <c r="AJ426" s="8">
        <f t="shared" si="7"/>
        <v>0.3162002209</v>
      </c>
      <c r="AK426" s="10">
        <v>3000689.0</v>
      </c>
      <c r="AL426" s="10">
        <f t="shared" ref="AL426:AM426" si="64">W426+AB426+AG426</f>
        <v>1878269</v>
      </c>
      <c r="AM426" s="10">
        <f t="shared" si="64"/>
        <v>1182862</v>
      </c>
      <c r="AN426" s="11">
        <f t="shared" si="10"/>
        <v>0.6259459078</v>
      </c>
      <c r="AO426" s="11">
        <f t="shared" si="11"/>
        <v>0.3941967995</v>
      </c>
    </row>
    <row r="427" ht="14.25" customHeight="1">
      <c r="A427" s="61">
        <v>44315.0</v>
      </c>
      <c r="B427" s="62">
        <v>1662868.0</v>
      </c>
      <c r="C427" s="62">
        <v>100102.0</v>
      </c>
      <c r="D427" s="62">
        <v>1517432.0</v>
      </c>
      <c r="E427" s="62">
        <v>45334.0</v>
      </c>
      <c r="F427" s="62">
        <v>6710.0</v>
      </c>
      <c r="G427" s="62">
        <v>394403.0</v>
      </c>
      <c r="H427" s="62">
        <v>3308.0</v>
      </c>
      <c r="I427" s="62">
        <v>3410.0</v>
      </c>
      <c r="J427" s="62">
        <v>407831.0</v>
      </c>
      <c r="K427" s="62">
        <v>6718.0</v>
      </c>
      <c r="L427" s="62">
        <v>5833.0</v>
      </c>
      <c r="M427" s="62">
        <v>-400.0</v>
      </c>
      <c r="N427" s="62">
        <v>6015.0</v>
      </c>
      <c r="O427" s="62">
        <v>218.0</v>
      </c>
      <c r="P427" s="62">
        <v>20.0</v>
      </c>
      <c r="Q427" s="62">
        <v>589.0</v>
      </c>
      <c r="R427" s="62">
        <v>358.0</v>
      </c>
      <c r="S427" s="62">
        <v>20.0</v>
      </c>
      <c r="T427" s="62">
        <v>987.0</v>
      </c>
      <c r="U427" s="62">
        <v>378.0</v>
      </c>
      <c r="V427" s="7">
        <v>112301.0</v>
      </c>
      <c r="W427" s="12">
        <v>127525.0</v>
      </c>
      <c r="X427" s="12">
        <v>111399.0</v>
      </c>
      <c r="Y427" s="8">
        <f t="shared" si="2"/>
        <v>1.135564243</v>
      </c>
      <c r="Z427" s="8">
        <f t="shared" si="3"/>
        <v>0.9919680145</v>
      </c>
      <c r="AA427" s="7">
        <v>911631.0</v>
      </c>
      <c r="AB427" s="12">
        <v>574631.0</v>
      </c>
      <c r="AC427" s="12">
        <v>453025.0</v>
      </c>
      <c r="AD427" s="9">
        <f t="shared" si="4"/>
        <v>0.6303328869</v>
      </c>
      <c r="AE427" s="9">
        <f t="shared" si="5"/>
        <v>0.4969390027</v>
      </c>
      <c r="AF427" s="7">
        <v>1976757.0</v>
      </c>
      <c r="AG427" s="12">
        <v>1203940.0</v>
      </c>
      <c r="AH427" s="12">
        <v>650068.0</v>
      </c>
      <c r="AI427" s="8">
        <f t="shared" si="6"/>
        <v>0.6090480519</v>
      </c>
      <c r="AJ427" s="8">
        <f t="shared" si="7"/>
        <v>0.3288557977</v>
      </c>
      <c r="AK427" s="10">
        <v>3000689.0</v>
      </c>
      <c r="AL427" s="10">
        <f t="shared" ref="AL427:AM427" si="65">W427+AB427+AG427</f>
        <v>1906096</v>
      </c>
      <c r="AM427" s="10">
        <f t="shared" si="65"/>
        <v>1214492</v>
      </c>
      <c r="AN427" s="11">
        <f t="shared" si="10"/>
        <v>0.6352194446</v>
      </c>
      <c r="AO427" s="11">
        <f t="shared" si="11"/>
        <v>0.4047377119</v>
      </c>
    </row>
    <row r="428" ht="14.25" customHeight="1">
      <c r="A428" s="61">
        <v>44316.0</v>
      </c>
      <c r="B428" s="62">
        <v>1668368.0</v>
      </c>
      <c r="C428" s="62">
        <v>100213.0</v>
      </c>
      <c r="D428" s="62">
        <v>1522634.0</v>
      </c>
      <c r="E428" s="62">
        <v>45521.0</v>
      </c>
      <c r="F428" s="62">
        <v>6733.0</v>
      </c>
      <c r="G428" s="62">
        <v>394939.0</v>
      </c>
      <c r="H428" s="62">
        <v>3421.0</v>
      </c>
      <c r="I428" s="62">
        <v>3527.0</v>
      </c>
      <c r="J428" s="62">
        <v>408620.0</v>
      </c>
      <c r="K428" s="62">
        <v>6948.0</v>
      </c>
      <c r="L428" s="62">
        <v>5500.0</v>
      </c>
      <c r="M428" s="62">
        <v>111.0</v>
      </c>
      <c r="N428" s="62">
        <v>5202.0</v>
      </c>
      <c r="O428" s="62">
        <v>187.0</v>
      </c>
      <c r="P428" s="62">
        <v>23.0</v>
      </c>
      <c r="Q428" s="62">
        <v>536.0</v>
      </c>
      <c r="R428" s="62">
        <v>113.0</v>
      </c>
      <c r="S428" s="62">
        <v>117.0</v>
      </c>
      <c r="T428" s="62">
        <v>789.0</v>
      </c>
      <c r="U428" s="62">
        <v>230.0</v>
      </c>
      <c r="V428" s="7">
        <v>112301.0</v>
      </c>
      <c r="W428" s="12">
        <v>127800.0</v>
      </c>
      <c r="X428" s="12">
        <v>111554.0</v>
      </c>
      <c r="Y428" s="8">
        <f t="shared" si="2"/>
        <v>1.138013019</v>
      </c>
      <c r="Z428" s="8">
        <f t="shared" si="3"/>
        <v>0.9933482338</v>
      </c>
      <c r="AA428" s="7">
        <v>911631.0</v>
      </c>
      <c r="AB428" s="12">
        <v>576085.0</v>
      </c>
      <c r="AC428" s="12">
        <v>455627.0</v>
      </c>
      <c r="AD428" s="9">
        <f t="shared" si="4"/>
        <v>0.6319278304</v>
      </c>
      <c r="AE428" s="9">
        <f t="shared" si="5"/>
        <v>0.4997932277</v>
      </c>
      <c r="AF428" s="7">
        <v>1976757.0</v>
      </c>
      <c r="AG428" s="12">
        <v>1231164.0</v>
      </c>
      <c r="AH428" s="12">
        <v>664088.0</v>
      </c>
      <c r="AI428" s="8">
        <f t="shared" si="6"/>
        <v>0.6228201038</v>
      </c>
      <c r="AJ428" s="8">
        <f t="shared" si="7"/>
        <v>0.3359482223</v>
      </c>
      <c r="AK428" s="10">
        <v>3000689.0</v>
      </c>
      <c r="AL428" s="10">
        <f t="shared" ref="AL428:AM428" si="66">W428+AB428+AG428</f>
        <v>1935049</v>
      </c>
      <c r="AM428" s="10">
        <f t="shared" si="66"/>
        <v>1231269</v>
      </c>
      <c r="AN428" s="11">
        <f t="shared" si="10"/>
        <v>0.6448682286</v>
      </c>
      <c r="AO428" s="11">
        <f t="shared" si="11"/>
        <v>0.4103287612</v>
      </c>
    </row>
    <row r="429" ht="14.25" customHeight="1">
      <c r="A429" s="61">
        <v>44317.0</v>
      </c>
      <c r="B429" s="62">
        <v>1672880.0</v>
      </c>
      <c r="C429" s="62">
        <v>100250.0</v>
      </c>
      <c r="D429" s="62">
        <v>1526978.0</v>
      </c>
      <c r="E429" s="62">
        <v>45652.0</v>
      </c>
      <c r="F429" s="62">
        <v>6747.0</v>
      </c>
      <c r="G429" s="62">
        <v>395644.0</v>
      </c>
      <c r="H429" s="62">
        <v>3533.0</v>
      </c>
      <c r="I429" s="62">
        <v>3622.0</v>
      </c>
      <c r="J429" s="62">
        <v>409546.0</v>
      </c>
      <c r="K429" s="62">
        <v>7155.0</v>
      </c>
      <c r="L429" s="62">
        <v>4512.0</v>
      </c>
      <c r="M429" s="62">
        <v>37.0</v>
      </c>
      <c r="N429" s="62">
        <v>4344.0</v>
      </c>
      <c r="O429" s="62">
        <v>131.0</v>
      </c>
      <c r="P429" s="62">
        <v>14.0</v>
      </c>
      <c r="Q429" s="62">
        <v>705.0</v>
      </c>
      <c r="R429" s="62">
        <v>112.0</v>
      </c>
      <c r="S429" s="62">
        <v>95.0</v>
      </c>
      <c r="T429" s="62">
        <v>926.0</v>
      </c>
      <c r="U429" s="62">
        <v>207.0</v>
      </c>
      <c r="V429" s="7">
        <v>112301.0</v>
      </c>
      <c r="W429" s="12">
        <v>127812.0</v>
      </c>
      <c r="X429" s="12">
        <v>111574.0</v>
      </c>
      <c r="Y429" s="8">
        <f t="shared" si="2"/>
        <v>1.138119874</v>
      </c>
      <c r="Z429" s="8">
        <f t="shared" si="3"/>
        <v>0.9935263266</v>
      </c>
      <c r="AA429" s="7">
        <v>911631.0</v>
      </c>
      <c r="AB429" s="12">
        <v>576250.0</v>
      </c>
      <c r="AC429" s="12">
        <v>456820.0</v>
      </c>
      <c r="AD429" s="9">
        <f t="shared" si="4"/>
        <v>0.6321088247</v>
      </c>
      <c r="AE429" s="9">
        <f t="shared" si="5"/>
        <v>0.5011018713</v>
      </c>
      <c r="AF429" s="7">
        <v>1976757.0</v>
      </c>
      <c r="AG429" s="12">
        <v>1239584.0</v>
      </c>
      <c r="AH429" s="12">
        <v>676798.0</v>
      </c>
      <c r="AI429" s="8">
        <f t="shared" si="6"/>
        <v>0.6270796056</v>
      </c>
      <c r="AJ429" s="8">
        <f t="shared" si="7"/>
        <v>0.3423779453</v>
      </c>
      <c r="AK429" s="10">
        <v>3000689.0</v>
      </c>
      <c r="AL429" s="10">
        <f t="shared" ref="AL429:AM429" si="67">W429+AB429+AG429</f>
        <v>1943646</v>
      </c>
      <c r="AM429" s="10">
        <f t="shared" si="67"/>
        <v>1245192</v>
      </c>
      <c r="AN429" s="11">
        <f t="shared" si="10"/>
        <v>0.6477332373</v>
      </c>
      <c r="AO429" s="11">
        <f t="shared" si="11"/>
        <v>0.4149686955</v>
      </c>
    </row>
    <row r="430" ht="14.25" customHeight="1">
      <c r="A430" s="61">
        <v>44318.0</v>
      </c>
      <c r="B430" s="62">
        <v>1677274.0</v>
      </c>
      <c r="C430" s="62">
        <v>100760.0</v>
      </c>
      <c r="D430" s="62">
        <v>1530718.0</v>
      </c>
      <c r="E430" s="62">
        <v>45796.0</v>
      </c>
      <c r="F430" s="62">
        <v>6767.0</v>
      </c>
      <c r="G430" s="62">
        <v>396594.0</v>
      </c>
      <c r="H430" s="62">
        <v>3450.0</v>
      </c>
      <c r="I430" s="62">
        <v>3589.0</v>
      </c>
      <c r="J430" s="62">
        <v>410400.0</v>
      </c>
      <c r="K430" s="62">
        <v>7039.0</v>
      </c>
      <c r="L430" s="62">
        <v>4394.0</v>
      </c>
      <c r="M430" s="62">
        <v>510.0</v>
      </c>
      <c r="N430" s="62">
        <v>3740.0</v>
      </c>
      <c r="O430" s="62">
        <v>144.0</v>
      </c>
      <c r="P430" s="62">
        <v>20.0</v>
      </c>
      <c r="Q430" s="62">
        <v>950.0</v>
      </c>
      <c r="R430" s="62">
        <v>-83.0</v>
      </c>
      <c r="S430" s="62">
        <v>-33.0</v>
      </c>
      <c r="T430" s="62">
        <v>854.0</v>
      </c>
      <c r="U430" s="62">
        <v>-116.0</v>
      </c>
      <c r="V430" s="7">
        <v>112301.0</v>
      </c>
      <c r="W430" s="12">
        <v>127813.0</v>
      </c>
      <c r="X430" s="12">
        <v>111576.0</v>
      </c>
      <c r="Y430" s="8">
        <f t="shared" si="2"/>
        <v>1.138128779</v>
      </c>
      <c r="Z430" s="8">
        <f t="shared" si="3"/>
        <v>0.9935441358</v>
      </c>
      <c r="AA430" s="7">
        <v>911631.0</v>
      </c>
      <c r="AB430" s="12">
        <v>576362.0</v>
      </c>
      <c r="AC430" s="12">
        <v>457590.0</v>
      </c>
      <c r="AD430" s="9">
        <f t="shared" si="4"/>
        <v>0.6322316815</v>
      </c>
      <c r="AE430" s="9">
        <f t="shared" si="5"/>
        <v>0.5019465113</v>
      </c>
      <c r="AF430" s="7">
        <v>1976757.0</v>
      </c>
      <c r="AG430" s="12">
        <v>1243811.0</v>
      </c>
      <c r="AH430" s="12">
        <v>687800.0</v>
      </c>
      <c r="AI430" s="8">
        <f t="shared" si="6"/>
        <v>0.6292179565</v>
      </c>
      <c r="AJ430" s="8">
        <f t="shared" si="7"/>
        <v>0.3479436269</v>
      </c>
      <c r="AK430" s="10">
        <v>3000689.0</v>
      </c>
      <c r="AL430" s="10">
        <f t="shared" ref="AL430:AM430" si="68">W430+AB430+AG430</f>
        <v>1947986</v>
      </c>
      <c r="AM430" s="10">
        <f t="shared" si="68"/>
        <v>1256966</v>
      </c>
      <c r="AN430" s="11">
        <f t="shared" si="10"/>
        <v>0.6491795718</v>
      </c>
      <c r="AO430" s="11">
        <f t="shared" si="11"/>
        <v>0.418892461</v>
      </c>
    </row>
    <row r="431" ht="14.25" customHeight="1">
      <c r="A431" s="61">
        <v>44319.0</v>
      </c>
      <c r="B431" s="62">
        <v>1682004.0</v>
      </c>
      <c r="C431" s="62">
        <v>100564.0</v>
      </c>
      <c r="D431" s="62">
        <v>1535491.0</v>
      </c>
      <c r="E431" s="62">
        <v>45949.0</v>
      </c>
      <c r="F431" s="62">
        <v>6788.0</v>
      </c>
      <c r="G431" s="62">
        <v>397349.0</v>
      </c>
      <c r="H431" s="62">
        <v>3483.0</v>
      </c>
      <c r="I431" s="62">
        <v>3537.0</v>
      </c>
      <c r="J431" s="62">
        <v>411157.0</v>
      </c>
      <c r="K431" s="62">
        <v>7020.0</v>
      </c>
      <c r="L431" s="62">
        <v>4730.0</v>
      </c>
      <c r="M431" s="62">
        <v>-196.0</v>
      </c>
      <c r="N431" s="62">
        <v>4773.0</v>
      </c>
      <c r="O431" s="62">
        <v>153.0</v>
      </c>
      <c r="P431" s="62">
        <v>21.0</v>
      </c>
      <c r="Q431" s="62">
        <v>755.0</v>
      </c>
      <c r="R431" s="62">
        <v>33.0</v>
      </c>
      <c r="S431" s="62">
        <v>-52.0</v>
      </c>
      <c r="T431" s="62">
        <v>757.0</v>
      </c>
      <c r="U431" s="62">
        <v>-19.0</v>
      </c>
      <c r="V431" s="7">
        <v>112301.0</v>
      </c>
      <c r="W431" s="12">
        <v>128009.0</v>
      </c>
      <c r="X431" s="12">
        <v>111795.0</v>
      </c>
      <c r="Y431" s="8">
        <f t="shared" si="2"/>
        <v>1.139874088</v>
      </c>
      <c r="Z431" s="8">
        <f t="shared" si="3"/>
        <v>0.9954942521</v>
      </c>
      <c r="AA431" s="7">
        <v>911631.0</v>
      </c>
      <c r="AB431" s="12">
        <v>577667.0</v>
      </c>
      <c r="AC431" s="12">
        <v>462354.0</v>
      </c>
      <c r="AD431" s="9">
        <f t="shared" si="4"/>
        <v>0.6336631817</v>
      </c>
      <c r="AE431" s="9">
        <f t="shared" si="5"/>
        <v>0.5071723098</v>
      </c>
      <c r="AF431" s="7">
        <v>1976757.0</v>
      </c>
      <c r="AG431" s="12">
        <v>1262887.0</v>
      </c>
      <c r="AH431" s="12">
        <v>712884.0</v>
      </c>
      <c r="AI431" s="8">
        <f t="shared" si="6"/>
        <v>0.6388681057</v>
      </c>
      <c r="AJ431" s="8">
        <f t="shared" si="7"/>
        <v>0.3606330975</v>
      </c>
      <c r="AK431" s="10">
        <v>3000689.0</v>
      </c>
      <c r="AL431" s="10">
        <f t="shared" ref="AL431:AM431" si="69">W431+AB431+AG431</f>
        <v>1968563</v>
      </c>
      <c r="AM431" s="10">
        <f t="shared" si="69"/>
        <v>1287033</v>
      </c>
      <c r="AN431" s="11">
        <f t="shared" si="10"/>
        <v>0.6560369968</v>
      </c>
      <c r="AO431" s="11">
        <f t="shared" si="11"/>
        <v>0.4289124931</v>
      </c>
    </row>
    <row r="432" ht="14.25" customHeight="1">
      <c r="A432" s="61">
        <v>44320.0</v>
      </c>
      <c r="B432" s="62">
        <v>1686373.0</v>
      </c>
      <c r="C432" s="62">
        <v>99087.0</v>
      </c>
      <c r="D432" s="62">
        <v>1541149.0</v>
      </c>
      <c r="E432" s="62">
        <v>46137.0</v>
      </c>
      <c r="F432" s="62">
        <v>6807.0</v>
      </c>
      <c r="G432" s="62">
        <v>397955.0</v>
      </c>
      <c r="H432" s="62">
        <v>3247.0</v>
      </c>
      <c r="I432" s="62">
        <v>3564.0</v>
      </c>
      <c r="J432" s="62">
        <v>411573.0</v>
      </c>
      <c r="K432" s="62">
        <v>6811.0</v>
      </c>
      <c r="L432" s="62">
        <v>4369.0</v>
      </c>
      <c r="M432" s="62">
        <v>-1477.0</v>
      </c>
      <c r="N432" s="62">
        <v>5658.0</v>
      </c>
      <c r="O432" s="62">
        <v>188.0</v>
      </c>
      <c r="P432" s="62">
        <v>19.0</v>
      </c>
      <c r="Q432" s="62">
        <v>606.0</v>
      </c>
      <c r="R432" s="62">
        <v>-236.0</v>
      </c>
      <c r="S432" s="62">
        <v>27.0</v>
      </c>
      <c r="T432" s="62">
        <v>416.0</v>
      </c>
      <c r="U432" s="62">
        <v>-209.0</v>
      </c>
      <c r="V432" s="7">
        <v>112301.0</v>
      </c>
      <c r="W432" s="12">
        <v>128375.0</v>
      </c>
      <c r="X432" s="12">
        <v>112125.0</v>
      </c>
      <c r="Y432" s="8">
        <f t="shared" si="2"/>
        <v>1.143133187</v>
      </c>
      <c r="Z432" s="8">
        <f t="shared" si="3"/>
        <v>0.9984327833</v>
      </c>
      <c r="AA432" s="7">
        <v>911631.0</v>
      </c>
      <c r="AB432" s="12">
        <v>578758.0</v>
      </c>
      <c r="AC432" s="12">
        <v>466027.0</v>
      </c>
      <c r="AD432" s="9">
        <f t="shared" si="4"/>
        <v>0.6348599378</v>
      </c>
      <c r="AE432" s="9">
        <f t="shared" si="5"/>
        <v>0.5112013523</v>
      </c>
      <c r="AF432" s="7">
        <v>1976757.0</v>
      </c>
      <c r="AG432" s="12">
        <v>1287142.0</v>
      </c>
      <c r="AH432" s="12">
        <v>735527.0</v>
      </c>
      <c r="AI432" s="8">
        <f t="shared" si="6"/>
        <v>0.6511382026</v>
      </c>
      <c r="AJ432" s="8">
        <f t="shared" si="7"/>
        <v>0.3720877174</v>
      </c>
      <c r="AK432" s="10">
        <v>3000689.0</v>
      </c>
      <c r="AL432" s="10">
        <f t="shared" ref="AL432:AM432" si="70">W432+AB432+AG432</f>
        <v>1994275</v>
      </c>
      <c r="AM432" s="10">
        <f t="shared" si="70"/>
        <v>1313679</v>
      </c>
      <c r="AN432" s="11">
        <f t="shared" si="10"/>
        <v>0.6646056956</v>
      </c>
      <c r="AO432" s="11">
        <f t="shared" si="11"/>
        <v>0.4377924537</v>
      </c>
    </row>
    <row r="433" ht="14.25" customHeight="1">
      <c r="A433" s="61">
        <v>44321.0</v>
      </c>
      <c r="B433" s="62">
        <v>1691658.0</v>
      </c>
      <c r="C433" s="62">
        <v>98217.0</v>
      </c>
      <c r="D433" s="62">
        <v>1547092.0</v>
      </c>
      <c r="E433" s="62">
        <v>46349.0</v>
      </c>
      <c r="F433" s="62">
        <v>6830.0</v>
      </c>
      <c r="G433" s="62">
        <v>398610.0</v>
      </c>
      <c r="H433" s="62">
        <v>3240.0</v>
      </c>
      <c r="I433" s="62">
        <v>3738.0</v>
      </c>
      <c r="J433" s="62">
        <v>412418.0</v>
      </c>
      <c r="K433" s="62">
        <v>6978.0</v>
      </c>
      <c r="L433" s="62">
        <v>5285.0</v>
      </c>
      <c r="M433" s="62">
        <v>-870.0</v>
      </c>
      <c r="N433" s="62">
        <v>5943.0</v>
      </c>
      <c r="O433" s="62">
        <v>212.0</v>
      </c>
      <c r="P433" s="62">
        <v>23.0</v>
      </c>
      <c r="Q433" s="62">
        <v>655.0</v>
      </c>
      <c r="R433" s="62">
        <v>-7.0</v>
      </c>
      <c r="S433" s="62">
        <v>174.0</v>
      </c>
      <c r="T433" s="62">
        <v>845.0</v>
      </c>
      <c r="U433" s="62">
        <v>167.0</v>
      </c>
      <c r="V433" s="7">
        <v>112301.0</v>
      </c>
      <c r="W433" s="12">
        <v>128537.0</v>
      </c>
      <c r="X433" s="12">
        <v>112434.0</v>
      </c>
      <c r="Y433" s="8">
        <f t="shared" si="2"/>
        <v>1.144575738</v>
      </c>
      <c r="Z433" s="8">
        <f t="shared" si="3"/>
        <v>1.001184317</v>
      </c>
      <c r="AA433" s="7">
        <v>911631.0</v>
      </c>
      <c r="AB433" s="12">
        <v>579595.0</v>
      </c>
      <c r="AC433" s="12">
        <v>470116.0</v>
      </c>
      <c r="AD433" s="9">
        <f t="shared" si="4"/>
        <v>0.6357780725</v>
      </c>
      <c r="AE433" s="9">
        <f t="shared" si="5"/>
        <v>0.5156867197</v>
      </c>
      <c r="AF433" s="7">
        <v>1976757.0</v>
      </c>
      <c r="AG433" s="12">
        <v>1319068.0</v>
      </c>
      <c r="AH433" s="12">
        <v>756711.0</v>
      </c>
      <c r="AI433" s="8">
        <f t="shared" si="6"/>
        <v>0.6672888979</v>
      </c>
      <c r="AJ433" s="8">
        <f t="shared" si="7"/>
        <v>0.3828042597</v>
      </c>
      <c r="AK433" s="10">
        <v>3000689.0</v>
      </c>
      <c r="AL433" s="10">
        <f t="shared" ref="AL433:AM433" si="71">W433+AB433+AG433</f>
        <v>2027200</v>
      </c>
      <c r="AM433" s="10">
        <f t="shared" si="71"/>
        <v>1339261</v>
      </c>
      <c r="AN433" s="11">
        <f t="shared" si="10"/>
        <v>0.6755781755</v>
      </c>
      <c r="AO433" s="11">
        <f t="shared" si="11"/>
        <v>0.446317829</v>
      </c>
    </row>
    <row r="434" ht="14.25" customHeight="1">
      <c r="A434" s="61">
        <v>44322.0</v>
      </c>
      <c r="B434" s="62">
        <v>1697305.0</v>
      </c>
      <c r="C434" s="62">
        <v>98277.0</v>
      </c>
      <c r="D434" s="62">
        <v>1552532.0</v>
      </c>
      <c r="E434" s="62">
        <v>46496.0</v>
      </c>
      <c r="F434" s="62">
        <v>6850.0</v>
      </c>
      <c r="G434" s="62">
        <v>399224.0</v>
      </c>
      <c r="H434" s="62">
        <v>3406.0</v>
      </c>
      <c r="I434" s="62">
        <v>3843.0</v>
      </c>
      <c r="J434" s="62">
        <v>413323.0</v>
      </c>
      <c r="K434" s="62">
        <v>7249.0</v>
      </c>
      <c r="L434" s="62">
        <v>5647.0</v>
      </c>
      <c r="M434" s="62">
        <v>60.0</v>
      </c>
      <c r="N434" s="62">
        <v>5440.0</v>
      </c>
      <c r="O434" s="62">
        <v>147.0</v>
      </c>
      <c r="P434" s="62">
        <v>20.0</v>
      </c>
      <c r="Q434" s="62">
        <v>614.0</v>
      </c>
      <c r="R434" s="62">
        <v>166.0</v>
      </c>
      <c r="S434" s="62">
        <v>105.0</v>
      </c>
      <c r="T434" s="62">
        <v>905.0</v>
      </c>
      <c r="U434" s="62">
        <v>271.0</v>
      </c>
      <c r="V434" s="7">
        <v>112301.0</v>
      </c>
      <c r="W434" s="12">
        <v>128715.0</v>
      </c>
      <c r="X434" s="12">
        <v>112784.0</v>
      </c>
      <c r="Y434" s="8">
        <f t="shared" si="2"/>
        <v>1.146160764</v>
      </c>
      <c r="Z434" s="8">
        <f t="shared" si="3"/>
        <v>1.004300941</v>
      </c>
      <c r="AA434" s="7">
        <v>911631.0</v>
      </c>
      <c r="AB434" s="12">
        <v>581010.0</v>
      </c>
      <c r="AC434" s="12">
        <v>475633.0</v>
      </c>
      <c r="AD434" s="9">
        <f t="shared" si="4"/>
        <v>0.6373302356</v>
      </c>
      <c r="AE434" s="9">
        <f t="shared" si="5"/>
        <v>0.5217385104</v>
      </c>
      <c r="AF434" s="7">
        <v>1976757.0</v>
      </c>
      <c r="AG434" s="12">
        <v>1355054.0</v>
      </c>
      <c r="AH434" s="12">
        <v>778273.0</v>
      </c>
      <c r="AI434" s="8">
        <f t="shared" si="6"/>
        <v>0.6854934623</v>
      </c>
      <c r="AJ434" s="8">
        <f t="shared" si="7"/>
        <v>0.3937120243</v>
      </c>
      <c r="AK434" s="10">
        <v>3000689.0</v>
      </c>
      <c r="AL434" s="10">
        <f t="shared" ref="AL434:AM434" si="72">W434+AB434+AG434</f>
        <v>2064779</v>
      </c>
      <c r="AM434" s="10">
        <f t="shared" si="72"/>
        <v>1366690</v>
      </c>
      <c r="AN434" s="11">
        <f t="shared" si="10"/>
        <v>0.6881016327</v>
      </c>
      <c r="AO434" s="11">
        <f t="shared" si="11"/>
        <v>0.4554587296</v>
      </c>
    </row>
    <row r="435" ht="14.25" customHeight="1">
      <c r="A435" s="61">
        <v>44323.0</v>
      </c>
      <c r="B435" s="62">
        <v>1703632.0</v>
      </c>
      <c r="C435" s="62">
        <v>98546.0</v>
      </c>
      <c r="D435" s="62">
        <v>1558423.0</v>
      </c>
      <c r="E435" s="62">
        <v>46663.0</v>
      </c>
      <c r="F435" s="62">
        <v>6872.0</v>
      </c>
      <c r="G435" s="62">
        <v>399821.0</v>
      </c>
      <c r="H435" s="62">
        <v>3485.0</v>
      </c>
      <c r="I435" s="62">
        <v>3928.0</v>
      </c>
      <c r="J435" s="62">
        <v>414106.0</v>
      </c>
      <c r="K435" s="62">
        <v>7413.0</v>
      </c>
      <c r="L435" s="62">
        <v>6327.0</v>
      </c>
      <c r="M435" s="62">
        <v>269.0</v>
      </c>
      <c r="N435" s="62">
        <v>5891.0</v>
      </c>
      <c r="O435" s="62">
        <v>167.0</v>
      </c>
      <c r="P435" s="62">
        <v>22.0</v>
      </c>
      <c r="Q435" s="62">
        <v>597.0</v>
      </c>
      <c r="R435" s="62">
        <v>79.0</v>
      </c>
      <c r="S435" s="62">
        <v>85.0</v>
      </c>
      <c r="T435" s="62">
        <v>783.0</v>
      </c>
      <c r="U435" s="62">
        <v>164.0</v>
      </c>
      <c r="V435" s="7">
        <v>112301.0</v>
      </c>
      <c r="W435" s="12">
        <v>128893.0</v>
      </c>
      <c r="X435" s="12">
        <v>113107.0</v>
      </c>
      <c r="Y435" s="8">
        <f t="shared" si="2"/>
        <v>1.14774579</v>
      </c>
      <c r="Z435" s="8">
        <f t="shared" si="3"/>
        <v>1.00717714</v>
      </c>
      <c r="AA435" s="7">
        <v>911631.0</v>
      </c>
      <c r="AB435" s="12">
        <v>581932.0</v>
      </c>
      <c r="AC435" s="12">
        <v>482803.0</v>
      </c>
      <c r="AD435" s="9">
        <f t="shared" si="4"/>
        <v>0.6383416097</v>
      </c>
      <c r="AE435" s="9">
        <f t="shared" si="5"/>
        <v>0.5296035348</v>
      </c>
      <c r="AF435" s="7">
        <v>1976757.0</v>
      </c>
      <c r="AG435" s="12">
        <v>1388224.0</v>
      </c>
      <c r="AH435" s="12">
        <v>799276.0</v>
      </c>
      <c r="AI435" s="8">
        <f t="shared" si="6"/>
        <v>0.7022734711</v>
      </c>
      <c r="AJ435" s="8">
        <f t="shared" si="7"/>
        <v>0.4043370025</v>
      </c>
      <c r="AK435" s="10">
        <v>3000689.0</v>
      </c>
      <c r="AL435" s="10">
        <f t="shared" ref="AL435:AM435" si="73">W435+AB435+AG435</f>
        <v>2099049</v>
      </c>
      <c r="AM435" s="10">
        <f t="shared" si="73"/>
        <v>1395186</v>
      </c>
      <c r="AN435" s="11">
        <f t="shared" si="10"/>
        <v>0.699522343</v>
      </c>
      <c r="AO435" s="11">
        <f t="shared" si="11"/>
        <v>0.4649552153</v>
      </c>
    </row>
    <row r="436" ht="14.25" customHeight="1">
      <c r="A436" s="61">
        <v>44324.0</v>
      </c>
      <c r="B436" s="62">
        <v>1709762.0</v>
      </c>
      <c r="C436" s="62">
        <v>99003.0</v>
      </c>
      <c r="D436" s="62">
        <v>1563917.0</v>
      </c>
      <c r="E436" s="62">
        <v>46842.0</v>
      </c>
      <c r="F436" s="62">
        <v>6896.0</v>
      </c>
      <c r="G436" s="62">
        <v>400403.0</v>
      </c>
      <c r="H436" s="62">
        <v>3569.0</v>
      </c>
      <c r="I436" s="62">
        <v>3970.0</v>
      </c>
      <c r="J436" s="62">
        <v>414838.0</v>
      </c>
      <c r="K436" s="62">
        <v>7539.0</v>
      </c>
      <c r="L436" s="62">
        <v>6130.0</v>
      </c>
      <c r="M436" s="62">
        <v>457.0</v>
      </c>
      <c r="N436" s="62">
        <v>5494.0</v>
      </c>
      <c r="O436" s="62">
        <v>179.0</v>
      </c>
      <c r="P436" s="62">
        <v>24.0</v>
      </c>
      <c r="Q436" s="62">
        <v>582.0</v>
      </c>
      <c r="R436" s="62">
        <v>84.0</v>
      </c>
      <c r="S436" s="62">
        <v>42.0</v>
      </c>
      <c r="T436" s="62">
        <v>732.0</v>
      </c>
      <c r="U436" s="62">
        <v>126.0</v>
      </c>
      <c r="V436" s="7">
        <v>112301.0</v>
      </c>
      <c r="W436" s="12">
        <v>128918.0</v>
      </c>
      <c r="X436" s="12">
        <v>113180.0</v>
      </c>
      <c r="Y436" s="8">
        <f t="shared" si="2"/>
        <v>1.147968406</v>
      </c>
      <c r="Z436" s="8">
        <f t="shared" si="3"/>
        <v>1.007827179</v>
      </c>
      <c r="AA436" s="7">
        <v>911631.0</v>
      </c>
      <c r="AB436" s="12">
        <v>582375.0</v>
      </c>
      <c r="AC436" s="12">
        <v>484444.0</v>
      </c>
      <c r="AD436" s="9">
        <f t="shared" si="4"/>
        <v>0.6388275519</v>
      </c>
      <c r="AE436" s="9">
        <f t="shared" si="5"/>
        <v>0.5314036052</v>
      </c>
      <c r="AF436" s="7">
        <v>1976757.0</v>
      </c>
      <c r="AG436" s="12">
        <v>1405753.0</v>
      </c>
      <c r="AH436" s="12">
        <v>808129.0</v>
      </c>
      <c r="AI436" s="8">
        <f t="shared" si="6"/>
        <v>0.7111410254</v>
      </c>
      <c r="AJ436" s="8">
        <f t="shared" si="7"/>
        <v>0.4088155499</v>
      </c>
      <c r="AK436" s="10">
        <v>3000689.0</v>
      </c>
      <c r="AL436" s="10">
        <f t="shared" ref="AL436:AM436" si="74">W436+AB436+AG436</f>
        <v>2117046</v>
      </c>
      <c r="AM436" s="10">
        <f t="shared" si="74"/>
        <v>1405753</v>
      </c>
      <c r="AN436" s="11">
        <f t="shared" si="10"/>
        <v>0.7055199656</v>
      </c>
      <c r="AO436" s="11">
        <f t="shared" si="11"/>
        <v>0.4684767398</v>
      </c>
    </row>
    <row r="437" ht="14.25" customHeight="1">
      <c r="A437" s="61">
        <v>44325.0</v>
      </c>
      <c r="B437" s="62">
        <v>1713684.0</v>
      </c>
      <c r="C437" s="62">
        <v>98395.0</v>
      </c>
      <c r="D437" s="62">
        <v>1568277.0</v>
      </c>
      <c r="E437" s="62">
        <v>47012.0</v>
      </c>
      <c r="F437" s="62">
        <v>6911.0</v>
      </c>
      <c r="G437" s="62">
        <v>401114.0</v>
      </c>
      <c r="H437" s="62">
        <v>3648.0</v>
      </c>
      <c r="I437" s="62">
        <v>3974.0</v>
      </c>
      <c r="J437" s="62">
        <v>415647.0</v>
      </c>
      <c r="K437" s="62">
        <v>7622.0</v>
      </c>
      <c r="L437" s="62">
        <v>3922.0</v>
      </c>
      <c r="M437" s="62">
        <v>-608.0</v>
      </c>
      <c r="N437" s="62">
        <v>4360.0</v>
      </c>
      <c r="O437" s="62">
        <v>170.0</v>
      </c>
      <c r="P437" s="62">
        <v>15.0</v>
      </c>
      <c r="Q437" s="62">
        <v>711.0</v>
      </c>
      <c r="R437" s="62">
        <v>79.0</v>
      </c>
      <c r="S437" s="62">
        <v>4.0</v>
      </c>
      <c r="T437" s="62">
        <v>809.0</v>
      </c>
      <c r="U437" s="62">
        <v>83.0</v>
      </c>
      <c r="V437" s="7">
        <v>112301.0</v>
      </c>
      <c r="W437" s="12">
        <v>128923.0</v>
      </c>
      <c r="X437" s="12">
        <v>113187.0</v>
      </c>
      <c r="Y437" s="8">
        <f t="shared" si="2"/>
        <v>1.14801293</v>
      </c>
      <c r="Z437" s="8">
        <f t="shared" si="3"/>
        <v>1.007889511</v>
      </c>
      <c r="AA437" s="7">
        <v>911631.0</v>
      </c>
      <c r="AB437" s="12">
        <v>582505.0</v>
      </c>
      <c r="AC437" s="12">
        <v>485431.0</v>
      </c>
      <c r="AD437" s="9">
        <f t="shared" si="4"/>
        <v>0.6389701535</v>
      </c>
      <c r="AE437" s="9">
        <f t="shared" si="5"/>
        <v>0.5324862801</v>
      </c>
      <c r="AF437" s="7">
        <v>1976757.0</v>
      </c>
      <c r="AG437" s="12">
        <v>1415570.0</v>
      </c>
      <c r="AH437" s="12">
        <v>816952.0</v>
      </c>
      <c r="AI437" s="8">
        <f t="shared" si="6"/>
        <v>0.7161072403</v>
      </c>
      <c r="AJ437" s="8">
        <f t="shared" si="7"/>
        <v>0.413278921</v>
      </c>
      <c r="AK437" s="10">
        <v>3000689.0</v>
      </c>
      <c r="AL437" s="10">
        <f t="shared" ref="AL437:AM437" si="75">W437+AB437+AG437</f>
        <v>2126998</v>
      </c>
      <c r="AM437" s="10">
        <f t="shared" si="75"/>
        <v>1415570</v>
      </c>
      <c r="AN437" s="11">
        <f t="shared" si="10"/>
        <v>0.7088365372</v>
      </c>
      <c r="AO437" s="11">
        <f t="shared" si="11"/>
        <v>0.4717483218</v>
      </c>
    </row>
    <row r="438" ht="14.25" customHeight="1">
      <c r="A438" s="61">
        <v>44326.0</v>
      </c>
      <c r="B438" s="62">
        <v>1718575.0</v>
      </c>
      <c r="C438" s="62">
        <v>96742.0</v>
      </c>
      <c r="D438" s="62">
        <v>1574615.0</v>
      </c>
      <c r="E438" s="62">
        <v>47218.0</v>
      </c>
      <c r="F438" s="62">
        <v>6933.0</v>
      </c>
      <c r="G438" s="62">
        <v>401744.0</v>
      </c>
      <c r="H438" s="62">
        <v>3723.0</v>
      </c>
      <c r="I438" s="62">
        <v>3941.0</v>
      </c>
      <c r="J438" s="62">
        <v>416341.0</v>
      </c>
      <c r="K438" s="62">
        <v>7664.0</v>
      </c>
      <c r="L438" s="62">
        <v>4891.0</v>
      </c>
      <c r="M438" s="62">
        <v>-1653.0</v>
      </c>
      <c r="N438" s="62">
        <v>6338.0</v>
      </c>
      <c r="O438" s="62">
        <v>206.0</v>
      </c>
      <c r="P438" s="62">
        <v>22.0</v>
      </c>
      <c r="Q438" s="62">
        <v>630.0</v>
      </c>
      <c r="R438" s="62">
        <v>75.0</v>
      </c>
      <c r="S438" s="62">
        <v>-33.0</v>
      </c>
      <c r="T438" s="62">
        <v>694.0</v>
      </c>
      <c r="U438" s="62">
        <v>42.0</v>
      </c>
      <c r="V438" s="7">
        <v>112301.0</v>
      </c>
      <c r="W438" s="12">
        <v>129109.0</v>
      </c>
      <c r="X438" s="12">
        <v>113552.0</v>
      </c>
      <c r="Y438" s="8">
        <f t="shared" si="2"/>
        <v>1.149669193</v>
      </c>
      <c r="Z438" s="8">
        <f t="shared" si="3"/>
        <v>1.011139705</v>
      </c>
      <c r="AA438" s="7">
        <v>911631.0</v>
      </c>
      <c r="AB438" s="12">
        <v>583358.0</v>
      </c>
      <c r="AC438" s="12">
        <v>496586.0</v>
      </c>
      <c r="AD438" s="9">
        <f t="shared" si="4"/>
        <v>0.6399058391</v>
      </c>
      <c r="AE438" s="9">
        <f t="shared" si="5"/>
        <v>0.5447225906</v>
      </c>
      <c r="AF438" s="7">
        <v>1976757.0</v>
      </c>
      <c r="AG438" s="12">
        <v>1446273.0</v>
      </c>
      <c r="AH438" s="12">
        <v>835742.0</v>
      </c>
      <c r="AI438" s="8">
        <f t="shared" si="6"/>
        <v>0.7316392455</v>
      </c>
      <c r="AJ438" s="8">
        <f t="shared" si="7"/>
        <v>0.4227843888</v>
      </c>
      <c r="AK438" s="10">
        <v>3000689.0</v>
      </c>
      <c r="AL438" s="10">
        <f t="shared" ref="AL438:AM438" si="76">W438+AB438+AG438</f>
        <v>2158740</v>
      </c>
      <c r="AM438" s="10">
        <f t="shared" si="76"/>
        <v>1445880</v>
      </c>
      <c r="AN438" s="11">
        <f t="shared" si="10"/>
        <v>0.7194147744</v>
      </c>
      <c r="AO438" s="11">
        <f t="shared" si="11"/>
        <v>0.4818493353</v>
      </c>
    </row>
    <row r="439" ht="14.25" customHeight="1">
      <c r="A439" s="61">
        <v>44327.0</v>
      </c>
      <c r="B439" s="62">
        <v>1723596.0</v>
      </c>
      <c r="C439" s="62">
        <v>95924.0</v>
      </c>
      <c r="D439" s="62">
        <v>1580207.0</v>
      </c>
      <c r="E439" s="62">
        <v>47465.0</v>
      </c>
      <c r="F439" s="62">
        <v>6952.0</v>
      </c>
      <c r="G439" s="62">
        <v>402374.0</v>
      </c>
      <c r="H439" s="62">
        <v>3490.0</v>
      </c>
      <c r="I439" s="62">
        <v>3931.0</v>
      </c>
      <c r="J439" s="62">
        <v>416747.0</v>
      </c>
      <c r="K439" s="62">
        <v>7421.0</v>
      </c>
      <c r="L439" s="62">
        <v>5021.0</v>
      </c>
      <c r="M439" s="62">
        <v>-818.0</v>
      </c>
      <c r="N439" s="62">
        <v>5592.0</v>
      </c>
      <c r="O439" s="62">
        <v>247.0</v>
      </c>
      <c r="P439" s="62">
        <v>19.0</v>
      </c>
      <c r="Q439" s="62">
        <v>630.0</v>
      </c>
      <c r="R439" s="62">
        <v>-233.0</v>
      </c>
      <c r="S439" s="62">
        <v>-10.0</v>
      </c>
      <c r="T439" s="62">
        <v>406.0</v>
      </c>
      <c r="U439" s="62">
        <v>-243.0</v>
      </c>
      <c r="V439" s="7">
        <v>112301.0</v>
      </c>
      <c r="W439" s="12">
        <v>129269.0</v>
      </c>
      <c r="X439" s="12">
        <v>113898.0</v>
      </c>
      <c r="Y439" s="8">
        <f t="shared" si="2"/>
        <v>1.151093935</v>
      </c>
      <c r="Z439" s="8">
        <f t="shared" si="3"/>
        <v>1.01422071</v>
      </c>
      <c r="AA439" s="7">
        <v>911631.0</v>
      </c>
      <c r="AB439" s="12">
        <v>583948.0</v>
      </c>
      <c r="AC439" s="12">
        <v>499734.0</v>
      </c>
      <c r="AD439" s="9">
        <f t="shared" si="4"/>
        <v>0.6405530308</v>
      </c>
      <c r="AE439" s="9">
        <f t="shared" si="5"/>
        <v>0.5481757422</v>
      </c>
      <c r="AF439" s="7">
        <v>1976757.0</v>
      </c>
      <c r="AG439" s="12">
        <v>1470603.0</v>
      </c>
      <c r="AH439" s="12">
        <v>848188.0</v>
      </c>
      <c r="AI439" s="8">
        <f t="shared" si="6"/>
        <v>0.7439472834</v>
      </c>
      <c r="AJ439" s="8">
        <f t="shared" si="7"/>
        <v>0.4290805597</v>
      </c>
      <c r="AK439" s="10">
        <v>3000689.0</v>
      </c>
      <c r="AL439" s="10">
        <f t="shared" ref="AL439:AM439" si="77">W439+AB439+AG439</f>
        <v>2183820</v>
      </c>
      <c r="AM439" s="10">
        <f t="shared" si="77"/>
        <v>1461820</v>
      </c>
      <c r="AN439" s="11">
        <f t="shared" si="10"/>
        <v>0.7277728548</v>
      </c>
      <c r="AO439" s="11">
        <f t="shared" si="11"/>
        <v>0.4871614486</v>
      </c>
    </row>
    <row r="440" ht="14.25" customHeight="1">
      <c r="A440" s="61">
        <v>44328.0</v>
      </c>
      <c r="B440" s="62">
        <v>1728204.0</v>
      </c>
      <c r="C440" s="62">
        <v>95709.0</v>
      </c>
      <c r="D440" s="62">
        <v>1584878.0</v>
      </c>
      <c r="E440" s="62">
        <v>47617.0</v>
      </c>
      <c r="F440" s="62">
        <v>6973.0</v>
      </c>
      <c r="G440" s="62">
        <v>403039.0</v>
      </c>
      <c r="H440" s="62">
        <v>3402.0</v>
      </c>
      <c r="I440" s="62">
        <v>3989.0</v>
      </c>
      <c r="J440" s="62">
        <v>417403.0</v>
      </c>
      <c r="K440" s="62">
        <v>7391.0</v>
      </c>
      <c r="L440" s="62">
        <v>4608.0</v>
      </c>
      <c r="M440" s="62">
        <v>-215.0</v>
      </c>
      <c r="N440" s="62">
        <v>4671.0</v>
      </c>
      <c r="O440" s="62">
        <v>152.0</v>
      </c>
      <c r="P440" s="62">
        <v>21.0</v>
      </c>
      <c r="Q440" s="62">
        <v>665.0</v>
      </c>
      <c r="R440" s="62">
        <v>-88.0</v>
      </c>
      <c r="S440" s="62">
        <v>58.0</v>
      </c>
      <c r="T440" s="62">
        <v>656.0</v>
      </c>
      <c r="U440" s="62">
        <v>-30.0</v>
      </c>
      <c r="V440" s="7">
        <v>112301.0</v>
      </c>
      <c r="W440" s="12">
        <v>129295.0</v>
      </c>
      <c r="X440" s="12">
        <v>113947.0</v>
      </c>
      <c r="Y440" s="8">
        <f t="shared" si="2"/>
        <v>1.151325456</v>
      </c>
      <c r="Z440" s="8">
        <f t="shared" si="3"/>
        <v>1.014657038</v>
      </c>
      <c r="AA440" s="7">
        <v>911631.0</v>
      </c>
      <c r="AB440" s="12">
        <v>584003.0</v>
      </c>
      <c r="AC440" s="12">
        <v>500318.0</v>
      </c>
      <c r="AD440" s="9">
        <f t="shared" si="4"/>
        <v>0.6406133622</v>
      </c>
      <c r="AE440" s="9">
        <f t="shared" si="5"/>
        <v>0.5488163522</v>
      </c>
      <c r="AF440" s="7">
        <v>1976757.0</v>
      </c>
      <c r="AG440" s="12">
        <v>1474854.0</v>
      </c>
      <c r="AH440" s="12">
        <v>855317.0</v>
      </c>
      <c r="AI440" s="8">
        <f t="shared" si="6"/>
        <v>0.7460977753</v>
      </c>
      <c r="AJ440" s="8">
        <f t="shared" si="7"/>
        <v>0.4326869716</v>
      </c>
      <c r="AK440" s="10">
        <v>3000689.0</v>
      </c>
      <c r="AL440" s="10">
        <f t="shared" ref="AL440:AM440" si="78">W440+AB440+AG440</f>
        <v>2188152</v>
      </c>
      <c r="AM440" s="10">
        <f t="shared" si="78"/>
        <v>1469582</v>
      </c>
      <c r="AN440" s="11">
        <f t="shared" si="10"/>
        <v>0.7292165233</v>
      </c>
      <c r="AO440" s="11">
        <f t="shared" si="11"/>
        <v>0.4897481878</v>
      </c>
    </row>
    <row r="441" ht="14.25" customHeight="1">
      <c r="A441" s="61">
        <v>44329.0</v>
      </c>
      <c r="B441" s="62">
        <v>1731652.0</v>
      </c>
      <c r="C441" s="62">
        <v>94857.0</v>
      </c>
      <c r="D441" s="62">
        <v>1589079.0</v>
      </c>
      <c r="E441" s="62">
        <v>47716.0</v>
      </c>
      <c r="F441" s="62">
        <v>6973.0</v>
      </c>
      <c r="G441" s="62">
        <v>403630.0</v>
      </c>
      <c r="H441" s="62">
        <v>3630.0</v>
      </c>
      <c r="I441" s="62">
        <v>3955.0</v>
      </c>
      <c r="J441" s="62">
        <v>418188.0</v>
      </c>
      <c r="K441" s="62">
        <v>7585.0</v>
      </c>
      <c r="L441" s="62">
        <v>3448.0</v>
      </c>
      <c r="M441" s="62">
        <v>-852.0</v>
      </c>
      <c r="N441" s="62">
        <v>4201.0</v>
      </c>
      <c r="O441" s="62">
        <v>99.0</v>
      </c>
      <c r="P441" s="62">
        <v>0.0</v>
      </c>
      <c r="Q441" s="62">
        <v>591.0</v>
      </c>
      <c r="R441" s="62">
        <v>228.0</v>
      </c>
      <c r="S441" s="62">
        <v>-34.0</v>
      </c>
      <c r="T441" s="62">
        <v>785.0</v>
      </c>
      <c r="U441" s="62">
        <v>194.0</v>
      </c>
      <c r="V441" s="7">
        <v>112301.0</v>
      </c>
      <c r="W441" s="12">
        <v>129295.0</v>
      </c>
      <c r="X441" s="12">
        <v>113948.0</v>
      </c>
      <c r="Y441" s="8">
        <f t="shared" si="2"/>
        <v>1.151325456</v>
      </c>
      <c r="Z441" s="8">
        <f t="shared" si="3"/>
        <v>1.014665942</v>
      </c>
      <c r="AA441" s="7">
        <v>911631.0</v>
      </c>
      <c r="AB441" s="12">
        <v>584004.0</v>
      </c>
      <c r="AC441" s="12">
        <v>500337.0</v>
      </c>
      <c r="AD441" s="9">
        <f t="shared" si="4"/>
        <v>0.6406144591</v>
      </c>
      <c r="AE441" s="9">
        <f t="shared" si="5"/>
        <v>0.548837194</v>
      </c>
      <c r="AF441" s="7">
        <v>1976757.0</v>
      </c>
      <c r="AG441" s="12">
        <v>1475068.0</v>
      </c>
      <c r="AH441" s="12">
        <v>855498.0</v>
      </c>
      <c r="AI441" s="8">
        <f t="shared" si="6"/>
        <v>0.7462060334</v>
      </c>
      <c r="AJ441" s="8">
        <f t="shared" si="7"/>
        <v>0.4327785358</v>
      </c>
      <c r="AK441" s="10">
        <v>3000689.0</v>
      </c>
      <c r="AL441" s="10">
        <f t="shared" ref="AL441:AM441" si="79">W441+AB441+AG441</f>
        <v>2188367</v>
      </c>
      <c r="AM441" s="10">
        <f t="shared" si="79"/>
        <v>1469783</v>
      </c>
      <c r="AN441" s="11">
        <f t="shared" si="10"/>
        <v>0.7292881735</v>
      </c>
      <c r="AO441" s="11">
        <f t="shared" si="11"/>
        <v>0.4898151724</v>
      </c>
    </row>
    <row r="442" ht="14.25" customHeight="1">
      <c r="A442" s="61">
        <v>44330.0</v>
      </c>
      <c r="B442" s="62">
        <v>1734285.0</v>
      </c>
      <c r="C442" s="62">
        <v>93576.0</v>
      </c>
      <c r="D442" s="62">
        <v>1592886.0</v>
      </c>
      <c r="E442" s="62">
        <v>47823.0</v>
      </c>
      <c r="F442" s="62">
        <v>7003.0</v>
      </c>
      <c r="G442" s="62">
        <v>404187.0</v>
      </c>
      <c r="H442" s="62">
        <v>3502.0</v>
      </c>
      <c r="I442" s="62">
        <v>4128.0</v>
      </c>
      <c r="J442" s="62">
        <v>418820.0</v>
      </c>
      <c r="K442" s="62">
        <v>7630.0</v>
      </c>
      <c r="L442" s="62">
        <v>2633.0</v>
      </c>
      <c r="M442" s="62">
        <v>-1281.0</v>
      </c>
      <c r="N442" s="62">
        <v>3807.0</v>
      </c>
      <c r="O442" s="62">
        <v>107.0</v>
      </c>
      <c r="P442" s="62">
        <v>30.0</v>
      </c>
      <c r="Q442" s="62">
        <v>557.0</v>
      </c>
      <c r="R442" s="62">
        <v>-128.0</v>
      </c>
      <c r="S442" s="62">
        <v>173.0</v>
      </c>
      <c r="T442" s="62">
        <v>632.0</v>
      </c>
      <c r="U442" s="62">
        <v>45.0</v>
      </c>
      <c r="V442" s="7">
        <v>112301.0</v>
      </c>
      <c r="W442" s="12">
        <v>129295.0</v>
      </c>
      <c r="X442" s="12">
        <v>113948.0</v>
      </c>
      <c r="Y442" s="8">
        <f t="shared" si="2"/>
        <v>1.151325456</v>
      </c>
      <c r="Z442" s="8">
        <f t="shared" si="3"/>
        <v>1.014665942</v>
      </c>
      <c r="AA442" s="7">
        <v>911631.0</v>
      </c>
      <c r="AB442" s="12">
        <v>584007.0</v>
      </c>
      <c r="AC442" s="12">
        <v>500353.0</v>
      </c>
      <c r="AD442" s="9">
        <f t="shared" si="4"/>
        <v>0.6406177499</v>
      </c>
      <c r="AE442" s="9">
        <f t="shared" si="5"/>
        <v>0.548854745</v>
      </c>
      <c r="AF442" s="7">
        <v>1976757.0</v>
      </c>
      <c r="AG442" s="12">
        <v>1475317.0</v>
      </c>
      <c r="AH442" s="12">
        <v>855736.0</v>
      </c>
      <c r="AI442" s="8">
        <f t="shared" si="6"/>
        <v>0.7463319973</v>
      </c>
      <c r="AJ442" s="8">
        <f t="shared" si="7"/>
        <v>0.432898935</v>
      </c>
      <c r="AK442" s="10">
        <v>3000689.0</v>
      </c>
      <c r="AL442" s="10">
        <f t="shared" ref="AL442:AM442" si="80">W442+AB442+AG442</f>
        <v>2188619</v>
      </c>
      <c r="AM442" s="10">
        <f t="shared" si="80"/>
        <v>1470037</v>
      </c>
      <c r="AN442" s="11">
        <f t="shared" si="10"/>
        <v>0.7293721542</v>
      </c>
      <c r="AO442" s="11">
        <f t="shared" si="11"/>
        <v>0.4898998197</v>
      </c>
    </row>
    <row r="443" ht="14.25" customHeight="1">
      <c r="A443" s="61">
        <v>44331.0</v>
      </c>
      <c r="B443" s="62">
        <v>1736670.0</v>
      </c>
      <c r="C443" s="62">
        <v>91636.0</v>
      </c>
      <c r="D443" s="62">
        <v>1597067.0</v>
      </c>
      <c r="E443" s="62">
        <v>47967.0</v>
      </c>
      <c r="F443" s="62">
        <v>7066.0</v>
      </c>
      <c r="G443" s="62">
        <v>404715.0</v>
      </c>
      <c r="H443" s="62">
        <v>3288.0</v>
      </c>
      <c r="I443" s="62">
        <v>3978.0</v>
      </c>
      <c r="J443" s="62">
        <v>419047.0</v>
      </c>
      <c r="K443" s="62">
        <v>7266.0</v>
      </c>
      <c r="L443" s="62">
        <v>2385.0</v>
      </c>
      <c r="M443" s="62">
        <v>-1940.0</v>
      </c>
      <c r="N443" s="62">
        <v>4181.0</v>
      </c>
      <c r="O443" s="62">
        <v>144.0</v>
      </c>
      <c r="P443" s="62">
        <v>63.0</v>
      </c>
      <c r="Q443" s="62">
        <v>528.0</v>
      </c>
      <c r="R443" s="62">
        <v>-214.0</v>
      </c>
      <c r="S443" s="62">
        <v>-150.0</v>
      </c>
      <c r="T443" s="62">
        <v>227.0</v>
      </c>
      <c r="U443" s="62">
        <v>-364.0</v>
      </c>
      <c r="V443" s="7">
        <v>112301.0</v>
      </c>
      <c r="W443" s="12">
        <v>129313.0</v>
      </c>
      <c r="X443" s="12">
        <v>113974.0</v>
      </c>
      <c r="Y443" s="8">
        <f t="shared" si="2"/>
        <v>1.151485739</v>
      </c>
      <c r="Z443" s="8">
        <f t="shared" si="3"/>
        <v>1.014897463</v>
      </c>
      <c r="AA443" s="7">
        <v>911631.0</v>
      </c>
      <c r="AB443" s="12">
        <v>584099.0</v>
      </c>
      <c r="AC443" s="12">
        <v>501780.0</v>
      </c>
      <c r="AD443" s="9">
        <f t="shared" si="4"/>
        <v>0.640718668</v>
      </c>
      <c r="AE443" s="9">
        <f t="shared" si="5"/>
        <v>0.5504200713</v>
      </c>
      <c r="AF443" s="7">
        <v>1976757.0</v>
      </c>
      <c r="AG443" s="12">
        <v>1477975.0</v>
      </c>
      <c r="AH443" s="12">
        <v>862142.0</v>
      </c>
      <c r="AI443" s="8">
        <f t="shared" si="6"/>
        <v>0.7476766239</v>
      </c>
      <c r="AJ443" s="8">
        <f t="shared" si="7"/>
        <v>0.4361395963</v>
      </c>
      <c r="AK443" s="10">
        <v>3000689.0</v>
      </c>
      <c r="AL443" s="10">
        <f t="shared" ref="AL443:AM443" si="81">W443+AB443+AG443</f>
        <v>2191387</v>
      </c>
      <c r="AM443" s="10">
        <f t="shared" si="81"/>
        <v>1477896</v>
      </c>
      <c r="AN443" s="11">
        <f t="shared" si="10"/>
        <v>0.730294609</v>
      </c>
      <c r="AO443" s="11">
        <f t="shared" si="11"/>
        <v>0.4925188848</v>
      </c>
    </row>
    <row r="444" ht="14.25" customHeight="1">
      <c r="A444" s="61">
        <v>44332.0</v>
      </c>
      <c r="B444" s="62">
        <v>1739750.0</v>
      </c>
      <c r="C444" s="62">
        <v>90800.0</v>
      </c>
      <c r="D444" s="62">
        <v>1600857.0</v>
      </c>
      <c r="E444" s="62">
        <v>48093.0</v>
      </c>
      <c r="F444" s="62">
        <v>7082.0</v>
      </c>
      <c r="G444" s="62">
        <v>404980.0</v>
      </c>
      <c r="H444" s="62">
        <v>3189.0</v>
      </c>
      <c r="I444" s="62">
        <v>3957.0</v>
      </c>
      <c r="J444" s="62">
        <v>419208.0</v>
      </c>
      <c r="K444" s="62">
        <v>7146.0</v>
      </c>
      <c r="L444" s="62">
        <v>3080.0</v>
      </c>
      <c r="M444" s="62">
        <v>-836.0</v>
      </c>
      <c r="N444" s="62">
        <v>3790.0</v>
      </c>
      <c r="O444" s="62">
        <v>126.0</v>
      </c>
      <c r="P444" s="62">
        <v>16.0</v>
      </c>
      <c r="Q444" s="62">
        <v>265.0</v>
      </c>
      <c r="R444" s="62">
        <v>-99.0</v>
      </c>
      <c r="S444" s="62">
        <v>-21.0</v>
      </c>
      <c r="T444" s="62">
        <v>161.0</v>
      </c>
      <c r="U444" s="62">
        <v>-120.0</v>
      </c>
      <c r="V444" s="7">
        <v>112301.0</v>
      </c>
      <c r="W444" s="12">
        <v>129318.0</v>
      </c>
      <c r="X444" s="12">
        <v>113982.0</v>
      </c>
      <c r="Y444" s="8">
        <f t="shared" si="2"/>
        <v>1.151530262</v>
      </c>
      <c r="Z444" s="8">
        <f t="shared" si="3"/>
        <v>1.0149687</v>
      </c>
      <c r="AA444" s="7">
        <v>911631.0</v>
      </c>
      <c r="AB444" s="12">
        <v>584827.0</v>
      </c>
      <c r="AC444" s="12">
        <v>502660.0</v>
      </c>
      <c r="AD444" s="9">
        <f t="shared" si="4"/>
        <v>0.6415172367</v>
      </c>
      <c r="AE444" s="9">
        <f t="shared" si="5"/>
        <v>0.5513853741</v>
      </c>
      <c r="AF444" s="7">
        <v>1976757.0</v>
      </c>
      <c r="AG444" s="12">
        <v>1481782.0</v>
      </c>
      <c r="AH444" s="12">
        <v>867073.0</v>
      </c>
      <c r="AI444" s="8">
        <f t="shared" si="6"/>
        <v>0.7496025055</v>
      </c>
      <c r="AJ444" s="8">
        <f t="shared" si="7"/>
        <v>0.438634086</v>
      </c>
      <c r="AK444" s="10">
        <v>3000689.0</v>
      </c>
      <c r="AL444" s="10">
        <f t="shared" ref="AL444:AM444" si="82">W444+AB444+AG444</f>
        <v>2195927</v>
      </c>
      <c r="AM444" s="10">
        <f t="shared" si="82"/>
        <v>1483715</v>
      </c>
      <c r="AN444" s="11">
        <f t="shared" si="10"/>
        <v>0.7318075949</v>
      </c>
      <c r="AO444" s="11">
        <f t="shared" si="11"/>
        <v>0.4944581061</v>
      </c>
    </row>
    <row r="445" ht="14.25" customHeight="1">
      <c r="A445" s="61">
        <v>44333.0</v>
      </c>
      <c r="B445" s="62">
        <v>1744045.0</v>
      </c>
      <c r="C445" s="62">
        <v>89129.0</v>
      </c>
      <c r="D445" s="62">
        <v>1606611.0</v>
      </c>
      <c r="E445" s="62">
        <v>48305.0</v>
      </c>
      <c r="F445" s="62">
        <v>7107.0</v>
      </c>
      <c r="G445" s="62">
        <v>405229.0</v>
      </c>
      <c r="H445" s="62">
        <v>3158.0</v>
      </c>
      <c r="I445" s="62">
        <v>4135.0</v>
      </c>
      <c r="J445" s="62">
        <v>419629.0</v>
      </c>
      <c r="K445" s="62">
        <v>7293.0</v>
      </c>
      <c r="L445" s="62">
        <v>4295.0</v>
      </c>
      <c r="M445" s="62">
        <v>-1671.0</v>
      </c>
      <c r="N445" s="62">
        <v>5754.0</v>
      </c>
      <c r="O445" s="62">
        <v>212.0</v>
      </c>
      <c r="P445" s="62">
        <v>25.0</v>
      </c>
      <c r="Q445" s="62">
        <v>249.0</v>
      </c>
      <c r="R445" s="62">
        <v>-31.0</v>
      </c>
      <c r="S445" s="62">
        <v>178.0</v>
      </c>
      <c r="T445" s="62">
        <v>421.0</v>
      </c>
      <c r="U445" s="62">
        <v>147.0</v>
      </c>
      <c r="V445" s="7">
        <v>112301.0</v>
      </c>
      <c r="W445" s="12">
        <v>129401.0</v>
      </c>
      <c r="X445" s="12">
        <v>114352.0</v>
      </c>
      <c r="Y445" s="8">
        <f t="shared" si="2"/>
        <v>1.152269348</v>
      </c>
      <c r="Z445" s="8">
        <f t="shared" si="3"/>
        <v>1.018263417</v>
      </c>
      <c r="AA445" s="7">
        <v>911631.0</v>
      </c>
      <c r="AB445" s="12">
        <v>585577.0</v>
      </c>
      <c r="AC445" s="12">
        <v>507155.0</v>
      </c>
      <c r="AD445" s="9">
        <f t="shared" si="4"/>
        <v>0.642339938</v>
      </c>
      <c r="AE445" s="9">
        <f t="shared" si="5"/>
        <v>0.5563160972</v>
      </c>
      <c r="AF445" s="7">
        <v>1976757.0</v>
      </c>
      <c r="AG445" s="12">
        <v>1490559.0</v>
      </c>
      <c r="AH445" s="12">
        <v>888577.0</v>
      </c>
      <c r="AI445" s="8">
        <f t="shared" si="6"/>
        <v>0.7540426061</v>
      </c>
      <c r="AJ445" s="8">
        <f t="shared" si="7"/>
        <v>0.4495125096</v>
      </c>
      <c r="AK445" s="10">
        <v>3000689.0</v>
      </c>
      <c r="AL445" s="10">
        <f t="shared" ref="AL445:AM445" si="83">W445+AB445+AG445</f>
        <v>2205537</v>
      </c>
      <c r="AM445" s="10">
        <f t="shared" si="83"/>
        <v>1510084</v>
      </c>
      <c r="AN445" s="11">
        <f t="shared" si="10"/>
        <v>0.7350101927</v>
      </c>
      <c r="AO445" s="11">
        <f t="shared" si="11"/>
        <v>0.5032457546</v>
      </c>
    </row>
    <row r="446" ht="14.25" customHeight="1">
      <c r="A446" s="61">
        <v>44334.0</v>
      </c>
      <c r="B446" s="62">
        <v>1748230.0</v>
      </c>
      <c r="C446" s="62">
        <v>87514.0</v>
      </c>
      <c r="D446" s="62">
        <v>1612239.0</v>
      </c>
      <c r="E446" s="62">
        <v>48477.0</v>
      </c>
      <c r="F446" s="62">
        <v>7130.0</v>
      </c>
      <c r="G446" s="62">
        <v>405357.0</v>
      </c>
      <c r="H446" s="62">
        <v>3248.0</v>
      </c>
      <c r="I446" s="62">
        <v>4185.0</v>
      </c>
      <c r="J446" s="62">
        <v>419920.0</v>
      </c>
      <c r="K446" s="62">
        <v>7433.0</v>
      </c>
      <c r="L446" s="62">
        <v>4185.0</v>
      </c>
      <c r="M446" s="62">
        <v>-1615.0</v>
      </c>
      <c r="N446" s="62">
        <v>5628.0</v>
      </c>
      <c r="O446" s="62">
        <v>172.0</v>
      </c>
      <c r="P446" s="62">
        <v>23.0</v>
      </c>
      <c r="Q446" s="62">
        <v>128.0</v>
      </c>
      <c r="R446" s="62">
        <v>90.0</v>
      </c>
      <c r="S446" s="62">
        <v>50.0</v>
      </c>
      <c r="T446" s="62">
        <v>291.0</v>
      </c>
      <c r="U446" s="62">
        <v>140.0</v>
      </c>
      <c r="V446" s="7">
        <v>112301.0</v>
      </c>
      <c r="W446" s="12">
        <v>129533.0</v>
      </c>
      <c r="X446" s="12">
        <v>114701.0</v>
      </c>
      <c r="Y446" s="8">
        <f t="shared" si="2"/>
        <v>1.15344476</v>
      </c>
      <c r="Z446" s="8">
        <f t="shared" si="3"/>
        <v>1.021371136</v>
      </c>
      <c r="AA446" s="7">
        <v>911631.0</v>
      </c>
      <c r="AB446" s="12">
        <v>586347.0</v>
      </c>
      <c r="AC446" s="12">
        <v>510664.0</v>
      </c>
      <c r="AD446" s="9">
        <f t="shared" si="4"/>
        <v>0.643184578</v>
      </c>
      <c r="AE446" s="9">
        <f t="shared" si="5"/>
        <v>0.5601652423</v>
      </c>
      <c r="AF446" s="7">
        <v>1976757.0</v>
      </c>
      <c r="AG446" s="12">
        <v>1507872.0</v>
      </c>
      <c r="AH446" s="12">
        <v>915320.0</v>
      </c>
      <c r="AI446" s="8">
        <f t="shared" si="6"/>
        <v>0.7628008905</v>
      </c>
      <c r="AJ446" s="8">
        <f t="shared" si="7"/>
        <v>0.4630412337</v>
      </c>
      <c r="AK446" s="10">
        <v>3000689.0</v>
      </c>
      <c r="AL446" s="10">
        <f t="shared" ref="AL446:AM446" si="84">W446+AB446+AG446</f>
        <v>2223752</v>
      </c>
      <c r="AM446" s="10">
        <f t="shared" si="84"/>
        <v>1540685</v>
      </c>
      <c r="AN446" s="11">
        <f t="shared" si="10"/>
        <v>0.7410804652</v>
      </c>
      <c r="AO446" s="11">
        <f t="shared" si="11"/>
        <v>0.5134437458</v>
      </c>
    </row>
    <row r="447" ht="14.25" customHeight="1">
      <c r="A447" s="61">
        <v>44335.0</v>
      </c>
      <c r="B447" s="62">
        <v>1753101.0</v>
      </c>
      <c r="C447" s="62">
        <v>87829.0</v>
      </c>
      <c r="D447" s="62">
        <v>1616603.0</v>
      </c>
      <c r="E447" s="62">
        <v>48669.0</v>
      </c>
      <c r="F447" s="62">
        <v>7149.0</v>
      </c>
      <c r="G447" s="62">
        <v>405535.0</v>
      </c>
      <c r="H447" s="62">
        <v>3366.0</v>
      </c>
      <c r="I447" s="62">
        <v>4409.0</v>
      </c>
      <c r="J447" s="62">
        <v>420459.0</v>
      </c>
      <c r="K447" s="62">
        <v>7775.0</v>
      </c>
      <c r="L447" s="62">
        <v>4871.0</v>
      </c>
      <c r="M447" s="62">
        <v>315.0</v>
      </c>
      <c r="N447" s="62">
        <v>4364.0</v>
      </c>
      <c r="O447" s="62">
        <v>192.0</v>
      </c>
      <c r="P447" s="62">
        <v>19.0</v>
      </c>
      <c r="Q447" s="62">
        <v>178.0</v>
      </c>
      <c r="R447" s="62">
        <v>118.0</v>
      </c>
      <c r="S447" s="62">
        <v>224.0</v>
      </c>
      <c r="T447" s="62">
        <v>539.0</v>
      </c>
      <c r="U447" s="62">
        <v>342.0</v>
      </c>
      <c r="V447" s="7">
        <v>112301.0</v>
      </c>
      <c r="W447" s="12">
        <v>129714.0</v>
      </c>
      <c r="X447" s="12">
        <v>115004.0</v>
      </c>
      <c r="Y447" s="8">
        <f t="shared" si="2"/>
        <v>1.1550565</v>
      </c>
      <c r="Z447" s="8">
        <f t="shared" si="3"/>
        <v>1.024069242</v>
      </c>
      <c r="AA447" s="7">
        <v>911631.0</v>
      </c>
      <c r="AB447" s="12">
        <v>587128.0</v>
      </c>
      <c r="AC447" s="12">
        <v>514002.0</v>
      </c>
      <c r="AD447" s="9">
        <f t="shared" si="4"/>
        <v>0.6440412842</v>
      </c>
      <c r="AE447" s="9">
        <f t="shared" si="5"/>
        <v>0.5638268115</v>
      </c>
      <c r="AF447" s="7">
        <v>1976757.0</v>
      </c>
      <c r="AG447" s="12">
        <v>1531144.0</v>
      </c>
      <c r="AH447" s="12">
        <v>937777.0</v>
      </c>
      <c r="AI447" s="8">
        <f t="shared" si="6"/>
        <v>0.7745737084</v>
      </c>
      <c r="AJ447" s="8">
        <f t="shared" si="7"/>
        <v>0.4744017601</v>
      </c>
      <c r="AK447" s="10">
        <v>3000689.0</v>
      </c>
      <c r="AL447" s="10">
        <f t="shared" ref="AL447:AM447" si="85">W447+AB447+AG447</f>
        <v>2247986</v>
      </c>
      <c r="AM447" s="10">
        <f t="shared" si="85"/>
        <v>1566783</v>
      </c>
      <c r="AN447" s="11">
        <f t="shared" si="10"/>
        <v>0.7491566104</v>
      </c>
      <c r="AO447" s="11">
        <f t="shared" si="11"/>
        <v>0.5221410816</v>
      </c>
    </row>
    <row r="448" ht="14.25" customHeight="1">
      <c r="A448" s="61">
        <v>44336.0</v>
      </c>
      <c r="B448" s="62">
        <v>1758898.0</v>
      </c>
      <c r="C448" s="62">
        <v>88439.0</v>
      </c>
      <c r="D448" s="62">
        <v>1621572.0</v>
      </c>
      <c r="E448" s="62">
        <v>48887.0</v>
      </c>
      <c r="F448" s="62">
        <v>7169.0</v>
      </c>
      <c r="G448" s="62">
        <v>405714.0</v>
      </c>
      <c r="H448" s="62">
        <v>3797.0</v>
      </c>
      <c r="I448" s="62">
        <v>4674.0</v>
      </c>
      <c r="J448" s="62">
        <v>421354.0</v>
      </c>
      <c r="K448" s="62">
        <v>8471.0</v>
      </c>
      <c r="L448" s="62">
        <v>5797.0</v>
      </c>
      <c r="M448" s="62">
        <v>610.0</v>
      </c>
      <c r="N448" s="62">
        <v>4969.0</v>
      </c>
      <c r="O448" s="62">
        <v>218.0</v>
      </c>
      <c r="P448" s="62">
        <v>20.0</v>
      </c>
      <c r="Q448" s="62">
        <v>179.0</v>
      </c>
      <c r="R448" s="62">
        <v>431.0</v>
      </c>
      <c r="S448" s="62">
        <v>265.0</v>
      </c>
      <c r="T448" s="62">
        <v>895.0</v>
      </c>
      <c r="U448" s="62">
        <v>696.0</v>
      </c>
      <c r="V448" s="7">
        <v>112301.0</v>
      </c>
      <c r="W448" s="12">
        <v>129893.0</v>
      </c>
      <c r="X448" s="12">
        <v>115301.0</v>
      </c>
      <c r="Y448" s="8">
        <f t="shared" si="2"/>
        <v>1.156650431</v>
      </c>
      <c r="Z448" s="8">
        <f t="shared" si="3"/>
        <v>1.026713921</v>
      </c>
      <c r="AA448" s="7">
        <v>911631.0</v>
      </c>
      <c r="AB448" s="12">
        <v>587816.0</v>
      </c>
      <c r="AC448" s="12">
        <v>517660.0</v>
      </c>
      <c r="AD448" s="9">
        <f t="shared" si="4"/>
        <v>0.6447959756</v>
      </c>
      <c r="AE448" s="9">
        <f t="shared" si="5"/>
        <v>0.5678393999</v>
      </c>
      <c r="AF448" s="7">
        <v>1976757.0</v>
      </c>
      <c r="AG448" s="12">
        <v>1557616.0</v>
      </c>
      <c r="AH448" s="12">
        <v>966272.0</v>
      </c>
      <c r="AI448" s="8">
        <f t="shared" si="6"/>
        <v>0.7879653392</v>
      </c>
      <c r="AJ448" s="8">
        <f t="shared" si="7"/>
        <v>0.4888167843</v>
      </c>
      <c r="AK448" s="10">
        <v>3000689.0</v>
      </c>
      <c r="AL448" s="10">
        <f t="shared" ref="AL448:AM448" si="86">W448+AB448+AG448</f>
        <v>2275325</v>
      </c>
      <c r="AM448" s="10">
        <f t="shared" si="86"/>
        <v>1599233</v>
      </c>
      <c r="AN448" s="11">
        <f t="shared" si="10"/>
        <v>0.7582675179</v>
      </c>
      <c r="AO448" s="11">
        <f t="shared" si="11"/>
        <v>0.5329552646</v>
      </c>
    </row>
    <row r="449" ht="14.25" customHeight="1">
      <c r="A449" s="61">
        <v>44337.0</v>
      </c>
      <c r="B449" s="62">
        <v>1764644.0</v>
      </c>
      <c r="C449" s="62">
        <v>89429.0</v>
      </c>
      <c r="D449" s="62">
        <v>1626142.0</v>
      </c>
      <c r="E449" s="62">
        <v>49073.0</v>
      </c>
      <c r="F449" s="62">
        <v>7184.0</v>
      </c>
      <c r="G449" s="62">
        <v>405918.0</v>
      </c>
      <c r="H449" s="62">
        <v>4142.0</v>
      </c>
      <c r="I449" s="62">
        <v>4966.0</v>
      </c>
      <c r="J449" s="62">
        <v>422210.0</v>
      </c>
      <c r="K449" s="62">
        <v>9108.0</v>
      </c>
      <c r="L449" s="62">
        <v>5746.0</v>
      </c>
      <c r="M449" s="62">
        <v>990.0</v>
      </c>
      <c r="N449" s="62">
        <v>4570.0</v>
      </c>
      <c r="O449" s="62">
        <v>186.0</v>
      </c>
      <c r="P449" s="62">
        <v>15.0</v>
      </c>
      <c r="Q449" s="62">
        <v>204.0</v>
      </c>
      <c r="R449" s="62">
        <v>345.0</v>
      </c>
      <c r="S449" s="62">
        <v>292.0</v>
      </c>
      <c r="T449" s="62">
        <v>856.0</v>
      </c>
      <c r="U449" s="62">
        <v>637.0</v>
      </c>
      <c r="V449" s="7">
        <v>112301.0</v>
      </c>
      <c r="W449" s="12">
        <v>130014.0</v>
      </c>
      <c r="X449" s="12">
        <v>115625.0</v>
      </c>
      <c r="Y449" s="8">
        <f t="shared" si="2"/>
        <v>1.157727892</v>
      </c>
      <c r="Z449" s="8">
        <f t="shared" si="3"/>
        <v>1.029599024</v>
      </c>
      <c r="AA449" s="7">
        <v>911631.0</v>
      </c>
      <c r="AB449" s="12">
        <v>588442.0</v>
      </c>
      <c r="AC449" s="12">
        <v>520855.0</v>
      </c>
      <c r="AD449" s="9">
        <f t="shared" si="4"/>
        <v>0.6454826569</v>
      </c>
      <c r="AE449" s="9">
        <f t="shared" si="5"/>
        <v>0.5713441074</v>
      </c>
      <c r="AF449" s="7">
        <v>1976757.0</v>
      </c>
      <c r="AG449" s="12">
        <v>1584442.0</v>
      </c>
      <c r="AH449" s="12">
        <v>990835.0</v>
      </c>
      <c r="AI449" s="8">
        <f t="shared" si="6"/>
        <v>0.8015360512</v>
      </c>
      <c r="AJ449" s="8">
        <f t="shared" si="7"/>
        <v>0.5012426919</v>
      </c>
      <c r="AK449" s="10">
        <v>3000689.0</v>
      </c>
      <c r="AL449" s="10">
        <f t="shared" ref="AL449:AM449" si="87">W449+AB449+AG449</f>
        <v>2302898</v>
      </c>
      <c r="AM449" s="10">
        <f t="shared" si="87"/>
        <v>1627315</v>
      </c>
      <c r="AN449" s="11">
        <f t="shared" si="10"/>
        <v>0.7674564075</v>
      </c>
      <c r="AO449" s="11">
        <f t="shared" si="11"/>
        <v>0.5423137819</v>
      </c>
    </row>
    <row r="450" ht="14.25" customHeight="1">
      <c r="A450" s="61">
        <v>44338.0</v>
      </c>
      <c r="B450" s="62">
        <v>1769940.0</v>
      </c>
      <c r="C450" s="62">
        <v>91240.0</v>
      </c>
      <c r="D450" s="62">
        <v>1629495.0</v>
      </c>
      <c r="E450" s="62">
        <v>49205.0</v>
      </c>
      <c r="F450" s="62">
        <v>7196.0</v>
      </c>
      <c r="G450" s="62">
        <v>406300.0</v>
      </c>
      <c r="H450" s="62">
        <v>4386.0</v>
      </c>
      <c r="I450" s="62">
        <v>5260.0</v>
      </c>
      <c r="J450" s="62">
        <v>423142.0</v>
      </c>
      <c r="K450" s="62">
        <v>9646.0</v>
      </c>
      <c r="L450" s="62">
        <v>5296.0</v>
      </c>
      <c r="M450" s="62">
        <v>1811.0</v>
      </c>
      <c r="N450" s="62">
        <v>3353.0</v>
      </c>
      <c r="O450" s="62">
        <v>132.0</v>
      </c>
      <c r="P450" s="62">
        <v>12.0</v>
      </c>
      <c r="Q450" s="62">
        <v>382.0</v>
      </c>
      <c r="R450" s="62">
        <v>244.0</v>
      </c>
      <c r="S450" s="62">
        <v>294.0</v>
      </c>
      <c r="T450" s="62">
        <v>932.0</v>
      </c>
      <c r="U450" s="62">
        <v>538.0</v>
      </c>
      <c r="V450" s="7">
        <v>112301.0</v>
      </c>
      <c r="W450" s="12">
        <v>130055.0</v>
      </c>
      <c r="X450" s="12">
        <v>115679.0</v>
      </c>
      <c r="Y450" s="8">
        <f t="shared" si="2"/>
        <v>1.158092982</v>
      </c>
      <c r="Z450" s="8">
        <f t="shared" si="3"/>
        <v>1.030079875</v>
      </c>
      <c r="AA450" s="7">
        <v>911631.0</v>
      </c>
      <c r="AB450" s="12">
        <v>588873.0</v>
      </c>
      <c r="AC450" s="12">
        <v>521910.0</v>
      </c>
      <c r="AD450" s="9">
        <f t="shared" si="4"/>
        <v>0.6459554359</v>
      </c>
      <c r="AE450" s="9">
        <f t="shared" si="5"/>
        <v>0.5725013739</v>
      </c>
      <c r="AF450" s="7">
        <v>1976757.0</v>
      </c>
      <c r="AG450" s="12">
        <v>1597118.0</v>
      </c>
      <c r="AH450" s="12">
        <v>1007097.0</v>
      </c>
      <c r="AI450" s="8">
        <f t="shared" si="6"/>
        <v>0.8079485744</v>
      </c>
      <c r="AJ450" s="8">
        <f t="shared" si="7"/>
        <v>0.5094692974</v>
      </c>
      <c r="AK450" s="10">
        <v>3000689.0</v>
      </c>
      <c r="AL450" s="10">
        <f t="shared" ref="AL450:AM450" si="88">W450+AB450+AG450</f>
        <v>2316046</v>
      </c>
      <c r="AM450" s="10">
        <f t="shared" si="88"/>
        <v>1644686</v>
      </c>
      <c r="AN450" s="11">
        <f t="shared" si="10"/>
        <v>0.7718380679</v>
      </c>
      <c r="AO450" s="11">
        <f t="shared" si="11"/>
        <v>0.5481027857</v>
      </c>
    </row>
    <row r="451" ht="14.25" customHeight="1">
      <c r="A451" s="61">
        <v>44339.0</v>
      </c>
      <c r="B451" s="62">
        <v>1775220.0</v>
      </c>
      <c r="C451" s="62">
        <v>92847.0</v>
      </c>
      <c r="D451" s="62">
        <v>1633045.0</v>
      </c>
      <c r="E451" s="62">
        <v>49328.0</v>
      </c>
      <c r="F451" s="62">
        <v>7207.0</v>
      </c>
      <c r="G451" s="62">
        <v>406669.0</v>
      </c>
      <c r="H451" s="62">
        <v>4744.0</v>
      </c>
      <c r="I451" s="62">
        <v>5389.0</v>
      </c>
      <c r="J451" s="62">
        <v>424009.0</v>
      </c>
      <c r="K451" s="62">
        <v>10133.0</v>
      </c>
      <c r="L451" s="62">
        <v>5280.0</v>
      </c>
      <c r="M451" s="62">
        <v>1607.0</v>
      </c>
      <c r="N451" s="62">
        <v>3550.0</v>
      </c>
      <c r="O451" s="62">
        <v>123.0</v>
      </c>
      <c r="P451" s="62">
        <v>11.0</v>
      </c>
      <c r="Q451" s="62">
        <v>369.0</v>
      </c>
      <c r="R451" s="62">
        <v>358.0</v>
      </c>
      <c r="S451" s="62">
        <v>129.0</v>
      </c>
      <c r="T451" s="62">
        <v>867.0</v>
      </c>
      <c r="U451" s="62">
        <v>487.0</v>
      </c>
      <c r="V451" s="7">
        <v>112301.0</v>
      </c>
      <c r="W451" s="12">
        <v>130055.0</v>
      </c>
      <c r="X451" s="12">
        <v>115685.0</v>
      </c>
      <c r="Y451" s="8">
        <f t="shared" si="2"/>
        <v>1.158092982</v>
      </c>
      <c r="Z451" s="8">
        <f t="shared" si="3"/>
        <v>1.030133302</v>
      </c>
      <c r="AA451" s="7">
        <v>911631.0</v>
      </c>
      <c r="AB451" s="12">
        <v>589306.0</v>
      </c>
      <c r="AC451" s="12">
        <v>522510.0</v>
      </c>
      <c r="AD451" s="9">
        <f t="shared" si="4"/>
        <v>0.6464304088</v>
      </c>
      <c r="AE451" s="9">
        <f t="shared" si="5"/>
        <v>0.5731595349</v>
      </c>
      <c r="AF451" s="7">
        <v>1976757.0</v>
      </c>
      <c r="AG451" s="12">
        <v>1605233.0</v>
      </c>
      <c r="AH451" s="12">
        <v>1018653.0</v>
      </c>
      <c r="AI451" s="8">
        <f t="shared" si="6"/>
        <v>0.812053783</v>
      </c>
      <c r="AJ451" s="8">
        <f t="shared" si="7"/>
        <v>0.515315236</v>
      </c>
      <c r="AK451" s="10">
        <v>3000689.0</v>
      </c>
      <c r="AL451" s="10">
        <f t="shared" ref="AL451:AM451" si="89">W451+AB451+AG451</f>
        <v>2324594</v>
      </c>
      <c r="AM451" s="10">
        <f t="shared" si="89"/>
        <v>1656848</v>
      </c>
      <c r="AN451" s="11">
        <f t="shared" si="10"/>
        <v>0.7746867469</v>
      </c>
      <c r="AO451" s="11">
        <f t="shared" si="11"/>
        <v>0.5521558549</v>
      </c>
    </row>
    <row r="452" ht="14.25" customHeight="1">
      <c r="A452" s="61">
        <v>44340.0</v>
      </c>
      <c r="B452" s="62">
        <v>1781127.0</v>
      </c>
      <c r="C452" s="62">
        <v>93393.0</v>
      </c>
      <c r="D452" s="62">
        <v>1638279.0</v>
      </c>
      <c r="E452" s="62">
        <v>49455.0</v>
      </c>
      <c r="F452" s="62">
        <v>7225.0</v>
      </c>
      <c r="G452" s="62">
        <v>406987.0</v>
      </c>
      <c r="H452" s="62">
        <v>5079.0</v>
      </c>
      <c r="I452" s="62">
        <v>5537.0</v>
      </c>
      <c r="J452" s="62">
        <v>424828.0</v>
      </c>
      <c r="K452" s="62">
        <v>10616.0</v>
      </c>
      <c r="L452" s="62">
        <v>5907.0</v>
      </c>
      <c r="M452" s="62">
        <v>546.0</v>
      </c>
      <c r="N452" s="62">
        <v>5234.0</v>
      </c>
      <c r="O452" s="62">
        <v>127.0</v>
      </c>
      <c r="P452" s="62">
        <v>18.0</v>
      </c>
      <c r="Q452" s="62">
        <v>318.0</v>
      </c>
      <c r="R452" s="62">
        <v>335.0</v>
      </c>
      <c r="S452" s="62">
        <v>148.0</v>
      </c>
      <c r="T452" s="62">
        <v>819.0</v>
      </c>
      <c r="U452" s="62">
        <v>483.0</v>
      </c>
      <c r="V452" s="7">
        <v>112301.0</v>
      </c>
      <c r="W452" s="12">
        <v>130064.0</v>
      </c>
      <c r="X452" s="12">
        <v>115709.0</v>
      </c>
      <c r="Y452" s="8">
        <f t="shared" si="2"/>
        <v>1.158173124</v>
      </c>
      <c r="Z452" s="8">
        <f t="shared" si="3"/>
        <v>1.030347014</v>
      </c>
      <c r="AA452" s="7">
        <v>911631.0</v>
      </c>
      <c r="AB452" s="12">
        <v>589583.0</v>
      </c>
      <c r="AC452" s="12">
        <v>523390.0</v>
      </c>
      <c r="AD452" s="9">
        <f t="shared" si="4"/>
        <v>0.6467342598</v>
      </c>
      <c r="AE452" s="9">
        <f t="shared" si="5"/>
        <v>0.5741248378</v>
      </c>
      <c r="AF452" s="7">
        <v>1976757.0</v>
      </c>
      <c r="AG452" s="12">
        <v>1609867.0</v>
      </c>
      <c r="AH452" s="12">
        <v>1024668.0</v>
      </c>
      <c r="AI452" s="8">
        <f t="shared" si="6"/>
        <v>0.8143980267</v>
      </c>
      <c r="AJ452" s="8">
        <f t="shared" si="7"/>
        <v>0.5183580986</v>
      </c>
      <c r="AK452" s="10">
        <v>3000689.0</v>
      </c>
      <c r="AL452" s="10">
        <f t="shared" ref="AL452:AM452" si="90">W452+AB452+AG452</f>
        <v>2329514</v>
      </c>
      <c r="AM452" s="10">
        <f t="shared" si="90"/>
        <v>1663767</v>
      </c>
      <c r="AN452" s="11">
        <f t="shared" si="10"/>
        <v>0.7763263704</v>
      </c>
      <c r="AO452" s="11">
        <f t="shared" si="11"/>
        <v>0.5544616586</v>
      </c>
    </row>
    <row r="453" ht="14.25" customHeight="1">
      <c r="A453" s="61">
        <v>44341.0</v>
      </c>
      <c r="B453" s="62">
        <v>1786187.0</v>
      </c>
      <c r="C453" s="62">
        <v>94486.0</v>
      </c>
      <c r="D453" s="62">
        <v>1642074.0</v>
      </c>
      <c r="E453" s="62">
        <v>49627.0</v>
      </c>
      <c r="F453" s="62">
        <v>7239.0</v>
      </c>
      <c r="G453" s="62">
        <v>407493.0</v>
      </c>
      <c r="H453" s="62">
        <v>5017.0</v>
      </c>
      <c r="I453" s="62">
        <v>5463.0</v>
      </c>
      <c r="J453" s="62">
        <v>425212.0</v>
      </c>
      <c r="K453" s="62">
        <v>10480.0</v>
      </c>
      <c r="L453" s="62">
        <v>5060.0</v>
      </c>
      <c r="M453" s="62">
        <v>1093.0</v>
      </c>
      <c r="N453" s="62">
        <v>3795.0</v>
      </c>
      <c r="O453" s="62">
        <v>172.0</v>
      </c>
      <c r="P453" s="62">
        <v>14.0</v>
      </c>
      <c r="Q453" s="62">
        <v>506.0</v>
      </c>
      <c r="R453" s="62">
        <v>-62.0</v>
      </c>
      <c r="S453" s="62">
        <v>-74.0</v>
      </c>
      <c r="T453" s="62">
        <v>384.0</v>
      </c>
      <c r="U453" s="62">
        <v>-136.0</v>
      </c>
      <c r="V453" s="7">
        <v>112301.0</v>
      </c>
      <c r="W453" s="12">
        <v>130238.0</v>
      </c>
      <c r="X453" s="12">
        <v>116082.0</v>
      </c>
      <c r="Y453" s="8">
        <f t="shared" si="2"/>
        <v>1.159722531</v>
      </c>
      <c r="Z453" s="8">
        <f t="shared" si="3"/>
        <v>1.033668445</v>
      </c>
      <c r="AA453" s="7">
        <v>911631.0</v>
      </c>
      <c r="AB453" s="12">
        <v>590267.0</v>
      </c>
      <c r="AC453" s="12">
        <v>526945.0</v>
      </c>
      <c r="AD453" s="9">
        <f t="shared" si="4"/>
        <v>0.6474845634</v>
      </c>
      <c r="AE453" s="9">
        <f t="shared" si="5"/>
        <v>0.5780244419</v>
      </c>
      <c r="AF453" s="7">
        <v>1976757.0</v>
      </c>
      <c r="AG453" s="12">
        <v>1652727.0</v>
      </c>
      <c r="AH453" s="12">
        <v>1061588.0</v>
      </c>
      <c r="AI453" s="8">
        <f t="shared" si="6"/>
        <v>0.8360800038</v>
      </c>
      <c r="AJ453" s="8">
        <f t="shared" si="7"/>
        <v>0.537035154</v>
      </c>
      <c r="AK453" s="10">
        <v>3000689.0</v>
      </c>
      <c r="AL453" s="10">
        <f t="shared" ref="AL453:AM453" si="91">W453+AB453+AG453</f>
        <v>2373232</v>
      </c>
      <c r="AM453" s="10">
        <f t="shared" si="91"/>
        <v>1704615</v>
      </c>
      <c r="AN453" s="11">
        <f t="shared" si="10"/>
        <v>0.790895691</v>
      </c>
      <c r="AO453" s="11">
        <f t="shared" si="11"/>
        <v>0.5680745322</v>
      </c>
    </row>
    <row r="454" ht="14.25" customHeight="1">
      <c r="A454" s="61">
        <v>44342.0</v>
      </c>
      <c r="B454" s="62">
        <v>1791221.0</v>
      </c>
      <c r="C454" s="62">
        <v>96187.0</v>
      </c>
      <c r="D454" s="62">
        <v>1645263.0</v>
      </c>
      <c r="E454" s="62">
        <v>49771.0</v>
      </c>
      <c r="F454" s="62">
        <v>7250.0</v>
      </c>
      <c r="G454" s="62">
        <v>408019.0</v>
      </c>
      <c r="H454" s="62">
        <v>4993.0</v>
      </c>
      <c r="I454" s="62">
        <v>5567.0</v>
      </c>
      <c r="J454" s="62">
        <v>425829.0</v>
      </c>
      <c r="K454" s="62">
        <v>10560.0</v>
      </c>
      <c r="L454" s="62">
        <v>5034.0</v>
      </c>
      <c r="M454" s="62">
        <v>1701.0</v>
      </c>
      <c r="N454" s="62">
        <v>3189.0</v>
      </c>
      <c r="O454" s="62">
        <v>144.0</v>
      </c>
      <c r="P454" s="62">
        <v>11.0</v>
      </c>
      <c r="Q454" s="62">
        <v>526.0</v>
      </c>
      <c r="R454" s="62">
        <v>-24.0</v>
      </c>
      <c r="S454" s="62">
        <v>104.0</v>
      </c>
      <c r="T454" s="62">
        <v>617.0</v>
      </c>
      <c r="U454" s="62">
        <v>80.0</v>
      </c>
      <c r="V454" s="7">
        <v>112301.0</v>
      </c>
      <c r="W454" s="12">
        <v>130312.0</v>
      </c>
      <c r="X454" s="12">
        <v>116230.0</v>
      </c>
      <c r="Y454" s="8">
        <f t="shared" si="2"/>
        <v>1.160381475</v>
      </c>
      <c r="Z454" s="8">
        <f t="shared" si="3"/>
        <v>1.034986331</v>
      </c>
      <c r="AA454" s="7">
        <v>911631.0</v>
      </c>
      <c r="AB454" s="12">
        <v>591012.0</v>
      </c>
      <c r="AC454" s="12">
        <v>528669.0</v>
      </c>
      <c r="AD454" s="9">
        <f t="shared" si="4"/>
        <v>0.64830178</v>
      </c>
      <c r="AE454" s="9">
        <f t="shared" si="5"/>
        <v>0.5799155579</v>
      </c>
      <c r="AF454" s="7">
        <v>1976757.0</v>
      </c>
      <c r="AG454" s="12">
        <v>1676765.0</v>
      </c>
      <c r="AH454" s="12">
        <v>1087265.0</v>
      </c>
      <c r="AI454" s="8">
        <f t="shared" si="6"/>
        <v>0.8482403249</v>
      </c>
      <c r="AJ454" s="8">
        <f t="shared" si="7"/>
        <v>0.550024611</v>
      </c>
      <c r="AK454" s="10">
        <v>3000689.0</v>
      </c>
      <c r="AL454" s="10">
        <f t="shared" ref="AL454:AM454" si="92">W454+AB454+AG454</f>
        <v>2398089</v>
      </c>
      <c r="AM454" s="10">
        <f t="shared" si="92"/>
        <v>1732164</v>
      </c>
      <c r="AN454" s="11">
        <f t="shared" si="10"/>
        <v>0.7991794551</v>
      </c>
      <c r="AO454" s="11">
        <f t="shared" si="11"/>
        <v>0.5772554237</v>
      </c>
    </row>
    <row r="455" ht="14.25" customHeight="1">
      <c r="A455" s="61">
        <v>44343.0</v>
      </c>
      <c r="B455" s="62">
        <v>1797499.0</v>
      </c>
      <c r="C455" s="62">
        <v>98405.0</v>
      </c>
      <c r="D455" s="62">
        <v>1649187.0</v>
      </c>
      <c r="E455" s="62">
        <v>49907.0</v>
      </c>
      <c r="F455" s="62">
        <v>7271.0</v>
      </c>
      <c r="G455" s="62">
        <v>408585.0</v>
      </c>
      <c r="H455" s="62">
        <v>5280.0</v>
      </c>
      <c r="I455" s="62">
        <v>5633.0</v>
      </c>
      <c r="J455" s="62">
        <v>426769.0</v>
      </c>
      <c r="K455" s="62">
        <v>10913.0</v>
      </c>
      <c r="L455" s="62">
        <v>6278.0</v>
      </c>
      <c r="M455" s="62">
        <v>2218.0</v>
      </c>
      <c r="N455" s="62">
        <v>3924.0</v>
      </c>
      <c r="O455" s="62">
        <v>136.0</v>
      </c>
      <c r="P455" s="62">
        <v>21.0</v>
      </c>
      <c r="Q455" s="62">
        <v>566.0</v>
      </c>
      <c r="R455" s="62">
        <v>287.0</v>
      </c>
      <c r="S455" s="62">
        <v>66.0</v>
      </c>
      <c r="T455" s="62">
        <v>940.0</v>
      </c>
      <c r="U455" s="62">
        <v>353.0</v>
      </c>
      <c r="V455" s="7">
        <v>112301.0</v>
      </c>
      <c r="W455" s="12">
        <v>130439.0</v>
      </c>
      <c r="X455" s="12">
        <v>116619.0</v>
      </c>
      <c r="Y455" s="8">
        <f t="shared" si="2"/>
        <v>1.161512364</v>
      </c>
      <c r="Z455" s="8">
        <f t="shared" si="3"/>
        <v>1.038450236</v>
      </c>
      <c r="AA455" s="7">
        <v>911631.0</v>
      </c>
      <c r="AB455" s="12">
        <v>591661.0</v>
      </c>
      <c r="AC455" s="12">
        <v>531718.0</v>
      </c>
      <c r="AD455" s="9">
        <f t="shared" si="4"/>
        <v>0.6490136908</v>
      </c>
      <c r="AE455" s="9">
        <f t="shared" si="5"/>
        <v>0.5832601129</v>
      </c>
      <c r="AF455" s="7">
        <v>1976757.0</v>
      </c>
      <c r="AG455" s="12">
        <v>1707434.0</v>
      </c>
      <c r="AH455" s="12">
        <v>1121955.0</v>
      </c>
      <c r="AI455" s="8">
        <f t="shared" si="6"/>
        <v>0.8637551302</v>
      </c>
      <c r="AJ455" s="8">
        <f t="shared" si="7"/>
        <v>0.5675735561</v>
      </c>
      <c r="AK455" s="10">
        <v>3000689.0</v>
      </c>
      <c r="AL455" s="10">
        <f t="shared" ref="AL455:AM455" si="93">W455+AB455+AG455</f>
        <v>2429534</v>
      </c>
      <c r="AM455" s="10">
        <f t="shared" si="93"/>
        <v>1770292</v>
      </c>
      <c r="AN455" s="11">
        <f t="shared" si="10"/>
        <v>0.809658715</v>
      </c>
      <c r="AO455" s="11">
        <f t="shared" si="11"/>
        <v>0.5899618388</v>
      </c>
    </row>
    <row r="456" ht="14.25" customHeight="1">
      <c r="A456" s="61">
        <v>44344.0</v>
      </c>
      <c r="B456" s="62">
        <v>1803361.0</v>
      </c>
      <c r="C456" s="62">
        <v>98704.0</v>
      </c>
      <c r="D456" s="62">
        <v>1654557.0</v>
      </c>
      <c r="E456" s="62">
        <v>50100.0</v>
      </c>
      <c r="F456" s="62">
        <v>7288.0</v>
      </c>
      <c r="G456" s="62">
        <v>409497.0</v>
      </c>
      <c r="H456" s="62">
        <v>5161.0</v>
      </c>
      <c r="I456" s="62">
        <v>5516.0</v>
      </c>
      <c r="J456" s="62">
        <v>427462.0</v>
      </c>
      <c r="K456" s="62">
        <v>10677.0</v>
      </c>
      <c r="L456" s="62">
        <v>5862.0</v>
      </c>
      <c r="M456" s="62">
        <v>299.0</v>
      </c>
      <c r="N456" s="62">
        <v>5370.0</v>
      </c>
      <c r="O456" s="62">
        <v>193.0</v>
      </c>
      <c r="P456" s="62">
        <v>17.0</v>
      </c>
      <c r="Q456" s="62">
        <v>912.0</v>
      </c>
      <c r="R456" s="62">
        <v>-119.0</v>
      </c>
      <c r="S456" s="62">
        <v>-117.0</v>
      </c>
      <c r="T456" s="62">
        <v>693.0</v>
      </c>
      <c r="U456" s="62">
        <v>-236.0</v>
      </c>
      <c r="V456" s="7">
        <v>112301.0</v>
      </c>
      <c r="W456" s="12">
        <v>133442.0</v>
      </c>
      <c r="X456" s="12">
        <v>119578.0</v>
      </c>
      <c r="Y456" s="8">
        <f t="shared" si="2"/>
        <v>1.188252999</v>
      </c>
      <c r="Z456" s="8">
        <f t="shared" si="3"/>
        <v>1.064799067</v>
      </c>
      <c r="AA456" s="7">
        <v>911631.0</v>
      </c>
      <c r="AB456" s="12">
        <v>591661.0</v>
      </c>
      <c r="AC456" s="12">
        <v>531718.0</v>
      </c>
      <c r="AD456" s="9">
        <f t="shared" si="4"/>
        <v>0.6490136908</v>
      </c>
      <c r="AE456" s="9">
        <f t="shared" si="5"/>
        <v>0.5832601129</v>
      </c>
      <c r="AF456" s="7">
        <v>1976757.0</v>
      </c>
      <c r="AG456" s="12">
        <v>1707434.0</v>
      </c>
      <c r="AH456" s="12">
        <v>1121955.0</v>
      </c>
      <c r="AI456" s="8">
        <f t="shared" si="6"/>
        <v>0.8637551302</v>
      </c>
      <c r="AJ456" s="8">
        <f t="shared" si="7"/>
        <v>0.5675735561</v>
      </c>
      <c r="AK456" s="10">
        <v>3000689.0</v>
      </c>
      <c r="AL456" s="10">
        <f t="shared" ref="AL456:AM456" si="94">W456+AB456+AG456</f>
        <v>2432537</v>
      </c>
      <c r="AM456" s="10">
        <f t="shared" si="94"/>
        <v>1773251</v>
      </c>
      <c r="AN456" s="11">
        <f t="shared" si="10"/>
        <v>0.8106594852</v>
      </c>
      <c r="AO456" s="11">
        <f t="shared" si="11"/>
        <v>0.5909479456</v>
      </c>
    </row>
    <row r="457" ht="14.25" customHeight="1">
      <c r="A457" s="61">
        <v>44345.0</v>
      </c>
      <c r="B457" s="62">
        <v>1809926.0</v>
      </c>
      <c r="C457" s="62">
        <v>99690.0</v>
      </c>
      <c r="D457" s="62">
        <v>1659974.0</v>
      </c>
      <c r="E457" s="62">
        <v>50262.0</v>
      </c>
      <c r="F457" s="62">
        <v>7296.0</v>
      </c>
      <c r="G457" s="62">
        <v>410508.0</v>
      </c>
      <c r="H457" s="62">
        <v>5004.0</v>
      </c>
      <c r="I457" s="62">
        <v>5461.0</v>
      </c>
      <c r="J457" s="62">
        <v>428269.0</v>
      </c>
      <c r="K457" s="62">
        <v>10465.0</v>
      </c>
      <c r="L457" s="62">
        <v>6565.0</v>
      </c>
      <c r="M457" s="62">
        <v>986.0</v>
      </c>
      <c r="N457" s="62">
        <v>5417.0</v>
      </c>
      <c r="O457" s="62">
        <v>162.0</v>
      </c>
      <c r="P457" s="62">
        <v>8.0</v>
      </c>
      <c r="Q457" s="62">
        <v>1011.0</v>
      </c>
      <c r="R457" s="62">
        <v>-157.0</v>
      </c>
      <c r="S457" s="62">
        <v>-55.0</v>
      </c>
      <c r="T457" s="62">
        <v>807.0</v>
      </c>
      <c r="U457" s="62">
        <v>-212.0</v>
      </c>
      <c r="V457" s="7">
        <v>112301.0</v>
      </c>
      <c r="W457" s="12">
        <v>133442.0</v>
      </c>
      <c r="X457" s="12">
        <v>119578.0</v>
      </c>
      <c r="Y457" s="8">
        <f t="shared" si="2"/>
        <v>1.188252999</v>
      </c>
      <c r="Z457" s="8">
        <f t="shared" si="3"/>
        <v>1.064799067</v>
      </c>
      <c r="AA457" s="7">
        <v>911631.0</v>
      </c>
      <c r="AB457" s="12">
        <v>591661.0</v>
      </c>
      <c r="AC457" s="12">
        <v>531718.0</v>
      </c>
      <c r="AD457" s="9">
        <f t="shared" si="4"/>
        <v>0.6490136908</v>
      </c>
      <c r="AE457" s="9">
        <f t="shared" si="5"/>
        <v>0.5832601129</v>
      </c>
      <c r="AF457" s="7">
        <v>1976757.0</v>
      </c>
      <c r="AG457" s="12">
        <v>1707434.0</v>
      </c>
      <c r="AH457" s="12">
        <v>1121955.0</v>
      </c>
      <c r="AI457" s="8">
        <f t="shared" si="6"/>
        <v>0.8637551302</v>
      </c>
      <c r="AJ457" s="8">
        <f t="shared" si="7"/>
        <v>0.5675735561</v>
      </c>
      <c r="AK457" s="10">
        <v>3000689.0</v>
      </c>
      <c r="AL457" s="10">
        <f t="shared" ref="AL457:AM457" si="95">W457+AB457+AG457</f>
        <v>2432537</v>
      </c>
      <c r="AM457" s="10">
        <f t="shared" si="95"/>
        <v>1773251</v>
      </c>
      <c r="AN457" s="11">
        <f t="shared" si="10"/>
        <v>0.8106594852</v>
      </c>
      <c r="AO457" s="11">
        <f t="shared" si="11"/>
        <v>0.5909479456</v>
      </c>
    </row>
    <row r="458" ht="14.25" customHeight="1">
      <c r="A458" s="61">
        <v>44346.0</v>
      </c>
      <c r="B458" s="62">
        <v>1816041.0</v>
      </c>
      <c r="C458" s="62">
        <v>101639.0</v>
      </c>
      <c r="D458" s="62">
        <v>1663998.0</v>
      </c>
      <c r="E458" s="62">
        <v>50404.0</v>
      </c>
      <c r="F458" s="62">
        <v>7309.0</v>
      </c>
      <c r="G458" s="62">
        <v>411495.0</v>
      </c>
      <c r="H458" s="62">
        <v>5100.0</v>
      </c>
      <c r="I458" s="62">
        <v>5429.0</v>
      </c>
      <c r="J458" s="62">
        <v>429333.0</v>
      </c>
      <c r="K458" s="62">
        <v>10529.0</v>
      </c>
      <c r="L458" s="62">
        <v>6115.0</v>
      </c>
      <c r="M458" s="62">
        <v>1949.0</v>
      </c>
      <c r="N458" s="62">
        <v>4024.0</v>
      </c>
      <c r="O458" s="62">
        <v>142.0</v>
      </c>
      <c r="P458" s="62">
        <v>13.0</v>
      </c>
      <c r="Q458" s="62">
        <v>987.0</v>
      </c>
      <c r="R458" s="62">
        <v>96.0</v>
      </c>
      <c r="S458" s="62">
        <v>-32.0</v>
      </c>
      <c r="T458" s="62">
        <v>1064.0</v>
      </c>
      <c r="U458" s="62">
        <v>64.0</v>
      </c>
      <c r="V458" s="7">
        <v>112301.0</v>
      </c>
      <c r="W458" s="12">
        <v>133466.0</v>
      </c>
      <c r="X458" s="12">
        <v>119600.0</v>
      </c>
      <c r="Y458" s="8">
        <f t="shared" si="2"/>
        <v>1.18846671</v>
      </c>
      <c r="Z458" s="8">
        <f t="shared" si="3"/>
        <v>1.064994969</v>
      </c>
      <c r="AA458" s="7">
        <v>911631.0</v>
      </c>
      <c r="AB458" s="12">
        <v>591661.0</v>
      </c>
      <c r="AC458" s="12">
        <v>531718.0</v>
      </c>
      <c r="AD458" s="9">
        <f t="shared" si="4"/>
        <v>0.6490136908</v>
      </c>
      <c r="AE458" s="9">
        <f t="shared" si="5"/>
        <v>0.5832601129</v>
      </c>
      <c r="AF458" s="7">
        <v>1976757.0</v>
      </c>
      <c r="AG458" s="12">
        <v>1707434.0</v>
      </c>
      <c r="AH458" s="12">
        <v>1124013.0</v>
      </c>
      <c r="AI458" s="8">
        <f t="shared" si="6"/>
        <v>0.8637551302</v>
      </c>
      <c r="AJ458" s="8">
        <f t="shared" si="7"/>
        <v>0.5686146552</v>
      </c>
      <c r="AK458" s="10">
        <v>3000689.0</v>
      </c>
      <c r="AL458" s="10">
        <f t="shared" ref="AL458:AM458" si="96">W458+AB458+AG458</f>
        <v>2432561</v>
      </c>
      <c r="AM458" s="10">
        <f t="shared" si="96"/>
        <v>1775331</v>
      </c>
      <c r="AN458" s="11">
        <f t="shared" si="10"/>
        <v>0.8106674834</v>
      </c>
      <c r="AO458" s="11">
        <f t="shared" si="11"/>
        <v>0.5916411198</v>
      </c>
    </row>
    <row r="459" ht="14.25" customHeight="1">
      <c r="A459" s="61">
        <v>44347.0</v>
      </c>
      <c r="B459" s="62">
        <v>1821703.0</v>
      </c>
      <c r="C459" s="62">
        <v>102006.0</v>
      </c>
      <c r="D459" s="62">
        <v>1669119.0</v>
      </c>
      <c r="E459" s="62">
        <v>50578.0</v>
      </c>
      <c r="F459" s="62">
        <v>7327.0</v>
      </c>
      <c r="G459" s="62">
        <v>412074.0</v>
      </c>
      <c r="H459" s="62">
        <v>5241.0</v>
      </c>
      <c r="I459" s="62">
        <v>5417.0</v>
      </c>
      <c r="J459" s="62">
        <v>430059.0</v>
      </c>
      <c r="K459" s="62">
        <v>10658.0</v>
      </c>
      <c r="L459" s="62">
        <v>5662.0</v>
      </c>
      <c r="M459" s="62">
        <v>367.0</v>
      </c>
      <c r="N459" s="62">
        <v>5121.0</v>
      </c>
      <c r="O459" s="62">
        <v>174.0</v>
      </c>
      <c r="P459" s="62">
        <v>18.0</v>
      </c>
      <c r="Q459" s="62">
        <v>579.0</v>
      </c>
      <c r="R459" s="62">
        <v>141.0</v>
      </c>
      <c r="S459" s="62">
        <v>-12.0</v>
      </c>
      <c r="T459" s="62">
        <v>726.0</v>
      </c>
      <c r="U459" s="62">
        <v>129.0</v>
      </c>
      <c r="V459" s="7">
        <v>112301.0</v>
      </c>
      <c r="W459" s="12">
        <v>133466.0</v>
      </c>
      <c r="X459" s="12">
        <v>119600.0</v>
      </c>
      <c r="Y459" s="8">
        <f t="shared" si="2"/>
        <v>1.18846671</v>
      </c>
      <c r="Z459" s="8">
        <f t="shared" si="3"/>
        <v>1.064994969</v>
      </c>
      <c r="AA459" s="7">
        <v>911631.0</v>
      </c>
      <c r="AB459" s="12">
        <v>591661.0</v>
      </c>
      <c r="AC459" s="12">
        <v>531718.0</v>
      </c>
      <c r="AD459" s="9">
        <f t="shared" si="4"/>
        <v>0.6490136908</v>
      </c>
      <c r="AE459" s="9">
        <f t="shared" si="5"/>
        <v>0.5832601129</v>
      </c>
      <c r="AF459" s="7">
        <v>1976757.0</v>
      </c>
      <c r="AG459" s="12">
        <v>1794667.0</v>
      </c>
      <c r="AH459" s="12">
        <v>1145836.0</v>
      </c>
      <c r="AI459" s="8">
        <f t="shared" si="6"/>
        <v>0.9078844795</v>
      </c>
      <c r="AJ459" s="8">
        <f t="shared" si="7"/>
        <v>0.5796544542</v>
      </c>
      <c r="AK459" s="10">
        <v>3000689.0</v>
      </c>
      <c r="AL459" s="10">
        <f t="shared" ref="AL459:AM459" si="97">W459+AB459+AG459</f>
        <v>2519794</v>
      </c>
      <c r="AM459" s="10">
        <f t="shared" si="97"/>
        <v>1797154</v>
      </c>
      <c r="AN459" s="11">
        <f t="shared" si="10"/>
        <v>0.8397384734</v>
      </c>
      <c r="AO459" s="11">
        <f t="shared" si="11"/>
        <v>0.5989137828</v>
      </c>
    </row>
    <row r="460" ht="14.25" customHeight="1">
      <c r="A460" s="61">
        <v>44348.0</v>
      </c>
      <c r="B460" s="62">
        <v>1826527.0</v>
      </c>
      <c r="C460" s="62">
        <v>101325.0</v>
      </c>
      <c r="D460" s="62">
        <v>1674479.0</v>
      </c>
      <c r="E460" s="62">
        <v>50723.0</v>
      </c>
      <c r="F460" s="62">
        <v>7349.0</v>
      </c>
      <c r="G460" s="62">
        <v>412593.0</v>
      </c>
      <c r="H460" s="62">
        <v>5214.0</v>
      </c>
      <c r="I460" s="62">
        <v>5422.0</v>
      </c>
      <c r="J460" s="62">
        <v>430578.0</v>
      </c>
      <c r="K460" s="62">
        <v>10636.0</v>
      </c>
      <c r="L460" s="62">
        <v>4824.0</v>
      </c>
      <c r="M460" s="62">
        <v>-681.0</v>
      </c>
      <c r="N460" s="62">
        <v>5360.0</v>
      </c>
      <c r="O460" s="62">
        <v>145.0</v>
      </c>
      <c r="P460" s="62">
        <v>22.0</v>
      </c>
      <c r="Q460" s="62">
        <v>519.0</v>
      </c>
      <c r="R460" s="62">
        <v>-27.0</v>
      </c>
      <c r="S460" s="62">
        <v>5.0</v>
      </c>
      <c r="T460" s="62">
        <v>519.0</v>
      </c>
      <c r="U460" s="62">
        <v>-22.0</v>
      </c>
      <c r="V460" s="7">
        <v>112301.0</v>
      </c>
      <c r="W460" s="12">
        <v>133593.0</v>
      </c>
      <c r="X460" s="12">
        <v>119829.0</v>
      </c>
      <c r="Y460" s="8">
        <f t="shared" si="2"/>
        <v>1.189597599</v>
      </c>
      <c r="Z460" s="8">
        <f t="shared" si="3"/>
        <v>1.067034131</v>
      </c>
      <c r="AA460" s="7">
        <v>911631.0</v>
      </c>
      <c r="AB460" s="12">
        <v>591661.0</v>
      </c>
      <c r="AC460" s="12">
        <v>531832.0</v>
      </c>
      <c r="AD460" s="9">
        <f t="shared" si="4"/>
        <v>0.6490136908</v>
      </c>
      <c r="AE460" s="9">
        <f t="shared" si="5"/>
        <v>0.5833851635</v>
      </c>
      <c r="AF460" s="7">
        <v>1976757.0</v>
      </c>
      <c r="AG460" s="12">
        <v>1794667.0</v>
      </c>
      <c r="AH460" s="12">
        <v>1152681.0</v>
      </c>
      <c r="AI460" s="8">
        <f t="shared" si="6"/>
        <v>0.9078844795</v>
      </c>
      <c r="AJ460" s="8">
        <f t="shared" si="7"/>
        <v>0.5831171965</v>
      </c>
      <c r="AK460" s="10">
        <v>3000689.0</v>
      </c>
      <c r="AL460" s="10">
        <f t="shared" ref="AL460:AM460" si="98">W460+AB460+AG460</f>
        <v>2519921</v>
      </c>
      <c r="AM460" s="10">
        <f t="shared" si="98"/>
        <v>1804342</v>
      </c>
      <c r="AN460" s="11">
        <f t="shared" si="10"/>
        <v>0.839780797</v>
      </c>
      <c r="AO460" s="11">
        <f t="shared" si="11"/>
        <v>0.6013092326</v>
      </c>
    </row>
    <row r="461" ht="14.25" customHeight="1">
      <c r="A461" s="61">
        <v>44349.0</v>
      </c>
      <c r="B461" s="62">
        <v>1831773.0</v>
      </c>
      <c r="C461" s="62">
        <v>100364.0</v>
      </c>
      <c r="D461" s="62">
        <v>1680501.0</v>
      </c>
      <c r="E461" s="62">
        <v>50908.0</v>
      </c>
      <c r="F461" s="62">
        <v>7361.0</v>
      </c>
      <c r="G461" s="62">
        <v>413179.0</v>
      </c>
      <c r="H461" s="62">
        <v>5178.0</v>
      </c>
      <c r="I461" s="62">
        <v>5461.0</v>
      </c>
      <c r="J461" s="62">
        <v>431179.0</v>
      </c>
      <c r="K461" s="62">
        <v>10639.0</v>
      </c>
      <c r="L461" s="62">
        <v>5246.0</v>
      </c>
      <c r="M461" s="62">
        <v>-961.0</v>
      </c>
      <c r="N461" s="62">
        <v>6022.0</v>
      </c>
      <c r="O461" s="62">
        <v>185.0</v>
      </c>
      <c r="P461" s="62">
        <v>12.0</v>
      </c>
      <c r="Q461" s="62">
        <v>586.0</v>
      </c>
      <c r="R461" s="62">
        <v>-36.0</v>
      </c>
      <c r="S461" s="62">
        <v>39.0</v>
      </c>
      <c r="T461" s="62">
        <v>601.0</v>
      </c>
      <c r="U461" s="62">
        <v>3.0</v>
      </c>
      <c r="V461" s="7">
        <v>112301.0</v>
      </c>
      <c r="W461" s="12">
        <v>133773.0</v>
      </c>
      <c r="X461" s="12">
        <v>120240.0</v>
      </c>
      <c r="Y461" s="8">
        <f t="shared" si="2"/>
        <v>1.191200435</v>
      </c>
      <c r="Z461" s="8">
        <f t="shared" si="3"/>
        <v>1.070693939</v>
      </c>
      <c r="AA461" s="7">
        <v>911631.0</v>
      </c>
      <c r="AB461" s="12">
        <v>591661.0</v>
      </c>
      <c r="AC461" s="12">
        <v>532949.0</v>
      </c>
      <c r="AD461" s="9">
        <f t="shared" si="4"/>
        <v>0.6490136908</v>
      </c>
      <c r="AE461" s="9">
        <f t="shared" si="5"/>
        <v>0.58461044</v>
      </c>
      <c r="AF461" s="7">
        <v>1976757.0</v>
      </c>
      <c r="AG461" s="12">
        <v>1794667.0</v>
      </c>
      <c r="AH461" s="12">
        <v>1176722.0</v>
      </c>
      <c r="AI461" s="8">
        <f t="shared" si="6"/>
        <v>0.9078844795</v>
      </c>
      <c r="AJ461" s="8">
        <f t="shared" si="7"/>
        <v>0.5952790353</v>
      </c>
      <c r="AK461" s="10">
        <v>3000689.0</v>
      </c>
      <c r="AL461" s="10">
        <f t="shared" ref="AL461:AM461" si="99">W461+AB461+AG461</f>
        <v>2520101</v>
      </c>
      <c r="AM461" s="10">
        <f t="shared" si="99"/>
        <v>1829911</v>
      </c>
      <c r="AN461" s="11">
        <f t="shared" si="10"/>
        <v>0.8398407832</v>
      </c>
      <c r="AO461" s="11">
        <f t="shared" si="11"/>
        <v>0.6098302756</v>
      </c>
    </row>
    <row r="462" ht="14.25" customHeight="1">
      <c r="A462" s="61">
        <v>44350.0</v>
      </c>
      <c r="B462" s="62">
        <v>1837126.0</v>
      </c>
      <c r="C462" s="62">
        <v>94438.0</v>
      </c>
      <c r="D462" s="62">
        <v>1691593.0</v>
      </c>
      <c r="E462" s="62">
        <v>51095.0</v>
      </c>
      <c r="F462" s="62">
        <v>7381.0</v>
      </c>
      <c r="G462" s="62">
        <v>413680.0</v>
      </c>
      <c r="H462" s="62">
        <v>5402.0</v>
      </c>
      <c r="I462" s="62">
        <v>5430.0</v>
      </c>
      <c r="J462" s="62">
        <v>431893.0</v>
      </c>
      <c r="K462" s="62">
        <v>10832.0</v>
      </c>
      <c r="L462" s="62">
        <v>5353.0</v>
      </c>
      <c r="M462" s="62">
        <v>-5926.0</v>
      </c>
      <c r="N462" s="62">
        <v>11092.0</v>
      </c>
      <c r="O462" s="62">
        <v>187.0</v>
      </c>
      <c r="P462" s="62">
        <v>20.0</v>
      </c>
      <c r="Q462" s="62">
        <v>501.0</v>
      </c>
      <c r="R462" s="62">
        <v>224.0</v>
      </c>
      <c r="S462" s="62">
        <v>-31.0</v>
      </c>
      <c r="T462" s="62">
        <v>714.0</v>
      </c>
      <c r="U462" s="62">
        <v>193.0</v>
      </c>
      <c r="V462" s="7">
        <v>112301.0</v>
      </c>
      <c r="W462" s="12">
        <v>135712.0</v>
      </c>
      <c r="X462" s="12">
        <v>120240.0</v>
      </c>
      <c r="Y462" s="8">
        <f t="shared" si="2"/>
        <v>1.208466532</v>
      </c>
      <c r="Z462" s="8">
        <f t="shared" si="3"/>
        <v>1.070693939</v>
      </c>
      <c r="AA462" s="7">
        <v>911631.0</v>
      </c>
      <c r="AB462" s="12">
        <v>593122.0</v>
      </c>
      <c r="AC462" s="12">
        <v>533954.0</v>
      </c>
      <c r="AD462" s="9">
        <f t="shared" si="4"/>
        <v>0.650616313</v>
      </c>
      <c r="AE462" s="9">
        <f t="shared" si="5"/>
        <v>0.5857128597</v>
      </c>
      <c r="AF462" s="7">
        <v>1976757.0</v>
      </c>
      <c r="AG462" s="12">
        <v>1805312.0</v>
      </c>
      <c r="AH462" s="12">
        <v>1180307.0</v>
      </c>
      <c r="AI462" s="8">
        <f t="shared" si="6"/>
        <v>0.9132695622</v>
      </c>
      <c r="AJ462" s="8">
        <f t="shared" si="7"/>
        <v>0.5970926118</v>
      </c>
      <c r="AK462" s="10">
        <v>3000689.0</v>
      </c>
      <c r="AL462" s="10">
        <f t="shared" ref="AL462:AM462" si="100">W462+AB462+AG462</f>
        <v>2534146</v>
      </c>
      <c r="AM462" s="10">
        <f t="shared" si="100"/>
        <v>1834501</v>
      </c>
      <c r="AN462" s="11">
        <f t="shared" si="10"/>
        <v>0.8445213749</v>
      </c>
      <c r="AO462" s="11">
        <f t="shared" si="11"/>
        <v>0.6113599243</v>
      </c>
    </row>
    <row r="463" ht="14.25" customHeight="1">
      <c r="A463" s="61">
        <v>44351.0</v>
      </c>
      <c r="B463" s="62">
        <v>1843612.0</v>
      </c>
      <c r="C463" s="62">
        <v>94773.0</v>
      </c>
      <c r="D463" s="62">
        <v>1697543.0</v>
      </c>
      <c r="E463" s="62">
        <v>51296.0</v>
      </c>
      <c r="F463" s="62">
        <v>7402.0</v>
      </c>
      <c r="G463" s="62">
        <v>414496.0</v>
      </c>
      <c r="H463" s="62">
        <v>5414.0</v>
      </c>
      <c r="I463" s="62">
        <v>5487.0</v>
      </c>
      <c r="J463" s="62">
        <v>432799.0</v>
      </c>
      <c r="K463" s="62">
        <v>10901.0</v>
      </c>
      <c r="L463" s="62">
        <v>6486.0</v>
      </c>
      <c r="M463" s="62">
        <v>335.0</v>
      </c>
      <c r="N463" s="62">
        <v>5950.0</v>
      </c>
      <c r="O463" s="62">
        <v>201.0</v>
      </c>
      <c r="P463" s="62">
        <v>21.0</v>
      </c>
      <c r="Q463" s="62">
        <v>816.0</v>
      </c>
      <c r="R463" s="62">
        <v>12.0</v>
      </c>
      <c r="S463" s="62">
        <v>57.0</v>
      </c>
      <c r="T463" s="62">
        <v>906.0</v>
      </c>
      <c r="U463" s="62">
        <v>69.0</v>
      </c>
      <c r="V463" s="7">
        <v>112301.0</v>
      </c>
      <c r="W463" s="12">
        <v>135712.0</v>
      </c>
      <c r="X463" s="12">
        <v>120490.0</v>
      </c>
      <c r="Y463" s="8">
        <f t="shared" si="2"/>
        <v>1.208466532</v>
      </c>
      <c r="Z463" s="8">
        <f t="shared" si="3"/>
        <v>1.072920099</v>
      </c>
      <c r="AA463" s="7">
        <v>911631.0</v>
      </c>
      <c r="AB463" s="12">
        <v>593332.0</v>
      </c>
      <c r="AC463" s="12">
        <v>534307.0</v>
      </c>
      <c r="AD463" s="9">
        <f t="shared" si="4"/>
        <v>0.6508466693</v>
      </c>
      <c r="AE463" s="9">
        <f t="shared" si="5"/>
        <v>0.5861000778</v>
      </c>
      <c r="AF463" s="7">
        <v>1976757.0</v>
      </c>
      <c r="AG463" s="12">
        <f t="shared" ref="AG463:AG543" si="101">AL463-AB463-W463</f>
        <v>1846940</v>
      </c>
      <c r="AH463" s="12">
        <v>1186829.0</v>
      </c>
      <c r="AI463" s="8">
        <f t="shared" si="6"/>
        <v>0.9343282963</v>
      </c>
      <c r="AJ463" s="8">
        <f t="shared" si="7"/>
        <v>0.6003919551</v>
      </c>
      <c r="AK463" s="10">
        <v>3000689.0</v>
      </c>
      <c r="AL463" s="10">
        <v>2575984.0</v>
      </c>
      <c r="AM463" s="10">
        <f t="shared" ref="AM463:AM465" si="102">X463+AC463+AH463</f>
        <v>1841626</v>
      </c>
      <c r="AN463" s="11">
        <f t="shared" si="10"/>
        <v>0.8584641727</v>
      </c>
      <c r="AO463" s="11">
        <f t="shared" si="11"/>
        <v>0.613734379</v>
      </c>
    </row>
    <row r="464" ht="14.25" customHeight="1">
      <c r="A464" s="61">
        <v>44352.0</v>
      </c>
      <c r="B464" s="62">
        <v>1850206.0</v>
      </c>
      <c r="C464" s="62">
        <v>96973.0</v>
      </c>
      <c r="D464" s="62">
        <v>1701784.0</v>
      </c>
      <c r="E464" s="62">
        <v>51449.0</v>
      </c>
      <c r="F464" s="62">
        <v>7423.0</v>
      </c>
      <c r="G464" s="62">
        <v>415317.0</v>
      </c>
      <c r="H464" s="62">
        <v>5756.0</v>
      </c>
      <c r="I464" s="62">
        <v>5620.0</v>
      </c>
      <c r="J464" s="62">
        <v>434116.0</v>
      </c>
      <c r="K464" s="62">
        <v>11376.0</v>
      </c>
      <c r="L464" s="62">
        <v>6594.0</v>
      </c>
      <c r="M464" s="62">
        <v>2200.0</v>
      </c>
      <c r="N464" s="62">
        <v>4241.0</v>
      </c>
      <c r="O464" s="62">
        <v>153.0</v>
      </c>
      <c r="P464" s="62">
        <v>21.0</v>
      </c>
      <c r="Q464" s="62">
        <v>821.0</v>
      </c>
      <c r="R464" s="62">
        <v>342.0</v>
      </c>
      <c r="S464" s="62">
        <v>133.0</v>
      </c>
      <c r="T464" s="62">
        <v>1317.0</v>
      </c>
      <c r="U464" s="62">
        <v>475.0</v>
      </c>
      <c r="V464" s="7">
        <v>112301.0</v>
      </c>
      <c r="W464" s="12">
        <v>135712.0</v>
      </c>
      <c r="X464" s="12">
        <v>120490.0</v>
      </c>
      <c r="Y464" s="8">
        <f t="shared" si="2"/>
        <v>1.208466532</v>
      </c>
      <c r="Z464" s="8">
        <f t="shared" si="3"/>
        <v>1.072920099</v>
      </c>
      <c r="AA464" s="7">
        <v>911631.0</v>
      </c>
      <c r="AB464" s="12">
        <v>593332.0</v>
      </c>
      <c r="AC464" s="12">
        <v>534407.0</v>
      </c>
      <c r="AD464" s="9">
        <f t="shared" si="4"/>
        <v>0.6508466693</v>
      </c>
      <c r="AE464" s="9">
        <f t="shared" si="5"/>
        <v>0.5862097713</v>
      </c>
      <c r="AF464" s="7">
        <v>1976757.0</v>
      </c>
      <c r="AG464" s="12">
        <f t="shared" si="101"/>
        <v>1854565</v>
      </c>
      <c r="AH464" s="12">
        <v>1186860.0</v>
      </c>
      <c r="AI464" s="8">
        <f t="shared" si="6"/>
        <v>0.9381856242</v>
      </c>
      <c r="AJ464" s="8">
        <f t="shared" si="7"/>
        <v>0.6004076374</v>
      </c>
      <c r="AK464" s="10">
        <v>3000689.0</v>
      </c>
      <c r="AL464" s="10">
        <v>2583609.0</v>
      </c>
      <c r="AM464" s="10">
        <f t="shared" si="102"/>
        <v>1841757</v>
      </c>
      <c r="AN464" s="11">
        <f t="shared" si="10"/>
        <v>0.8610052558</v>
      </c>
      <c r="AO464" s="11">
        <f t="shared" si="11"/>
        <v>0.6137780356</v>
      </c>
    </row>
    <row r="465" ht="14.25" customHeight="1">
      <c r="A465" s="61">
        <v>44353.0</v>
      </c>
      <c r="B465" s="62">
        <v>1856038.0</v>
      </c>
      <c r="C465" s="62">
        <v>98455.0</v>
      </c>
      <c r="D465" s="62">
        <v>1705971.0</v>
      </c>
      <c r="E465" s="62">
        <v>51612.0</v>
      </c>
      <c r="F465" s="62">
        <v>7438.0</v>
      </c>
      <c r="G465" s="62">
        <v>416181.0</v>
      </c>
      <c r="H465" s="62">
        <v>5966.0</v>
      </c>
      <c r="I465" s="62">
        <v>5550.0</v>
      </c>
      <c r="J465" s="62">
        <v>435135.0</v>
      </c>
      <c r="K465" s="62">
        <v>11516.0</v>
      </c>
      <c r="L465" s="62">
        <v>5832.0</v>
      </c>
      <c r="M465" s="62">
        <v>1482.0</v>
      </c>
      <c r="N465" s="62">
        <v>4187.0</v>
      </c>
      <c r="O465" s="62">
        <v>163.0</v>
      </c>
      <c r="P465" s="62">
        <v>15.0</v>
      </c>
      <c r="Q465" s="62">
        <v>864.0</v>
      </c>
      <c r="R465" s="62">
        <v>210.0</v>
      </c>
      <c r="S465" s="62">
        <v>-70.0</v>
      </c>
      <c r="T465" s="62">
        <v>1019.0</v>
      </c>
      <c r="U465" s="62">
        <v>140.0</v>
      </c>
      <c r="V465" s="7">
        <v>112301.0</v>
      </c>
      <c r="W465" s="12">
        <v>135728.0</v>
      </c>
      <c r="X465" s="12">
        <v>120491.0</v>
      </c>
      <c r="Y465" s="8">
        <f t="shared" si="2"/>
        <v>1.208609006</v>
      </c>
      <c r="Z465" s="8">
        <f t="shared" si="3"/>
        <v>1.072929003</v>
      </c>
      <c r="AA465" s="7">
        <v>911631.0</v>
      </c>
      <c r="AB465" s="12">
        <v>593332.0</v>
      </c>
      <c r="AC465" s="12">
        <v>534410.0</v>
      </c>
      <c r="AD465" s="9">
        <f t="shared" si="4"/>
        <v>0.6508466693</v>
      </c>
      <c r="AE465" s="9">
        <f t="shared" si="5"/>
        <v>0.5862130621</v>
      </c>
      <c r="AF465" s="7">
        <v>1976757.0</v>
      </c>
      <c r="AG465" s="12">
        <f t="shared" si="101"/>
        <v>1856406</v>
      </c>
      <c r="AH465" s="12">
        <v>1186874.0</v>
      </c>
      <c r="AI465" s="8">
        <f t="shared" si="6"/>
        <v>0.9391169476</v>
      </c>
      <c r="AJ465" s="8">
        <f t="shared" si="7"/>
        <v>0.6004147197</v>
      </c>
      <c r="AK465" s="10">
        <v>3000689.0</v>
      </c>
      <c r="AL465" s="10">
        <v>2585466.0</v>
      </c>
      <c r="AM465" s="10">
        <f t="shared" si="102"/>
        <v>1841775</v>
      </c>
      <c r="AN465" s="11">
        <f t="shared" si="10"/>
        <v>0.8616241137</v>
      </c>
      <c r="AO465" s="11">
        <f t="shared" si="11"/>
        <v>0.6137840343</v>
      </c>
    </row>
    <row r="466" ht="14.25" customHeight="1">
      <c r="A466" s="61">
        <v>44354.0</v>
      </c>
      <c r="B466" s="62">
        <v>1863031.0</v>
      </c>
      <c r="C466" s="62">
        <v>99663.0</v>
      </c>
      <c r="D466" s="62">
        <v>1711565.0</v>
      </c>
      <c r="E466" s="62">
        <v>51803.0</v>
      </c>
      <c r="F466" s="62">
        <v>7457.0</v>
      </c>
      <c r="G466" s="62">
        <v>416994.0</v>
      </c>
      <c r="H466" s="62">
        <v>6261.0</v>
      </c>
      <c r="I466" s="62">
        <v>5620.0</v>
      </c>
      <c r="J466" s="62">
        <v>436332.0</v>
      </c>
      <c r="K466" s="62">
        <v>11881.0</v>
      </c>
      <c r="L466" s="62">
        <v>6993.0</v>
      </c>
      <c r="M466" s="62">
        <v>1208.0</v>
      </c>
      <c r="N466" s="62">
        <v>5594.0</v>
      </c>
      <c r="O466" s="62">
        <v>191.0</v>
      </c>
      <c r="P466" s="62">
        <v>19.0</v>
      </c>
      <c r="Q466" s="62">
        <v>813.0</v>
      </c>
      <c r="R466" s="62">
        <v>295.0</v>
      </c>
      <c r="S466" s="62">
        <v>70.0</v>
      </c>
      <c r="T466" s="62">
        <v>1197.0</v>
      </c>
      <c r="U466" s="62">
        <v>365.0</v>
      </c>
      <c r="V466" s="7">
        <v>112301.0</v>
      </c>
      <c r="W466" s="12">
        <v>135728.0</v>
      </c>
      <c r="X466" s="12">
        <v>120568.0</v>
      </c>
      <c r="Y466" s="8">
        <f t="shared" si="2"/>
        <v>1.208609006</v>
      </c>
      <c r="Z466" s="8">
        <f t="shared" si="3"/>
        <v>1.073614661</v>
      </c>
      <c r="AA466" s="7">
        <v>911631.0</v>
      </c>
      <c r="AB466" s="12">
        <v>593442.0</v>
      </c>
      <c r="AC466" s="12">
        <v>534697.0</v>
      </c>
      <c r="AD466" s="9">
        <f t="shared" si="4"/>
        <v>0.6509673322</v>
      </c>
      <c r="AE466" s="9">
        <f t="shared" si="5"/>
        <v>0.5865278824</v>
      </c>
      <c r="AF466" s="7">
        <v>1976757.0</v>
      </c>
      <c r="AG466" s="12">
        <f t="shared" si="101"/>
        <v>1878591</v>
      </c>
      <c r="AH466" s="12">
        <f>AM466-X466-AC466</f>
        <v>1190433</v>
      </c>
      <c r="AI466" s="8">
        <f t="shared" si="6"/>
        <v>0.9503398749</v>
      </c>
      <c r="AJ466" s="8">
        <f t="shared" si="7"/>
        <v>0.6022151433</v>
      </c>
      <c r="AK466" s="10">
        <v>3000689.0</v>
      </c>
      <c r="AL466" s="10">
        <v>2607761.0</v>
      </c>
      <c r="AM466" s="10">
        <v>1845698.0</v>
      </c>
      <c r="AN466" s="11">
        <f t="shared" si="10"/>
        <v>0.8690540739</v>
      </c>
      <c r="AO466" s="11">
        <f t="shared" si="11"/>
        <v>0.6150914007</v>
      </c>
    </row>
    <row r="467" ht="14.25" customHeight="1">
      <c r="A467" s="61">
        <v>44355.0</v>
      </c>
      <c r="B467" s="62">
        <v>1869325.0</v>
      </c>
      <c r="C467" s="62">
        <v>99963.0</v>
      </c>
      <c r="D467" s="62">
        <v>1717370.0</v>
      </c>
      <c r="E467" s="62">
        <v>51992.0</v>
      </c>
      <c r="F467" s="62">
        <v>7478.0</v>
      </c>
      <c r="G467" s="62">
        <v>417997.0</v>
      </c>
      <c r="H467" s="62">
        <v>6057.0</v>
      </c>
      <c r="I467" s="62">
        <v>5555.0</v>
      </c>
      <c r="J467" s="62">
        <v>437087.0</v>
      </c>
      <c r="K467" s="62">
        <v>11612.0</v>
      </c>
      <c r="L467" s="62">
        <v>6294.0</v>
      </c>
      <c r="M467" s="62">
        <v>300.0</v>
      </c>
      <c r="N467" s="62">
        <v>5805.0</v>
      </c>
      <c r="O467" s="62">
        <v>189.0</v>
      </c>
      <c r="P467" s="62">
        <v>21.0</v>
      </c>
      <c r="Q467" s="62">
        <v>1003.0</v>
      </c>
      <c r="R467" s="62">
        <v>-204.0</v>
      </c>
      <c r="S467" s="62">
        <v>-65.0</v>
      </c>
      <c r="T467" s="62">
        <v>755.0</v>
      </c>
      <c r="U467" s="62">
        <v>-269.0</v>
      </c>
      <c r="V467" s="7">
        <v>112301.0</v>
      </c>
      <c r="W467" s="12">
        <v>135728.0</v>
      </c>
      <c r="X467" s="12">
        <v>120568.0</v>
      </c>
      <c r="Y467" s="8">
        <f t="shared" si="2"/>
        <v>1.208609006</v>
      </c>
      <c r="Z467" s="8">
        <f t="shared" si="3"/>
        <v>1.073614661</v>
      </c>
      <c r="AA467" s="7">
        <v>911631.0</v>
      </c>
      <c r="AB467" s="12">
        <v>593442.0</v>
      </c>
      <c r="AC467" s="12">
        <v>535079.0</v>
      </c>
      <c r="AD467" s="9">
        <f t="shared" si="4"/>
        <v>0.6509673322</v>
      </c>
      <c r="AE467" s="9">
        <f t="shared" si="5"/>
        <v>0.5869469116</v>
      </c>
      <c r="AF467" s="7">
        <v>1976757.0</v>
      </c>
      <c r="AG467" s="12">
        <f t="shared" si="101"/>
        <v>1951461</v>
      </c>
      <c r="AH467" s="12">
        <v>1197044.0</v>
      </c>
      <c r="AI467" s="8">
        <f t="shared" si="6"/>
        <v>0.987203283</v>
      </c>
      <c r="AJ467" s="8">
        <f t="shared" si="7"/>
        <v>0.6055595098</v>
      </c>
      <c r="AK467" s="10">
        <v>3000689.0</v>
      </c>
      <c r="AL467" s="10">
        <v>2680631.0</v>
      </c>
      <c r="AM467" s="10">
        <v>1845698.0</v>
      </c>
      <c r="AN467" s="11">
        <f t="shared" si="10"/>
        <v>0.8933384966</v>
      </c>
      <c r="AO467" s="11">
        <f t="shared" si="11"/>
        <v>0.6150914007</v>
      </c>
    </row>
    <row r="468" ht="14.25" customHeight="1">
      <c r="A468" s="61">
        <v>44356.0</v>
      </c>
      <c r="B468" s="62">
        <v>1877050.0</v>
      </c>
      <c r="C468" s="62">
        <v>101635.0</v>
      </c>
      <c r="D468" s="62">
        <v>1723253.0</v>
      </c>
      <c r="E468" s="62">
        <v>52162.0</v>
      </c>
      <c r="F468" s="62">
        <v>7499.0</v>
      </c>
      <c r="G468" s="62">
        <v>419109.0</v>
      </c>
      <c r="H468" s="62">
        <v>6120.0</v>
      </c>
      <c r="I468" s="62">
        <v>5730.0</v>
      </c>
      <c r="J468" s="62">
        <v>438458.0</v>
      </c>
      <c r="K468" s="62">
        <v>11850.0</v>
      </c>
      <c r="L468" s="62">
        <v>7725.0</v>
      </c>
      <c r="M468" s="62">
        <v>1672.0</v>
      </c>
      <c r="N468" s="62">
        <v>5883.0</v>
      </c>
      <c r="O468" s="62">
        <v>170.0</v>
      </c>
      <c r="P468" s="62">
        <v>21.0</v>
      </c>
      <c r="Q468" s="62">
        <v>1112.0</v>
      </c>
      <c r="R468" s="62">
        <v>63.0</v>
      </c>
      <c r="S468" s="62">
        <v>175.0</v>
      </c>
      <c r="T468" s="62">
        <v>1371.0</v>
      </c>
      <c r="U468" s="62">
        <v>238.0</v>
      </c>
      <c r="V468" s="7">
        <v>112301.0</v>
      </c>
      <c r="W468" s="12">
        <v>135728.0</v>
      </c>
      <c r="X468" s="12">
        <v>120761.0</v>
      </c>
      <c r="Y468" s="8">
        <f t="shared" si="2"/>
        <v>1.208609006</v>
      </c>
      <c r="Z468" s="8">
        <f t="shared" si="3"/>
        <v>1.075333256</v>
      </c>
      <c r="AA468" s="7">
        <v>911631.0</v>
      </c>
      <c r="AB468" s="12">
        <v>593442.0</v>
      </c>
      <c r="AC468" s="12">
        <v>535079.0</v>
      </c>
      <c r="AD468" s="9">
        <f t="shared" si="4"/>
        <v>0.6509673322</v>
      </c>
      <c r="AE468" s="9">
        <f t="shared" si="5"/>
        <v>0.5869469116</v>
      </c>
      <c r="AF468" s="7">
        <v>1976757.0</v>
      </c>
      <c r="AG468" s="12">
        <f t="shared" si="101"/>
        <v>1999271</v>
      </c>
      <c r="AH468" s="12">
        <v>1199225.0</v>
      </c>
      <c r="AI468" s="8">
        <f t="shared" si="6"/>
        <v>1.011389361</v>
      </c>
      <c r="AJ468" s="8">
        <f t="shared" si="7"/>
        <v>0.6066628321</v>
      </c>
      <c r="AK468" s="10">
        <v>3000689.0</v>
      </c>
      <c r="AL468" s="10">
        <v>2728441.0</v>
      </c>
      <c r="AM468" s="10">
        <v>1845698.0</v>
      </c>
      <c r="AN468" s="11">
        <f t="shared" si="10"/>
        <v>0.909271504</v>
      </c>
      <c r="AO468" s="11">
        <f t="shared" si="11"/>
        <v>0.6150914007</v>
      </c>
    </row>
    <row r="469" ht="14.25" customHeight="1">
      <c r="A469" s="61">
        <v>44357.0</v>
      </c>
      <c r="B469" s="62">
        <v>1885901.0</v>
      </c>
      <c r="C469" s="62">
        <v>104614.0</v>
      </c>
      <c r="D469" s="62">
        <v>1728914.0</v>
      </c>
      <c r="E469" s="62">
        <v>52373.0</v>
      </c>
      <c r="F469" s="62">
        <v>7523.0</v>
      </c>
      <c r="G469" s="62">
        <v>420211.0</v>
      </c>
      <c r="H469" s="62">
        <v>6991.0</v>
      </c>
      <c r="I469" s="62">
        <v>5829.0</v>
      </c>
      <c r="J469" s="62">
        <v>440554.0</v>
      </c>
      <c r="K469" s="62">
        <v>12820.0</v>
      </c>
      <c r="L469" s="62">
        <v>8851.0</v>
      </c>
      <c r="M469" s="62">
        <v>2979.0</v>
      </c>
      <c r="N469" s="62">
        <v>5661.0</v>
      </c>
      <c r="O469" s="62">
        <v>211.0</v>
      </c>
      <c r="P469" s="62">
        <v>24.0</v>
      </c>
      <c r="Q469" s="62">
        <v>1102.0</v>
      </c>
      <c r="R469" s="62">
        <v>871.0</v>
      </c>
      <c r="S469" s="62">
        <v>99.0</v>
      </c>
      <c r="T469" s="62">
        <v>2096.0</v>
      </c>
      <c r="U469" s="62">
        <v>970.0</v>
      </c>
      <c r="V469" s="7">
        <v>112301.0</v>
      </c>
      <c r="W469" s="12">
        <v>135728.0</v>
      </c>
      <c r="X469" s="12">
        <v>120833.0</v>
      </c>
      <c r="Y469" s="8">
        <f t="shared" si="2"/>
        <v>1.208609006</v>
      </c>
      <c r="Z469" s="8">
        <f t="shared" si="3"/>
        <v>1.07597439</v>
      </c>
      <c r="AA469" s="7">
        <v>911631.0</v>
      </c>
      <c r="AB469" s="12">
        <v>595046.0</v>
      </c>
      <c r="AC469" s="12">
        <v>535273.0</v>
      </c>
      <c r="AD469" s="9">
        <f t="shared" si="4"/>
        <v>0.652726816</v>
      </c>
      <c r="AE469" s="9">
        <f t="shared" si="5"/>
        <v>0.587159717</v>
      </c>
      <c r="AF469" s="7">
        <v>1976757.0</v>
      </c>
      <c r="AG469" s="12">
        <f t="shared" si="101"/>
        <v>2059479</v>
      </c>
      <c r="AH469" s="12">
        <f t="shared" ref="AH469:AH543" si="103">AM469-X469-AC469</f>
        <v>1202304</v>
      </c>
      <c r="AI469" s="8">
        <f t="shared" si="6"/>
        <v>1.041847329</v>
      </c>
      <c r="AJ469" s="8">
        <f t="shared" si="7"/>
        <v>0.6082204338</v>
      </c>
      <c r="AK469" s="10">
        <v>3000689.0</v>
      </c>
      <c r="AL469" s="10">
        <v>2790253.0</v>
      </c>
      <c r="AM469" s="10">
        <v>1858410.0</v>
      </c>
      <c r="AN469" s="11">
        <f t="shared" si="10"/>
        <v>0.929870773</v>
      </c>
      <c r="AO469" s="11">
        <f t="shared" si="11"/>
        <v>0.6193277611</v>
      </c>
    </row>
    <row r="470" ht="14.25" customHeight="1">
      <c r="A470" s="61">
        <v>44358.0</v>
      </c>
      <c r="B470" s="62">
        <v>1894025.0</v>
      </c>
      <c r="C470" s="62">
        <v>106315.0</v>
      </c>
      <c r="D470" s="62">
        <v>1735144.0</v>
      </c>
      <c r="E470" s="62">
        <v>52566.0</v>
      </c>
      <c r="F470" s="62">
        <v>7543.0</v>
      </c>
      <c r="G470" s="62">
        <v>421396.0</v>
      </c>
      <c r="H470" s="62">
        <v>7750.0</v>
      </c>
      <c r="I470" s="62">
        <v>6158.0</v>
      </c>
      <c r="J470" s="62">
        <v>442847.0</v>
      </c>
      <c r="K470" s="62">
        <v>13908.0</v>
      </c>
      <c r="L470" s="62">
        <v>8124.0</v>
      </c>
      <c r="M470" s="62">
        <v>1701.0</v>
      </c>
      <c r="N470" s="62">
        <v>6230.0</v>
      </c>
      <c r="O470" s="62">
        <v>193.0</v>
      </c>
      <c r="P470" s="62">
        <v>20.0</v>
      </c>
      <c r="Q470" s="62">
        <v>1185.0</v>
      </c>
      <c r="R470" s="62">
        <v>759.0</v>
      </c>
      <c r="S470" s="62">
        <v>329.0</v>
      </c>
      <c r="T470" s="62">
        <v>2293.0</v>
      </c>
      <c r="U470" s="62">
        <v>1088.0</v>
      </c>
      <c r="V470" s="7">
        <v>112301.0</v>
      </c>
      <c r="W470" s="12">
        <v>135728.0</v>
      </c>
      <c r="X470" s="12">
        <v>120932.0</v>
      </c>
      <c r="Y470" s="8">
        <f t="shared" si="2"/>
        <v>1.208609006</v>
      </c>
      <c r="Z470" s="8">
        <f t="shared" si="3"/>
        <v>1.07685595</v>
      </c>
      <c r="AA470" s="7">
        <v>911631.0</v>
      </c>
      <c r="AB470" s="12">
        <v>595046.0</v>
      </c>
      <c r="AC470" s="12">
        <v>535273.0</v>
      </c>
      <c r="AD470" s="9">
        <f t="shared" si="4"/>
        <v>0.652726816</v>
      </c>
      <c r="AE470" s="9">
        <f t="shared" si="5"/>
        <v>0.587159717</v>
      </c>
      <c r="AF470" s="7">
        <v>1976757.0</v>
      </c>
      <c r="AG470" s="12">
        <f t="shared" si="101"/>
        <v>2141397</v>
      </c>
      <c r="AH470" s="12">
        <f t="shared" si="103"/>
        <v>1205366</v>
      </c>
      <c r="AI470" s="8">
        <f t="shared" si="6"/>
        <v>1.083287931</v>
      </c>
      <c r="AJ470" s="8">
        <f t="shared" si="7"/>
        <v>0.6097694355</v>
      </c>
      <c r="AK470" s="10">
        <v>3000689.0</v>
      </c>
      <c r="AL470" s="10">
        <v>2872171.0</v>
      </c>
      <c r="AM470" s="10">
        <v>1861571.0</v>
      </c>
      <c r="AN470" s="11">
        <f t="shared" si="10"/>
        <v>0.9571705032</v>
      </c>
      <c r="AO470" s="11">
        <f t="shared" si="11"/>
        <v>0.6203811858</v>
      </c>
    </row>
    <row r="471" ht="14.25" customHeight="1">
      <c r="A471" s="61">
        <v>44359.0</v>
      </c>
      <c r="B471" s="62">
        <v>1901490.0</v>
      </c>
      <c r="C471" s="62">
        <v>108324.0</v>
      </c>
      <c r="D471" s="62">
        <v>1740436.0</v>
      </c>
      <c r="E471" s="62">
        <v>52730.0</v>
      </c>
      <c r="F471" s="62">
        <v>7557.0</v>
      </c>
      <c r="G471" s="62">
        <v>422121.0</v>
      </c>
      <c r="H471" s="62">
        <v>8855.0</v>
      </c>
      <c r="I471" s="62">
        <v>6769.0</v>
      </c>
      <c r="J471" s="62">
        <v>445302.0</v>
      </c>
      <c r="K471" s="62">
        <v>15624.0</v>
      </c>
      <c r="L471" s="62">
        <v>7465.0</v>
      </c>
      <c r="M471" s="62">
        <v>2009.0</v>
      </c>
      <c r="N471" s="62">
        <v>5292.0</v>
      </c>
      <c r="O471" s="62">
        <v>164.0</v>
      </c>
      <c r="P471" s="62">
        <v>14.0</v>
      </c>
      <c r="Q471" s="62">
        <v>725.0</v>
      </c>
      <c r="R471" s="62">
        <v>1105.0</v>
      </c>
      <c r="S471" s="62">
        <v>611.0</v>
      </c>
      <c r="T471" s="62">
        <v>2455.0</v>
      </c>
      <c r="U471" s="62">
        <v>1716.0</v>
      </c>
      <c r="V471" s="7">
        <v>112301.0</v>
      </c>
      <c r="W471" s="12">
        <v>135728.0</v>
      </c>
      <c r="X471" s="12">
        <v>120935.0</v>
      </c>
      <c r="Y471" s="8">
        <f t="shared" si="2"/>
        <v>1.208609006</v>
      </c>
      <c r="Z471" s="8">
        <f t="shared" si="3"/>
        <v>1.076882664</v>
      </c>
      <c r="AA471" s="7">
        <v>911631.0</v>
      </c>
      <c r="AB471" s="12">
        <v>595046.0</v>
      </c>
      <c r="AC471" s="12">
        <v>535273.0</v>
      </c>
      <c r="AD471" s="9">
        <f t="shared" si="4"/>
        <v>0.652726816</v>
      </c>
      <c r="AE471" s="9">
        <f t="shared" si="5"/>
        <v>0.587159717</v>
      </c>
      <c r="AF471" s="7">
        <v>1976757.0</v>
      </c>
      <c r="AG471" s="12">
        <f t="shared" si="101"/>
        <v>2150108</v>
      </c>
      <c r="AH471" s="12">
        <f t="shared" si="103"/>
        <v>1205710</v>
      </c>
      <c r="AI471" s="8">
        <f t="shared" si="6"/>
        <v>1.087694643</v>
      </c>
      <c r="AJ471" s="8">
        <f t="shared" si="7"/>
        <v>0.6099434579</v>
      </c>
      <c r="AK471" s="10">
        <v>3000689.0</v>
      </c>
      <c r="AL471" s="10">
        <v>2880882.0</v>
      </c>
      <c r="AM471" s="10">
        <v>1861918.0</v>
      </c>
      <c r="AN471" s="11">
        <f t="shared" si="10"/>
        <v>0.9600735031</v>
      </c>
      <c r="AO471" s="11">
        <f t="shared" si="11"/>
        <v>0.6204968259</v>
      </c>
    </row>
    <row r="472" ht="14.25" customHeight="1">
      <c r="A472" s="61">
        <v>44360.0</v>
      </c>
      <c r="B472" s="62">
        <v>1911358.0</v>
      </c>
      <c r="C472" s="62">
        <v>113388.0</v>
      </c>
      <c r="D472" s="62">
        <v>1745091.0</v>
      </c>
      <c r="E472" s="62">
        <v>52879.0</v>
      </c>
      <c r="F472" s="62">
        <v>7571.0</v>
      </c>
      <c r="G472" s="62">
        <v>423056.0</v>
      </c>
      <c r="H472" s="62">
        <v>10034.0</v>
      </c>
      <c r="I472" s="62">
        <v>7410.0</v>
      </c>
      <c r="J472" s="62">
        <v>448071.0</v>
      </c>
      <c r="K472" s="62">
        <v>17444.0</v>
      </c>
      <c r="L472" s="62">
        <v>9868.0</v>
      </c>
      <c r="M472" s="62">
        <v>5064.0</v>
      </c>
      <c r="N472" s="62">
        <v>4655.0</v>
      </c>
      <c r="O472" s="62">
        <v>149.0</v>
      </c>
      <c r="P472" s="62">
        <v>14.0</v>
      </c>
      <c r="Q472" s="62">
        <v>935.0</v>
      </c>
      <c r="R472" s="62">
        <v>1179.0</v>
      </c>
      <c r="S472" s="62">
        <v>641.0</v>
      </c>
      <c r="T472" s="62">
        <v>2769.0</v>
      </c>
      <c r="U472" s="62">
        <v>1820.0</v>
      </c>
      <c r="V472" s="7">
        <v>112301.0</v>
      </c>
      <c r="W472" s="12">
        <v>135728.0</v>
      </c>
      <c r="X472" s="12">
        <v>120935.0</v>
      </c>
      <c r="Y472" s="8">
        <f t="shared" si="2"/>
        <v>1.208609006</v>
      </c>
      <c r="Z472" s="8">
        <f t="shared" si="3"/>
        <v>1.076882664</v>
      </c>
      <c r="AA472" s="7">
        <v>911631.0</v>
      </c>
      <c r="AB472" s="12">
        <v>595046.0</v>
      </c>
      <c r="AC472" s="12">
        <v>535273.0</v>
      </c>
      <c r="AD472" s="9">
        <f t="shared" si="4"/>
        <v>0.652726816</v>
      </c>
      <c r="AE472" s="9">
        <f t="shared" si="5"/>
        <v>0.587159717</v>
      </c>
      <c r="AF472" s="7">
        <v>1976757.0</v>
      </c>
      <c r="AG472" s="12">
        <f t="shared" si="101"/>
        <v>2150152</v>
      </c>
      <c r="AH472" s="12">
        <f t="shared" si="103"/>
        <v>1205747</v>
      </c>
      <c r="AI472" s="8">
        <f t="shared" si="6"/>
        <v>1.087716902</v>
      </c>
      <c r="AJ472" s="8">
        <f t="shared" si="7"/>
        <v>0.6099621754</v>
      </c>
      <c r="AK472" s="10">
        <v>3000689.0</v>
      </c>
      <c r="AL472" s="10">
        <v>2880926.0</v>
      </c>
      <c r="AM472" s="10">
        <v>1861955.0</v>
      </c>
      <c r="AN472" s="11">
        <f t="shared" si="10"/>
        <v>0.9600881664</v>
      </c>
      <c r="AO472" s="11">
        <f t="shared" si="11"/>
        <v>0.6205091564</v>
      </c>
    </row>
    <row r="473" ht="14.25" customHeight="1">
      <c r="A473" s="61">
        <v>44361.0</v>
      </c>
      <c r="B473" s="62">
        <v>1919547.0</v>
      </c>
      <c r="C473" s="62">
        <v>115197.0</v>
      </c>
      <c r="D473" s="62">
        <v>1751234.0</v>
      </c>
      <c r="E473" s="62">
        <v>53116.0</v>
      </c>
      <c r="F473" s="62">
        <v>7609.0</v>
      </c>
      <c r="G473" s="62">
        <v>424088.0</v>
      </c>
      <c r="H473" s="62">
        <v>11240.0</v>
      </c>
      <c r="I473" s="62">
        <v>7856.0</v>
      </c>
      <c r="J473" s="62">
        <v>450793.0</v>
      </c>
      <c r="K473" s="62">
        <v>19096.0</v>
      </c>
      <c r="L473" s="62">
        <v>8189.0</v>
      </c>
      <c r="M473" s="62">
        <v>1809.0</v>
      </c>
      <c r="N473" s="62">
        <v>6143.0</v>
      </c>
      <c r="O473" s="62">
        <v>237.0</v>
      </c>
      <c r="P473" s="62">
        <v>38.0</v>
      </c>
      <c r="Q473" s="62">
        <v>1032.0</v>
      </c>
      <c r="R473" s="62">
        <v>1206.0</v>
      </c>
      <c r="S473" s="62">
        <v>446.0</v>
      </c>
      <c r="T473" s="62">
        <v>2722.0</v>
      </c>
      <c r="U473" s="62">
        <v>1652.0</v>
      </c>
      <c r="V473" s="7">
        <v>112301.0</v>
      </c>
      <c r="W473" s="12">
        <v>135728.0</v>
      </c>
      <c r="X473" s="12">
        <v>120935.0</v>
      </c>
      <c r="Y473" s="8">
        <f t="shared" si="2"/>
        <v>1.208609006</v>
      </c>
      <c r="Z473" s="8">
        <f t="shared" si="3"/>
        <v>1.076882664</v>
      </c>
      <c r="AA473" s="7">
        <v>911631.0</v>
      </c>
      <c r="AB473" s="12">
        <v>595046.0</v>
      </c>
      <c r="AC473" s="12">
        <v>535273.0</v>
      </c>
      <c r="AD473" s="9">
        <f t="shared" si="4"/>
        <v>0.652726816</v>
      </c>
      <c r="AE473" s="9">
        <f t="shared" si="5"/>
        <v>0.587159717</v>
      </c>
      <c r="AF473" s="7">
        <v>1976757.0</v>
      </c>
      <c r="AG473" s="12">
        <f t="shared" si="101"/>
        <v>2235051</v>
      </c>
      <c r="AH473" s="12">
        <f t="shared" si="103"/>
        <v>1210934</v>
      </c>
      <c r="AI473" s="8">
        <f t="shared" si="6"/>
        <v>1.130665529</v>
      </c>
      <c r="AJ473" s="8">
        <f t="shared" si="7"/>
        <v>0.6125861702</v>
      </c>
      <c r="AK473" s="10">
        <v>3000689.0</v>
      </c>
      <c r="AL473" s="10">
        <v>2965825.0</v>
      </c>
      <c r="AM473" s="10">
        <v>1867142.0</v>
      </c>
      <c r="AN473" s="11">
        <f t="shared" si="10"/>
        <v>0.9883813351</v>
      </c>
      <c r="AO473" s="11">
        <f t="shared" si="11"/>
        <v>0.6222377594</v>
      </c>
    </row>
    <row r="474" ht="14.25" customHeight="1">
      <c r="A474" s="61">
        <v>44362.0</v>
      </c>
      <c r="B474" s="62">
        <v>1927708.0</v>
      </c>
      <c r="C474" s="62">
        <v>116787.0</v>
      </c>
      <c r="D474" s="62">
        <v>1757641.0</v>
      </c>
      <c r="E474" s="62">
        <v>53280.0</v>
      </c>
      <c r="F474" s="62">
        <v>7634.0</v>
      </c>
      <c r="G474" s="62">
        <v>425417.0</v>
      </c>
      <c r="H474" s="62">
        <v>11102.0</v>
      </c>
      <c r="I474" s="62">
        <v>8142.0</v>
      </c>
      <c r="J474" s="62">
        <v>452295.0</v>
      </c>
      <c r="K474" s="62">
        <v>19244.0</v>
      </c>
      <c r="L474" s="62">
        <v>8161.0</v>
      </c>
      <c r="M474" s="62">
        <v>1590.0</v>
      </c>
      <c r="N474" s="62">
        <v>6407.0</v>
      </c>
      <c r="O474" s="62">
        <v>164.0</v>
      </c>
      <c r="P474" s="62">
        <v>25.0</v>
      </c>
      <c r="Q474" s="62">
        <v>1329.0</v>
      </c>
      <c r="R474" s="62">
        <v>-138.0</v>
      </c>
      <c r="S474" s="62">
        <v>286.0</v>
      </c>
      <c r="T474" s="62">
        <v>1502.0</v>
      </c>
      <c r="U474" s="62">
        <v>148.0</v>
      </c>
      <c r="V474" s="7">
        <v>112301.0</v>
      </c>
      <c r="W474" s="12">
        <v>135728.0</v>
      </c>
      <c r="X474" s="12">
        <v>120935.0</v>
      </c>
      <c r="Y474" s="8">
        <f t="shared" si="2"/>
        <v>1.208609006</v>
      </c>
      <c r="Z474" s="8">
        <f t="shared" si="3"/>
        <v>1.076882664</v>
      </c>
      <c r="AA474" s="7">
        <v>911631.0</v>
      </c>
      <c r="AB474" s="12">
        <v>595046.0</v>
      </c>
      <c r="AC474" s="12">
        <v>535273.0</v>
      </c>
      <c r="AD474" s="9">
        <f t="shared" si="4"/>
        <v>0.652726816</v>
      </c>
      <c r="AE474" s="9">
        <f t="shared" si="5"/>
        <v>0.587159717</v>
      </c>
      <c r="AF474" s="7">
        <v>1976757.0</v>
      </c>
      <c r="AG474" s="12">
        <f t="shared" si="101"/>
        <v>2310799</v>
      </c>
      <c r="AH474" s="12">
        <f t="shared" si="103"/>
        <v>1215119</v>
      </c>
      <c r="AI474" s="8">
        <f t="shared" si="6"/>
        <v>1.168984858</v>
      </c>
      <c r="AJ474" s="8">
        <f t="shared" si="7"/>
        <v>0.6147032741</v>
      </c>
      <c r="AK474" s="10">
        <v>3000689.0</v>
      </c>
      <c r="AL474" s="10">
        <v>3041573.0</v>
      </c>
      <c r="AM474" s="10">
        <v>1871327.0</v>
      </c>
      <c r="AN474" s="11">
        <f t="shared" si="10"/>
        <v>1.013624871</v>
      </c>
      <c r="AO474" s="11">
        <f t="shared" si="11"/>
        <v>0.6236324391</v>
      </c>
    </row>
    <row r="475" ht="14.25" customHeight="1">
      <c r="A475" s="61">
        <v>44363.0</v>
      </c>
      <c r="B475" s="62">
        <v>1937652.0</v>
      </c>
      <c r="C475" s="62">
        <v>120306.0</v>
      </c>
      <c r="D475" s="62">
        <v>1763870.0</v>
      </c>
      <c r="E475" s="62">
        <v>53476.0</v>
      </c>
      <c r="F475" s="62">
        <v>7665.0</v>
      </c>
      <c r="G475" s="62">
        <v>426695.0</v>
      </c>
      <c r="H475" s="62">
        <v>11555.0</v>
      </c>
      <c r="I475" s="62">
        <v>8756.0</v>
      </c>
      <c r="J475" s="62">
        <v>454671.0</v>
      </c>
      <c r="K475" s="62">
        <v>20311.0</v>
      </c>
      <c r="L475" s="62">
        <v>9944.0</v>
      </c>
      <c r="M475" s="62">
        <v>3519.0</v>
      </c>
      <c r="N475" s="62">
        <v>6229.0</v>
      </c>
      <c r="O475" s="62">
        <v>196.0</v>
      </c>
      <c r="P475" s="62">
        <v>31.0</v>
      </c>
      <c r="Q475" s="62">
        <v>1278.0</v>
      </c>
      <c r="R475" s="62">
        <v>453.0</v>
      </c>
      <c r="S475" s="62">
        <v>614.0</v>
      </c>
      <c r="T475" s="62">
        <v>2376.0</v>
      </c>
      <c r="U475" s="62">
        <v>1067.0</v>
      </c>
      <c r="V475" s="7">
        <v>112301.0</v>
      </c>
      <c r="W475" s="12">
        <v>135728.0</v>
      </c>
      <c r="X475" s="12">
        <v>120935.0</v>
      </c>
      <c r="Y475" s="8">
        <f t="shared" si="2"/>
        <v>1.208609006</v>
      </c>
      <c r="Z475" s="8">
        <f t="shared" si="3"/>
        <v>1.076882664</v>
      </c>
      <c r="AA475" s="7">
        <v>911631.0</v>
      </c>
      <c r="AB475" s="12">
        <v>595046.0</v>
      </c>
      <c r="AC475" s="12">
        <v>535273.0</v>
      </c>
      <c r="AD475" s="9">
        <f t="shared" si="4"/>
        <v>0.652726816</v>
      </c>
      <c r="AE475" s="9">
        <f t="shared" si="5"/>
        <v>0.587159717</v>
      </c>
      <c r="AF475" s="7">
        <v>1976757.0</v>
      </c>
      <c r="AG475" s="12">
        <f t="shared" si="101"/>
        <v>2400877</v>
      </c>
      <c r="AH475" s="12">
        <f t="shared" si="103"/>
        <v>1218963</v>
      </c>
      <c r="AI475" s="8">
        <f t="shared" si="6"/>
        <v>1.214553433</v>
      </c>
      <c r="AJ475" s="8">
        <f t="shared" si="7"/>
        <v>0.6166478733</v>
      </c>
      <c r="AK475" s="10">
        <v>3000689.0</v>
      </c>
      <c r="AL475" s="10">
        <v>3131651.0</v>
      </c>
      <c r="AM475" s="10">
        <v>1875171.0</v>
      </c>
      <c r="AN475" s="11">
        <f t="shared" si="10"/>
        <v>1.043643976</v>
      </c>
      <c r="AO475" s="11">
        <f t="shared" si="11"/>
        <v>0.6249134782</v>
      </c>
    </row>
    <row r="476" ht="14.25" customHeight="1">
      <c r="A476" s="61">
        <v>44364.0</v>
      </c>
      <c r="B476" s="62">
        <v>1950276.0</v>
      </c>
      <c r="C476" s="62">
        <v>125303.0</v>
      </c>
      <c r="D476" s="62">
        <v>1771220.0</v>
      </c>
      <c r="E476" s="62">
        <v>53753.0</v>
      </c>
      <c r="F476" s="62">
        <v>7713.0</v>
      </c>
      <c r="G476" s="62">
        <v>428764.0</v>
      </c>
      <c r="H476" s="62">
        <v>13054.0</v>
      </c>
      <c r="I476" s="62">
        <v>9284.0</v>
      </c>
      <c r="J476" s="62">
        <v>458815.0</v>
      </c>
      <c r="K476" s="62">
        <v>22338.0</v>
      </c>
      <c r="L476" s="62">
        <v>12624.0</v>
      </c>
      <c r="M476" s="62">
        <v>4997.0</v>
      </c>
      <c r="N476" s="62">
        <v>7350.0</v>
      </c>
      <c r="O476" s="62">
        <v>277.0</v>
      </c>
      <c r="P476" s="62">
        <v>48.0</v>
      </c>
      <c r="Q476" s="62">
        <v>2069.0</v>
      </c>
      <c r="R476" s="62">
        <v>1499.0</v>
      </c>
      <c r="S476" s="62">
        <v>528.0</v>
      </c>
      <c r="T476" s="62">
        <v>4144.0</v>
      </c>
      <c r="U476" s="62">
        <v>2027.0</v>
      </c>
      <c r="V476" s="7">
        <v>112301.0</v>
      </c>
      <c r="W476" s="12">
        <v>135728.0</v>
      </c>
      <c r="X476" s="12">
        <v>120935.0</v>
      </c>
      <c r="Y476" s="8">
        <f t="shared" si="2"/>
        <v>1.208609006</v>
      </c>
      <c r="Z476" s="8">
        <f t="shared" si="3"/>
        <v>1.076882664</v>
      </c>
      <c r="AA476" s="7">
        <v>911631.0</v>
      </c>
      <c r="AB476" s="12">
        <v>595046.0</v>
      </c>
      <c r="AC476" s="12">
        <v>535273.0</v>
      </c>
      <c r="AD476" s="9">
        <f t="shared" si="4"/>
        <v>0.652726816</v>
      </c>
      <c r="AE476" s="9">
        <f t="shared" si="5"/>
        <v>0.587159717</v>
      </c>
      <c r="AF476" s="7">
        <v>1976757.0</v>
      </c>
      <c r="AG476" s="12">
        <f t="shared" si="101"/>
        <v>2400877</v>
      </c>
      <c r="AH476" s="12">
        <f t="shared" si="103"/>
        <v>1218963</v>
      </c>
      <c r="AI476" s="8">
        <f t="shared" si="6"/>
        <v>1.214553433</v>
      </c>
      <c r="AJ476" s="8">
        <f t="shared" si="7"/>
        <v>0.6166478733</v>
      </c>
      <c r="AK476" s="10">
        <v>3000689.0</v>
      </c>
      <c r="AL476" s="10">
        <v>3131651.0</v>
      </c>
      <c r="AM476" s="10">
        <v>1875171.0</v>
      </c>
      <c r="AN476" s="11">
        <f t="shared" si="10"/>
        <v>1.043643976</v>
      </c>
      <c r="AO476" s="11">
        <f t="shared" si="11"/>
        <v>0.6249134782</v>
      </c>
    </row>
    <row r="477" ht="14.25" customHeight="1">
      <c r="A477" s="61">
        <v>44365.0</v>
      </c>
      <c r="B477" s="62">
        <v>1963266.0</v>
      </c>
      <c r="C477" s="62">
        <v>130096.0</v>
      </c>
      <c r="D477" s="62">
        <v>1779127.0</v>
      </c>
      <c r="E477" s="62">
        <v>54043.0</v>
      </c>
      <c r="F477" s="62">
        <v>7777.0</v>
      </c>
      <c r="G477" s="62">
        <v>431264.0</v>
      </c>
      <c r="H477" s="62">
        <v>14951.0</v>
      </c>
      <c r="I477" s="62">
        <v>9560.0</v>
      </c>
      <c r="J477" s="62">
        <v>463552.0</v>
      </c>
      <c r="K477" s="62">
        <v>24511.0</v>
      </c>
      <c r="L477" s="62">
        <v>12990.0</v>
      </c>
      <c r="M477" s="62">
        <v>4793.0</v>
      </c>
      <c r="N477" s="62">
        <v>7907.0</v>
      </c>
      <c r="O477" s="62">
        <v>290.0</v>
      </c>
      <c r="P477" s="62">
        <v>64.0</v>
      </c>
      <c r="Q477" s="62">
        <v>2500.0</v>
      </c>
      <c r="R477" s="62">
        <v>1897.0</v>
      </c>
      <c r="S477" s="62">
        <v>276.0</v>
      </c>
      <c r="T477" s="62">
        <v>4737.0</v>
      </c>
      <c r="U477" s="62">
        <v>2173.0</v>
      </c>
      <c r="V477" s="7">
        <v>112301.0</v>
      </c>
      <c r="W477" s="12">
        <v>135728.0</v>
      </c>
      <c r="X477" s="12">
        <v>120935.0</v>
      </c>
      <c r="Y477" s="8">
        <f t="shared" si="2"/>
        <v>1.208609006</v>
      </c>
      <c r="Z477" s="8">
        <f t="shared" si="3"/>
        <v>1.076882664</v>
      </c>
      <c r="AA477" s="7">
        <v>911631.0</v>
      </c>
      <c r="AB477" s="12">
        <v>595046.0</v>
      </c>
      <c r="AC477" s="12">
        <v>535273.0</v>
      </c>
      <c r="AD477" s="9">
        <f t="shared" si="4"/>
        <v>0.652726816</v>
      </c>
      <c r="AE477" s="9">
        <f t="shared" si="5"/>
        <v>0.587159717</v>
      </c>
      <c r="AF477" s="7">
        <v>1976757.0</v>
      </c>
      <c r="AG477" s="12">
        <f t="shared" si="101"/>
        <v>2508477</v>
      </c>
      <c r="AH477" s="12">
        <f t="shared" si="103"/>
        <v>1224789</v>
      </c>
      <c r="AI477" s="8">
        <f t="shared" si="6"/>
        <v>1.268986021</v>
      </c>
      <c r="AJ477" s="8">
        <f t="shared" si="7"/>
        <v>0.6195951247</v>
      </c>
      <c r="AK477" s="10">
        <v>8815157.0</v>
      </c>
      <c r="AL477" s="10">
        <v>3239251.0</v>
      </c>
      <c r="AM477" s="10">
        <v>1880997.0</v>
      </c>
      <c r="AN477" s="11">
        <f t="shared" si="10"/>
        <v>0.3674637899</v>
      </c>
      <c r="AO477" s="11">
        <f t="shared" si="11"/>
        <v>0.2133821326</v>
      </c>
    </row>
    <row r="478" ht="14.25" customHeight="1">
      <c r="A478" s="61">
        <v>44366.0</v>
      </c>
      <c r="B478" s="62">
        <v>1976172.0</v>
      </c>
      <c r="C478" s="62">
        <v>135738.0</v>
      </c>
      <c r="D478" s="62">
        <v>1786143.0</v>
      </c>
      <c r="E478" s="62">
        <v>54291.0</v>
      </c>
      <c r="F478" s="62">
        <v>7836.0</v>
      </c>
      <c r="G478" s="62">
        <v>433499.0</v>
      </c>
      <c r="H478" s="62">
        <v>16787.0</v>
      </c>
      <c r="I478" s="62">
        <v>10325.0</v>
      </c>
      <c r="J478" s="62">
        <v>468447.0</v>
      </c>
      <c r="K478" s="62">
        <v>27112.0</v>
      </c>
      <c r="L478" s="62">
        <v>12906.0</v>
      </c>
      <c r="M478" s="62">
        <v>5642.0</v>
      </c>
      <c r="N478" s="62">
        <v>7016.0</v>
      </c>
      <c r="O478" s="62">
        <v>248.0</v>
      </c>
      <c r="P478" s="62">
        <v>59.0</v>
      </c>
      <c r="Q478" s="62">
        <v>2235.0</v>
      </c>
      <c r="R478" s="62">
        <v>1836.0</v>
      </c>
      <c r="S478" s="62">
        <v>765.0</v>
      </c>
      <c r="T478" s="62">
        <v>4895.0</v>
      </c>
      <c r="U478" s="62">
        <v>2601.0</v>
      </c>
      <c r="V478" s="7">
        <v>112301.0</v>
      </c>
      <c r="W478" s="12">
        <v>135728.0</v>
      </c>
      <c r="X478" s="12">
        <v>120935.0</v>
      </c>
      <c r="Y478" s="8">
        <f t="shared" si="2"/>
        <v>1.208609006</v>
      </c>
      <c r="Z478" s="8">
        <f t="shared" si="3"/>
        <v>1.076882664</v>
      </c>
      <c r="AA478" s="7">
        <v>911631.0</v>
      </c>
      <c r="AB478" s="12">
        <v>595046.0</v>
      </c>
      <c r="AC478" s="12">
        <v>535273.0</v>
      </c>
      <c r="AD478" s="9">
        <f t="shared" si="4"/>
        <v>0.652726816</v>
      </c>
      <c r="AE478" s="9">
        <f t="shared" si="5"/>
        <v>0.587159717</v>
      </c>
      <c r="AF478" s="7">
        <v>1976757.0</v>
      </c>
      <c r="AG478" s="12">
        <f t="shared" si="101"/>
        <v>2613480</v>
      </c>
      <c r="AH478" s="12">
        <f t="shared" si="103"/>
        <v>1230115</v>
      </c>
      <c r="AI478" s="8">
        <f t="shared" si="6"/>
        <v>1.322104841</v>
      </c>
      <c r="AJ478" s="8">
        <f t="shared" si="7"/>
        <v>0.6222894367</v>
      </c>
      <c r="AK478" s="10">
        <v>8815157.0</v>
      </c>
      <c r="AL478" s="10">
        <v>3344254.0</v>
      </c>
      <c r="AM478" s="10">
        <v>1886323.0</v>
      </c>
      <c r="AN478" s="11">
        <f t="shared" si="10"/>
        <v>0.3793754326</v>
      </c>
      <c r="AO478" s="11">
        <f t="shared" si="11"/>
        <v>0.2139863192</v>
      </c>
    </row>
    <row r="479" ht="14.25" customHeight="1">
      <c r="A479" s="61">
        <v>44367.0</v>
      </c>
      <c r="B479" s="62">
        <v>1989909.0</v>
      </c>
      <c r="C479" s="62">
        <v>142719.0</v>
      </c>
      <c r="D479" s="62">
        <v>1792528.0</v>
      </c>
      <c r="E479" s="62">
        <v>54662.0</v>
      </c>
      <c r="F479" s="62">
        <v>7905.0</v>
      </c>
      <c r="G479" s="62">
        <v>435982.0</v>
      </c>
      <c r="H479" s="62">
        <v>19105.0</v>
      </c>
      <c r="I479" s="62">
        <v>11037.0</v>
      </c>
      <c r="J479" s="62">
        <v>474029.0</v>
      </c>
      <c r="K479" s="62">
        <v>30142.0</v>
      </c>
      <c r="L479" s="62">
        <v>13737.0</v>
      </c>
      <c r="M479" s="62">
        <v>6981.0</v>
      </c>
      <c r="N479" s="62">
        <v>6385.0</v>
      </c>
      <c r="O479" s="62">
        <v>371.0</v>
      </c>
      <c r="P479" s="62">
        <v>69.0</v>
      </c>
      <c r="Q479" s="62">
        <v>2483.0</v>
      </c>
      <c r="R479" s="62">
        <v>2318.0</v>
      </c>
      <c r="S479" s="62">
        <v>712.0</v>
      </c>
      <c r="T479" s="62">
        <v>5582.0</v>
      </c>
      <c r="U479" s="62">
        <v>3030.0</v>
      </c>
      <c r="V479" s="7">
        <v>112301.0</v>
      </c>
      <c r="W479" s="12">
        <v>135728.0</v>
      </c>
      <c r="X479" s="12">
        <v>121377.0</v>
      </c>
      <c r="Y479" s="8">
        <f t="shared" si="2"/>
        <v>1.208609006</v>
      </c>
      <c r="Z479" s="8">
        <f t="shared" si="3"/>
        <v>1.080818515</v>
      </c>
      <c r="AA479" s="7">
        <v>911631.0</v>
      </c>
      <c r="AB479" s="12">
        <v>595654.0</v>
      </c>
      <c r="AC479" s="12">
        <v>535273.0</v>
      </c>
      <c r="AD479" s="9">
        <f t="shared" si="4"/>
        <v>0.6533937525</v>
      </c>
      <c r="AE479" s="9">
        <f t="shared" si="5"/>
        <v>0.587159717</v>
      </c>
      <c r="AF479" s="7">
        <v>1976757.0</v>
      </c>
      <c r="AG479" s="12">
        <f t="shared" si="101"/>
        <v>2653322</v>
      </c>
      <c r="AH479" s="12">
        <f t="shared" si="103"/>
        <v>1230107</v>
      </c>
      <c r="AI479" s="8">
        <f t="shared" si="6"/>
        <v>1.342260075</v>
      </c>
      <c r="AJ479" s="8">
        <f t="shared" si="7"/>
        <v>0.6222853897</v>
      </c>
      <c r="AK479" s="10">
        <v>8815157.0</v>
      </c>
      <c r="AL479" s="10">
        <v>3384704.0</v>
      </c>
      <c r="AM479" s="10">
        <v>1886757.0</v>
      </c>
      <c r="AN479" s="11">
        <f t="shared" si="10"/>
        <v>0.38396412</v>
      </c>
      <c r="AO479" s="11">
        <f t="shared" si="11"/>
        <v>0.2140355526</v>
      </c>
    </row>
    <row r="480" ht="14.25" customHeight="1">
      <c r="A480" s="61">
        <v>44368.0</v>
      </c>
      <c r="B480" s="62">
        <v>2004445.0</v>
      </c>
      <c r="C480" s="62">
        <v>147728.0</v>
      </c>
      <c r="D480" s="62">
        <v>1801761.0</v>
      </c>
      <c r="E480" s="62">
        <v>54956.0</v>
      </c>
      <c r="F480" s="62">
        <v>7976.0</v>
      </c>
      <c r="G480" s="62">
        <v>439007.0</v>
      </c>
      <c r="H480" s="62">
        <v>20717.0</v>
      </c>
      <c r="I480" s="62">
        <v>11343.0</v>
      </c>
      <c r="J480" s="62">
        <v>479043.0</v>
      </c>
      <c r="K480" s="62">
        <v>32060.0</v>
      </c>
      <c r="L480" s="62">
        <v>14536.0</v>
      </c>
      <c r="M480" s="62">
        <v>5009.0</v>
      </c>
      <c r="N480" s="62">
        <v>9233.0</v>
      </c>
      <c r="O480" s="62">
        <v>294.0</v>
      </c>
      <c r="P480" s="62">
        <v>71.0</v>
      </c>
      <c r="Q480" s="62">
        <v>3025.0</v>
      </c>
      <c r="R480" s="62">
        <v>1612.0</v>
      </c>
      <c r="S480" s="62">
        <v>306.0</v>
      </c>
      <c r="T480" s="62">
        <v>5014.0</v>
      </c>
      <c r="U480" s="62">
        <v>1918.0</v>
      </c>
      <c r="V480" s="7">
        <v>112301.0</v>
      </c>
      <c r="W480" s="12">
        <v>135728.0</v>
      </c>
      <c r="X480" s="12">
        <v>121377.0</v>
      </c>
      <c r="Y480" s="8">
        <f t="shared" si="2"/>
        <v>1.208609006</v>
      </c>
      <c r="Z480" s="8">
        <f t="shared" si="3"/>
        <v>1.080818515</v>
      </c>
      <c r="AA480" s="7">
        <v>911631.0</v>
      </c>
      <c r="AB480" s="12">
        <v>595654.0</v>
      </c>
      <c r="AC480" s="12">
        <v>535273.0</v>
      </c>
      <c r="AD480" s="9">
        <f t="shared" si="4"/>
        <v>0.6533937525</v>
      </c>
      <c r="AE480" s="9">
        <f t="shared" si="5"/>
        <v>0.587159717</v>
      </c>
      <c r="AF480" s="7">
        <v>1976757.0</v>
      </c>
      <c r="AG480" s="12">
        <f t="shared" si="101"/>
        <v>2668463</v>
      </c>
      <c r="AH480" s="12">
        <f t="shared" si="103"/>
        <v>1230605</v>
      </c>
      <c r="AI480" s="8">
        <f t="shared" si="6"/>
        <v>1.349919591</v>
      </c>
      <c r="AJ480" s="8">
        <f t="shared" si="7"/>
        <v>0.6225373174</v>
      </c>
      <c r="AK480" s="10">
        <v>8815157.0</v>
      </c>
      <c r="AL480" s="10">
        <v>3399845.0</v>
      </c>
      <c r="AM480" s="10">
        <v>1887255.0</v>
      </c>
      <c r="AN480" s="11">
        <f t="shared" si="10"/>
        <v>0.3856817298</v>
      </c>
      <c r="AO480" s="11">
        <f t="shared" si="11"/>
        <v>0.2140920462</v>
      </c>
    </row>
    <row r="481" ht="14.25" customHeight="1">
      <c r="A481" s="61">
        <v>44369.0</v>
      </c>
      <c r="B481" s="62">
        <v>2018113.0</v>
      </c>
      <c r="C481" s="62">
        <v>152686.0</v>
      </c>
      <c r="D481" s="62">
        <v>1810136.0</v>
      </c>
      <c r="E481" s="62">
        <v>55291.0</v>
      </c>
      <c r="F481" s="62">
        <v>8014.0</v>
      </c>
      <c r="G481" s="62">
        <v>442059.0</v>
      </c>
      <c r="H481" s="62">
        <v>21167.0</v>
      </c>
      <c r="I481" s="62">
        <v>11024.0</v>
      </c>
      <c r="J481" s="62">
        <v>482264.0</v>
      </c>
      <c r="K481" s="62">
        <v>32191.0</v>
      </c>
      <c r="L481" s="62">
        <v>13668.0</v>
      </c>
      <c r="M481" s="62">
        <v>4958.0</v>
      </c>
      <c r="N481" s="62">
        <v>8375.0</v>
      </c>
      <c r="O481" s="62">
        <v>335.0</v>
      </c>
      <c r="P481" s="62">
        <v>38.0</v>
      </c>
      <c r="Q481" s="62">
        <v>3052.0</v>
      </c>
      <c r="R481" s="62">
        <v>450.0</v>
      </c>
      <c r="S481" s="62">
        <v>-319.0</v>
      </c>
      <c r="T481" s="62">
        <v>3221.0</v>
      </c>
      <c r="U481" s="62">
        <v>131.0</v>
      </c>
      <c r="V481" s="7">
        <v>112301.0</v>
      </c>
      <c r="W481" s="12">
        <v>135728.0</v>
      </c>
      <c r="X481" s="12">
        <v>121377.0</v>
      </c>
      <c r="Y481" s="8">
        <f t="shared" si="2"/>
        <v>1.208609006</v>
      </c>
      <c r="Z481" s="8">
        <f t="shared" si="3"/>
        <v>1.080818515</v>
      </c>
      <c r="AA481" s="7">
        <v>911631.0</v>
      </c>
      <c r="AB481" s="12">
        <v>595654.0</v>
      </c>
      <c r="AC481" s="12">
        <v>535273.0</v>
      </c>
      <c r="AD481" s="9">
        <f t="shared" si="4"/>
        <v>0.6533937525</v>
      </c>
      <c r="AE481" s="9">
        <f t="shared" si="5"/>
        <v>0.587159717</v>
      </c>
      <c r="AF481" s="7">
        <v>1976757.0</v>
      </c>
      <c r="AG481" s="12">
        <f t="shared" si="101"/>
        <v>2781630</v>
      </c>
      <c r="AH481" s="12">
        <f t="shared" si="103"/>
        <v>1235008</v>
      </c>
      <c r="AI481" s="8">
        <f t="shared" si="6"/>
        <v>1.407168408</v>
      </c>
      <c r="AJ481" s="8">
        <f t="shared" si="7"/>
        <v>0.624764703</v>
      </c>
      <c r="AK481" s="10">
        <v>8815157.0</v>
      </c>
      <c r="AL481" s="10">
        <v>3513012.0</v>
      </c>
      <c r="AM481" s="10">
        <v>1891658.0</v>
      </c>
      <c r="AN481" s="11">
        <f t="shared" si="10"/>
        <v>0.3985195045</v>
      </c>
      <c r="AO481" s="11">
        <f t="shared" si="11"/>
        <v>0.2145915268</v>
      </c>
    </row>
    <row r="482" ht="14.25" customHeight="1">
      <c r="A482" s="61">
        <v>44370.0</v>
      </c>
      <c r="B482" s="62">
        <v>2033421.0</v>
      </c>
      <c r="C482" s="62">
        <v>160524.0</v>
      </c>
      <c r="D482" s="62">
        <v>1817303.0</v>
      </c>
      <c r="E482" s="62">
        <v>55594.0</v>
      </c>
      <c r="F482" s="62">
        <v>8057.0</v>
      </c>
      <c r="G482" s="62">
        <v>443195.0</v>
      </c>
      <c r="H482" s="62">
        <v>22868.0</v>
      </c>
      <c r="I482" s="62">
        <v>12837.0</v>
      </c>
      <c r="J482" s="62">
        <v>486957.0</v>
      </c>
      <c r="K482" s="62">
        <v>35705.0</v>
      </c>
      <c r="L482" s="62">
        <v>15308.0</v>
      </c>
      <c r="M482" s="62">
        <v>7838.0</v>
      </c>
      <c r="N482" s="62">
        <v>7167.0</v>
      </c>
      <c r="O482" s="62">
        <v>303.0</v>
      </c>
      <c r="P482" s="62">
        <v>43.0</v>
      </c>
      <c r="Q482" s="62">
        <v>1136.0</v>
      </c>
      <c r="R482" s="62">
        <v>1701.0</v>
      </c>
      <c r="S482" s="62">
        <v>1813.0</v>
      </c>
      <c r="T482" s="62">
        <v>4693.0</v>
      </c>
      <c r="U482" s="62">
        <v>3514.0</v>
      </c>
      <c r="V482" s="7">
        <v>112301.0</v>
      </c>
      <c r="W482" s="12">
        <v>135728.0</v>
      </c>
      <c r="X482" s="12">
        <v>121377.0</v>
      </c>
      <c r="Y482" s="8">
        <f t="shared" si="2"/>
        <v>1.208609006</v>
      </c>
      <c r="Z482" s="8">
        <f t="shared" si="3"/>
        <v>1.080818515</v>
      </c>
      <c r="AA482" s="7">
        <v>911631.0</v>
      </c>
      <c r="AB482" s="12">
        <v>595654.0</v>
      </c>
      <c r="AC482" s="12">
        <v>535273.0</v>
      </c>
      <c r="AD482" s="9">
        <f t="shared" si="4"/>
        <v>0.6533937525</v>
      </c>
      <c r="AE482" s="9">
        <f t="shared" si="5"/>
        <v>0.587159717</v>
      </c>
      <c r="AF482" s="7">
        <v>1976757.0</v>
      </c>
      <c r="AG482" s="12">
        <f t="shared" si="101"/>
        <v>2861777</v>
      </c>
      <c r="AH482" s="12">
        <f t="shared" si="103"/>
        <v>1238158</v>
      </c>
      <c r="AI482" s="8">
        <f t="shared" si="6"/>
        <v>1.447713098</v>
      </c>
      <c r="AJ482" s="8">
        <f t="shared" si="7"/>
        <v>0.6263582221</v>
      </c>
      <c r="AK482" s="10">
        <v>8815157.0</v>
      </c>
      <c r="AL482" s="10">
        <v>3593159.0</v>
      </c>
      <c r="AM482" s="10">
        <v>1894808.0</v>
      </c>
      <c r="AN482" s="11">
        <f t="shared" si="10"/>
        <v>0.4076114583</v>
      </c>
      <c r="AO482" s="11">
        <f t="shared" si="11"/>
        <v>0.2149488659</v>
      </c>
    </row>
    <row r="483" ht="14.25" customHeight="1">
      <c r="A483" s="61">
        <v>44371.0</v>
      </c>
      <c r="B483" s="62">
        <v>2053995.0</v>
      </c>
      <c r="C483" s="62">
        <v>171542.0</v>
      </c>
      <c r="D483" s="62">
        <v>1826504.0</v>
      </c>
      <c r="E483" s="62">
        <v>55949.0</v>
      </c>
      <c r="F483" s="62">
        <v>8107.0</v>
      </c>
      <c r="G483" s="62">
        <v>445718.0</v>
      </c>
      <c r="H483" s="62">
        <v>26403.0</v>
      </c>
      <c r="I483" s="62">
        <v>14234.0</v>
      </c>
      <c r="J483" s="62">
        <v>494462.0</v>
      </c>
      <c r="K483" s="62">
        <v>40637.0</v>
      </c>
      <c r="L483" s="62">
        <v>20574.0</v>
      </c>
      <c r="M483" s="62">
        <v>11018.0</v>
      </c>
      <c r="N483" s="62">
        <v>9201.0</v>
      </c>
      <c r="O483" s="62">
        <v>355.0</v>
      </c>
      <c r="P483" s="62">
        <v>50.0</v>
      </c>
      <c r="Q483" s="62">
        <v>2523.0</v>
      </c>
      <c r="R483" s="62">
        <v>3535.0</v>
      </c>
      <c r="S483" s="62">
        <v>1397.0</v>
      </c>
      <c r="T483" s="62">
        <v>7505.0</v>
      </c>
      <c r="U483" s="62">
        <v>4932.0</v>
      </c>
      <c r="V483" s="7">
        <v>112301.0</v>
      </c>
      <c r="W483" s="12">
        <v>135728.0</v>
      </c>
      <c r="X483" s="12">
        <v>121377.0</v>
      </c>
      <c r="Y483" s="8">
        <f t="shared" si="2"/>
        <v>1.208609006</v>
      </c>
      <c r="Z483" s="8">
        <f t="shared" si="3"/>
        <v>1.080818515</v>
      </c>
      <c r="AA483" s="7">
        <v>911631.0</v>
      </c>
      <c r="AB483" s="12">
        <v>595654.0</v>
      </c>
      <c r="AC483" s="12">
        <v>535273.0</v>
      </c>
      <c r="AD483" s="9">
        <f t="shared" si="4"/>
        <v>0.6533937525</v>
      </c>
      <c r="AE483" s="9">
        <f t="shared" si="5"/>
        <v>0.587159717</v>
      </c>
      <c r="AF483" s="7">
        <v>1976757.0</v>
      </c>
      <c r="AG483" s="12">
        <f t="shared" si="101"/>
        <v>3022069</v>
      </c>
      <c r="AH483" s="12">
        <f t="shared" si="103"/>
        <v>1241917</v>
      </c>
      <c r="AI483" s="8">
        <f t="shared" si="6"/>
        <v>1.528801466</v>
      </c>
      <c r="AJ483" s="8">
        <f t="shared" si="7"/>
        <v>0.6282598215</v>
      </c>
      <c r="AK483" s="10">
        <v>8815157.0</v>
      </c>
      <c r="AL483" s="10">
        <v>3753451.0</v>
      </c>
      <c r="AM483" s="10">
        <v>1898567.0</v>
      </c>
      <c r="AN483" s="11">
        <f t="shared" si="10"/>
        <v>0.425795139</v>
      </c>
      <c r="AO483" s="11">
        <f t="shared" si="11"/>
        <v>0.2153752905</v>
      </c>
    </row>
    <row r="484" ht="14.25" customHeight="1">
      <c r="A484" s="61">
        <v>44372.0</v>
      </c>
      <c r="B484" s="62">
        <v>2072867.0</v>
      </c>
      <c r="C484" s="62">
        <v>181435.0</v>
      </c>
      <c r="D484" s="62">
        <v>1835061.0</v>
      </c>
      <c r="E484" s="62">
        <v>56371.0</v>
      </c>
      <c r="F484" s="62">
        <v>8177.0</v>
      </c>
      <c r="G484" s="62">
        <v>448288.0</v>
      </c>
      <c r="H484" s="62">
        <v>29325.0</v>
      </c>
      <c r="I484" s="62">
        <v>15606.0</v>
      </c>
      <c r="J484" s="62">
        <v>501396.0</v>
      </c>
      <c r="K484" s="62">
        <v>44931.0</v>
      </c>
      <c r="L484" s="62">
        <v>18872.0</v>
      </c>
      <c r="M484" s="62">
        <v>9893.0</v>
      </c>
      <c r="N484" s="62">
        <v>8557.0</v>
      </c>
      <c r="O484" s="62">
        <v>422.0</v>
      </c>
      <c r="P484" s="62">
        <v>70.0</v>
      </c>
      <c r="Q484" s="62">
        <v>2570.0</v>
      </c>
      <c r="R484" s="62">
        <v>2922.0</v>
      </c>
      <c r="S484" s="62">
        <v>1372.0</v>
      </c>
      <c r="T484" s="62">
        <v>6934.0</v>
      </c>
      <c r="U484" s="62">
        <v>4294.0</v>
      </c>
      <c r="V484" s="7">
        <v>112301.0</v>
      </c>
      <c r="W484" s="12">
        <v>135728.0</v>
      </c>
      <c r="X484" s="12">
        <v>121377.0</v>
      </c>
      <c r="Y484" s="8">
        <f t="shared" si="2"/>
        <v>1.208609006</v>
      </c>
      <c r="Z484" s="8">
        <f t="shared" si="3"/>
        <v>1.080818515</v>
      </c>
      <c r="AA484" s="7">
        <v>911631.0</v>
      </c>
      <c r="AB484" s="12">
        <v>595654.0</v>
      </c>
      <c r="AC484" s="12">
        <v>535273.0</v>
      </c>
      <c r="AD484" s="9">
        <f t="shared" si="4"/>
        <v>0.6533937525</v>
      </c>
      <c r="AE484" s="9">
        <f t="shared" si="5"/>
        <v>0.587159717</v>
      </c>
      <c r="AF484" s="7">
        <v>1976757.0</v>
      </c>
      <c r="AG484" s="12">
        <f t="shared" si="101"/>
        <v>3152714</v>
      </c>
      <c r="AH484" s="12">
        <f t="shared" si="103"/>
        <v>1245683</v>
      </c>
      <c r="AI484" s="8">
        <f t="shared" si="6"/>
        <v>1.594892038</v>
      </c>
      <c r="AJ484" s="8">
        <f t="shared" si="7"/>
        <v>0.6301649621</v>
      </c>
      <c r="AK484" s="10">
        <v>8815157.0</v>
      </c>
      <c r="AL484" s="10">
        <v>3884096.0</v>
      </c>
      <c r="AM484" s="10">
        <v>1902333.0</v>
      </c>
      <c r="AN484" s="11">
        <f t="shared" si="10"/>
        <v>0.4406156351</v>
      </c>
      <c r="AO484" s="11">
        <f t="shared" si="11"/>
        <v>0.2158025092</v>
      </c>
    </row>
    <row r="485" ht="14.25" customHeight="1">
      <c r="A485" s="61">
        <v>44373.0</v>
      </c>
      <c r="B485" s="62">
        <v>2093962.0</v>
      </c>
      <c r="C485" s="62">
        <v>194776.0</v>
      </c>
      <c r="D485" s="62">
        <v>1842457.0</v>
      </c>
      <c r="E485" s="62">
        <v>56729.0</v>
      </c>
      <c r="F485" s="62">
        <v>8220.0</v>
      </c>
      <c r="G485" s="62">
        <v>451013.0</v>
      </c>
      <c r="H485" s="62">
        <v>33829.0</v>
      </c>
      <c r="I485" s="62">
        <v>17605.0</v>
      </c>
      <c r="J485" s="62">
        <v>510667.0</v>
      </c>
      <c r="K485" s="62">
        <v>51434.0</v>
      </c>
      <c r="L485" s="62">
        <v>21095.0</v>
      </c>
      <c r="M485" s="62">
        <v>13341.0</v>
      </c>
      <c r="N485" s="62">
        <v>7396.0</v>
      </c>
      <c r="O485" s="62">
        <v>358.0</v>
      </c>
      <c r="P485" s="62">
        <v>43.0</v>
      </c>
      <c r="Q485" s="62">
        <v>2725.0</v>
      </c>
      <c r="R485" s="62">
        <v>4504.0</v>
      </c>
      <c r="S485" s="62">
        <v>1999.0</v>
      </c>
      <c r="T485" s="62">
        <v>9271.0</v>
      </c>
      <c r="U485" s="62">
        <v>6503.0</v>
      </c>
      <c r="V485" s="7">
        <v>112301.0</v>
      </c>
      <c r="W485" s="12">
        <v>135728.0</v>
      </c>
      <c r="X485" s="12">
        <v>121377.0</v>
      </c>
      <c r="Y485" s="8">
        <f t="shared" si="2"/>
        <v>1.208609006</v>
      </c>
      <c r="Z485" s="8">
        <f t="shared" si="3"/>
        <v>1.080818515</v>
      </c>
      <c r="AA485" s="7">
        <v>911631.0</v>
      </c>
      <c r="AB485" s="12">
        <v>595654.0</v>
      </c>
      <c r="AC485" s="12">
        <v>535273.0</v>
      </c>
      <c r="AD485" s="9">
        <f t="shared" si="4"/>
        <v>0.6533937525</v>
      </c>
      <c r="AE485" s="9">
        <f t="shared" si="5"/>
        <v>0.587159717</v>
      </c>
      <c r="AF485" s="7">
        <v>1976757.0</v>
      </c>
      <c r="AG485" s="12">
        <f t="shared" si="101"/>
        <v>3286874</v>
      </c>
      <c r="AH485" s="12">
        <f t="shared" si="103"/>
        <v>1250631</v>
      </c>
      <c r="AI485" s="8">
        <f t="shared" si="6"/>
        <v>1.662760774</v>
      </c>
      <c r="AJ485" s="8">
        <f t="shared" si="7"/>
        <v>0.6326680518</v>
      </c>
      <c r="AK485" s="10">
        <v>8815157.0</v>
      </c>
      <c r="AL485" s="10">
        <v>4018256.0</v>
      </c>
      <c r="AM485" s="10">
        <v>1907281.0</v>
      </c>
      <c r="AN485" s="11">
        <f t="shared" si="10"/>
        <v>0.4558348762</v>
      </c>
      <c r="AO485" s="11">
        <f t="shared" si="11"/>
        <v>0.2163638152</v>
      </c>
    </row>
    <row r="486" ht="14.25" customHeight="1">
      <c r="A486" s="61">
        <v>44374.0</v>
      </c>
      <c r="B486" s="62">
        <v>2115304.0</v>
      </c>
      <c r="C486" s="62">
        <v>207685.0</v>
      </c>
      <c r="D486" s="62">
        <v>1850481.0</v>
      </c>
      <c r="E486" s="62">
        <v>57138.0</v>
      </c>
      <c r="F486" s="62">
        <v>8269.0</v>
      </c>
      <c r="G486" s="62">
        <v>454497.0</v>
      </c>
      <c r="H486" s="62">
        <v>38464.0</v>
      </c>
      <c r="I486" s="62">
        <v>18831.0</v>
      </c>
      <c r="J486" s="62">
        <v>520061.0</v>
      </c>
      <c r="K486" s="62">
        <v>57295.0</v>
      </c>
      <c r="L486" s="62">
        <v>21342.0</v>
      </c>
      <c r="M486" s="62">
        <v>12909.0</v>
      </c>
      <c r="N486" s="62">
        <v>8024.0</v>
      </c>
      <c r="O486" s="62">
        <v>409.0</v>
      </c>
      <c r="P486" s="62">
        <v>49.0</v>
      </c>
      <c r="Q486" s="62">
        <v>3484.0</v>
      </c>
      <c r="R486" s="62">
        <v>4635.0</v>
      </c>
      <c r="S486" s="62">
        <v>1226.0</v>
      </c>
      <c r="T486" s="62">
        <v>9394.0</v>
      </c>
      <c r="U486" s="62">
        <v>5861.0</v>
      </c>
      <c r="V486" s="7">
        <v>112301.0</v>
      </c>
      <c r="W486" s="12">
        <v>135728.0</v>
      </c>
      <c r="X486" s="12">
        <v>121377.0</v>
      </c>
      <c r="Y486" s="8">
        <f t="shared" si="2"/>
        <v>1.208609006</v>
      </c>
      <c r="Z486" s="8">
        <f t="shared" si="3"/>
        <v>1.080818515</v>
      </c>
      <c r="AA486" s="7">
        <v>911631.0</v>
      </c>
      <c r="AB486" s="12">
        <v>595654.0</v>
      </c>
      <c r="AC486" s="12">
        <v>535273.0</v>
      </c>
      <c r="AD486" s="9">
        <f t="shared" si="4"/>
        <v>0.6533937525</v>
      </c>
      <c r="AE486" s="9">
        <f t="shared" si="5"/>
        <v>0.587159717</v>
      </c>
      <c r="AF486" s="7">
        <v>1976757.0</v>
      </c>
      <c r="AG486" s="12">
        <f t="shared" si="101"/>
        <v>3346354</v>
      </c>
      <c r="AH486" s="12">
        <f t="shared" si="103"/>
        <v>1254580</v>
      </c>
      <c r="AI486" s="8">
        <f t="shared" si="6"/>
        <v>1.692850462</v>
      </c>
      <c r="AJ486" s="8">
        <f t="shared" si="7"/>
        <v>0.6346657682</v>
      </c>
      <c r="AK486" s="10">
        <v>8815157.0</v>
      </c>
      <c r="AL486" s="10">
        <v>4077736.0</v>
      </c>
      <c r="AM486" s="10">
        <v>1911230.0</v>
      </c>
      <c r="AN486" s="11">
        <f t="shared" si="10"/>
        <v>0.4625823454</v>
      </c>
      <c r="AO486" s="11">
        <f t="shared" si="11"/>
        <v>0.2168117936</v>
      </c>
    </row>
    <row r="487" ht="14.25" customHeight="1">
      <c r="A487" s="61">
        <v>44375.0</v>
      </c>
      <c r="B487" s="62">
        <v>2135998.0</v>
      </c>
      <c r="C487" s="62">
        <v>218476.0</v>
      </c>
      <c r="D487" s="62">
        <v>1859961.0</v>
      </c>
      <c r="E487" s="62">
        <v>57561.0</v>
      </c>
      <c r="F487" s="62">
        <v>8348.0</v>
      </c>
      <c r="G487" s="62">
        <v>457935.0</v>
      </c>
      <c r="H487" s="62">
        <v>42252.0</v>
      </c>
      <c r="I487" s="62">
        <v>19874.0</v>
      </c>
      <c r="J487" s="62">
        <v>528409.0</v>
      </c>
      <c r="K487" s="62">
        <v>62126.0</v>
      </c>
      <c r="L487" s="62">
        <v>20694.0</v>
      </c>
      <c r="M487" s="62">
        <v>10791.0</v>
      </c>
      <c r="N487" s="62">
        <v>9480.0</v>
      </c>
      <c r="O487" s="62">
        <v>423.0</v>
      </c>
      <c r="P487" s="62">
        <v>79.0</v>
      </c>
      <c r="Q487" s="62">
        <v>3438.0</v>
      </c>
      <c r="R487" s="62">
        <v>3788.0</v>
      </c>
      <c r="S487" s="62">
        <v>1043.0</v>
      </c>
      <c r="T487" s="62">
        <v>8348.0</v>
      </c>
      <c r="U487" s="62">
        <v>4831.0</v>
      </c>
      <c r="V487" s="7">
        <v>112301.0</v>
      </c>
      <c r="W487" s="12">
        <v>136733.0</v>
      </c>
      <c r="X487" s="12">
        <v>121794.0</v>
      </c>
      <c r="Y487" s="8">
        <f t="shared" si="2"/>
        <v>1.21755817</v>
      </c>
      <c r="Z487" s="8">
        <f t="shared" si="3"/>
        <v>1.084531749</v>
      </c>
      <c r="AA487" s="7">
        <v>911631.0</v>
      </c>
      <c r="AB487" s="12">
        <v>599877.0</v>
      </c>
      <c r="AC487" s="12">
        <v>535273.0</v>
      </c>
      <c r="AD487" s="9">
        <f t="shared" si="4"/>
        <v>0.6580261092</v>
      </c>
      <c r="AE487" s="9">
        <f t="shared" si="5"/>
        <v>0.587159717</v>
      </c>
      <c r="AF487" s="7">
        <v>1976757.0</v>
      </c>
      <c r="AG487" s="12">
        <f t="shared" si="101"/>
        <v>3368399</v>
      </c>
      <c r="AH487" s="12">
        <f t="shared" si="103"/>
        <v>1255847</v>
      </c>
      <c r="AI487" s="8">
        <f t="shared" si="6"/>
        <v>1.704002566</v>
      </c>
      <c r="AJ487" s="8">
        <f t="shared" si="7"/>
        <v>0.635306717</v>
      </c>
      <c r="AK487" s="10">
        <v>8815157.0</v>
      </c>
      <c r="AL487" s="10">
        <v>4105009.0</v>
      </c>
      <c r="AM487" s="10">
        <v>1912914.0</v>
      </c>
      <c r="AN487" s="11">
        <f t="shared" si="10"/>
        <v>0.4656762211</v>
      </c>
      <c r="AO487" s="11">
        <f t="shared" si="11"/>
        <v>0.2170028282</v>
      </c>
    </row>
    <row r="488" ht="14.25" customHeight="1">
      <c r="A488" s="61">
        <v>44376.0</v>
      </c>
      <c r="B488" s="62">
        <v>2156465.0</v>
      </c>
      <c r="C488" s="62">
        <v>228835.0</v>
      </c>
      <c r="D488" s="62">
        <v>1869606.0</v>
      </c>
      <c r="E488" s="62">
        <v>58024.0</v>
      </c>
      <c r="F488" s="62">
        <v>8426.0</v>
      </c>
      <c r="G488" s="62">
        <v>461439.0</v>
      </c>
      <c r="H488" s="62">
        <v>45504.0</v>
      </c>
      <c r="I488" s="62">
        <v>20419.0</v>
      </c>
      <c r="J488" s="62">
        <v>535788.0</v>
      </c>
      <c r="K488" s="62">
        <v>65923.0</v>
      </c>
      <c r="L488" s="62">
        <v>20467.0</v>
      </c>
      <c r="M488" s="62">
        <v>10359.0</v>
      </c>
      <c r="N488" s="62">
        <v>9645.0</v>
      </c>
      <c r="O488" s="62">
        <v>463.0</v>
      </c>
      <c r="P488" s="62">
        <v>78.0</v>
      </c>
      <c r="Q488" s="62">
        <v>3504.0</v>
      </c>
      <c r="R488" s="62">
        <v>3252.0</v>
      </c>
      <c r="S488" s="62">
        <v>545.0</v>
      </c>
      <c r="T488" s="62">
        <v>7379.0</v>
      </c>
      <c r="U488" s="62">
        <v>3797.0</v>
      </c>
      <c r="V488" s="7">
        <v>112301.0</v>
      </c>
      <c r="W488" s="12">
        <v>136733.0</v>
      </c>
      <c r="X488" s="12">
        <v>121794.0</v>
      </c>
      <c r="Y488" s="8">
        <f t="shared" si="2"/>
        <v>1.21755817</v>
      </c>
      <c r="Z488" s="8">
        <f t="shared" si="3"/>
        <v>1.084531749</v>
      </c>
      <c r="AA488" s="7">
        <v>911631.0</v>
      </c>
      <c r="AB488" s="12">
        <v>599877.0</v>
      </c>
      <c r="AC488" s="12">
        <v>535273.0</v>
      </c>
      <c r="AD488" s="9">
        <f t="shared" si="4"/>
        <v>0.6580261092</v>
      </c>
      <c r="AE488" s="9">
        <f t="shared" si="5"/>
        <v>0.587159717</v>
      </c>
      <c r="AF488" s="7">
        <v>1976757.0</v>
      </c>
      <c r="AG488" s="12">
        <f t="shared" si="101"/>
        <v>3496352</v>
      </c>
      <c r="AH488" s="12">
        <f t="shared" si="103"/>
        <v>1260595</v>
      </c>
      <c r="AI488" s="8">
        <f t="shared" si="6"/>
        <v>1.768731311</v>
      </c>
      <c r="AJ488" s="8">
        <f t="shared" si="7"/>
        <v>0.6377086309</v>
      </c>
      <c r="AK488" s="10">
        <v>8815157.0</v>
      </c>
      <c r="AL488" s="10">
        <v>4232962.0</v>
      </c>
      <c r="AM488" s="10">
        <v>1917662.0</v>
      </c>
      <c r="AN488" s="11">
        <f t="shared" si="10"/>
        <v>0.4801913341</v>
      </c>
      <c r="AO488" s="11">
        <f t="shared" si="11"/>
        <v>0.2175414459</v>
      </c>
    </row>
    <row r="489" ht="14.25" customHeight="1">
      <c r="A489" s="61">
        <v>44377.0</v>
      </c>
      <c r="B489" s="62">
        <v>2178272.0</v>
      </c>
      <c r="C489" s="62">
        <v>239368.0</v>
      </c>
      <c r="D489" s="62">
        <v>1880413.0</v>
      </c>
      <c r="E489" s="62">
        <v>58491.0</v>
      </c>
      <c r="F489" s="62">
        <v>8486.0</v>
      </c>
      <c r="G489" s="62">
        <v>464943.0</v>
      </c>
      <c r="H489" s="62">
        <v>47829.0</v>
      </c>
      <c r="I489" s="62">
        <v>22210.0</v>
      </c>
      <c r="J489" s="62">
        <v>543468.0</v>
      </c>
      <c r="K489" s="62">
        <v>70039.0</v>
      </c>
      <c r="L489" s="62">
        <v>21807.0</v>
      </c>
      <c r="M489" s="62">
        <v>10533.0</v>
      </c>
      <c r="N489" s="62">
        <v>10807.0</v>
      </c>
      <c r="O489" s="62">
        <v>467.0</v>
      </c>
      <c r="P489" s="62">
        <v>60.0</v>
      </c>
      <c r="Q489" s="62">
        <v>3504.0</v>
      </c>
      <c r="R489" s="62">
        <v>2325.0</v>
      </c>
      <c r="S489" s="62">
        <v>1791.0</v>
      </c>
      <c r="T489" s="62">
        <v>7680.0</v>
      </c>
      <c r="U489" s="62">
        <v>4116.0</v>
      </c>
      <c r="V489" s="7">
        <v>112301.0</v>
      </c>
      <c r="W489" s="12">
        <v>136733.0</v>
      </c>
      <c r="X489" s="12">
        <v>121794.0</v>
      </c>
      <c r="Y489" s="8">
        <f t="shared" si="2"/>
        <v>1.21755817</v>
      </c>
      <c r="Z489" s="8">
        <f t="shared" si="3"/>
        <v>1.084531749</v>
      </c>
      <c r="AA489" s="7">
        <v>911631.0</v>
      </c>
      <c r="AB489" s="12">
        <v>599877.0</v>
      </c>
      <c r="AC489" s="12">
        <v>535273.0</v>
      </c>
      <c r="AD489" s="9">
        <f t="shared" si="4"/>
        <v>0.6580261092</v>
      </c>
      <c r="AE489" s="9">
        <f t="shared" si="5"/>
        <v>0.587159717</v>
      </c>
      <c r="AF489" s="7">
        <v>1976757.0</v>
      </c>
      <c r="AG489" s="12">
        <f t="shared" si="101"/>
        <v>3629039</v>
      </c>
      <c r="AH489" s="12">
        <f t="shared" si="103"/>
        <v>1263178</v>
      </c>
      <c r="AI489" s="8">
        <f t="shared" si="6"/>
        <v>1.835854888</v>
      </c>
      <c r="AJ489" s="8">
        <f t="shared" si="7"/>
        <v>0.6390153165</v>
      </c>
      <c r="AK489" s="10">
        <v>8815157.0</v>
      </c>
      <c r="AL489" s="10">
        <v>4365649.0</v>
      </c>
      <c r="AM489" s="10">
        <v>1920245.0</v>
      </c>
      <c r="AN489" s="11">
        <f t="shared" si="10"/>
        <v>0.4952434767</v>
      </c>
      <c r="AO489" s="11">
        <f t="shared" si="11"/>
        <v>0.217834464</v>
      </c>
    </row>
    <row r="490" ht="14.25" customHeight="1">
      <c r="A490" s="61">
        <v>44378.0</v>
      </c>
      <c r="B490" s="62">
        <v>2203108.0</v>
      </c>
      <c r="C490" s="62">
        <v>253826.0</v>
      </c>
      <c r="D490" s="62">
        <v>1890287.0</v>
      </c>
      <c r="E490" s="62">
        <v>58995.0</v>
      </c>
      <c r="F490" s="62">
        <v>8528.0</v>
      </c>
      <c r="G490" s="62">
        <v>468461.0</v>
      </c>
      <c r="H490" s="62">
        <v>49836.0</v>
      </c>
      <c r="I490" s="62">
        <v>24184.0</v>
      </c>
      <c r="J490" s="62">
        <v>551009.0</v>
      </c>
      <c r="K490" s="62">
        <v>74020.0</v>
      </c>
      <c r="L490" s="62">
        <v>24836.0</v>
      </c>
      <c r="M490" s="62">
        <v>14458.0</v>
      </c>
      <c r="N490" s="62">
        <v>9874.0</v>
      </c>
      <c r="O490" s="62">
        <v>504.0</v>
      </c>
      <c r="P490" s="62">
        <v>42.0</v>
      </c>
      <c r="Q490" s="62">
        <v>3518.0</v>
      </c>
      <c r="R490" s="62">
        <v>2007.0</v>
      </c>
      <c r="S490" s="62">
        <v>1974.0</v>
      </c>
      <c r="T490" s="62">
        <v>7541.0</v>
      </c>
      <c r="U490" s="62">
        <v>3981.0</v>
      </c>
      <c r="V490" s="7">
        <v>112301.0</v>
      </c>
      <c r="W490" s="12">
        <v>136733.0</v>
      </c>
      <c r="X490" s="12">
        <v>121794.0</v>
      </c>
      <c r="Y490" s="8">
        <f t="shared" si="2"/>
        <v>1.21755817</v>
      </c>
      <c r="Z490" s="8">
        <f t="shared" si="3"/>
        <v>1.084531749</v>
      </c>
      <c r="AA490" s="7">
        <v>911631.0</v>
      </c>
      <c r="AB490" s="12">
        <v>599877.0</v>
      </c>
      <c r="AC490" s="12">
        <v>535273.0</v>
      </c>
      <c r="AD490" s="9">
        <f t="shared" si="4"/>
        <v>0.6580261092</v>
      </c>
      <c r="AE490" s="9">
        <f t="shared" si="5"/>
        <v>0.587159717</v>
      </c>
      <c r="AF490" s="7">
        <v>1976757.0</v>
      </c>
      <c r="AG490" s="12">
        <f t="shared" si="101"/>
        <v>3761641</v>
      </c>
      <c r="AH490" s="12">
        <f t="shared" si="103"/>
        <v>1267783</v>
      </c>
      <c r="AI490" s="8">
        <f t="shared" si="6"/>
        <v>1.902935465</v>
      </c>
      <c r="AJ490" s="8">
        <f t="shared" si="7"/>
        <v>0.6413448896</v>
      </c>
      <c r="AK490" s="10">
        <v>8815157.0</v>
      </c>
      <c r="AL490" s="10">
        <v>4498251.0</v>
      </c>
      <c r="AM490" s="10">
        <v>1924850.0</v>
      </c>
      <c r="AN490" s="11">
        <f t="shared" si="10"/>
        <v>0.5102859768</v>
      </c>
      <c r="AO490" s="11">
        <f t="shared" si="11"/>
        <v>0.2183568597</v>
      </c>
    </row>
    <row r="491" ht="14.25" customHeight="1">
      <c r="A491" s="61">
        <v>44379.0</v>
      </c>
      <c r="B491" s="62">
        <v>2228938.0</v>
      </c>
      <c r="C491" s="62">
        <v>267539.0</v>
      </c>
      <c r="D491" s="62">
        <v>1901865.0</v>
      </c>
      <c r="E491" s="62">
        <v>59534.0</v>
      </c>
      <c r="F491" s="62">
        <v>8547.0</v>
      </c>
      <c r="G491" s="62">
        <v>473467.0</v>
      </c>
      <c r="H491" s="62">
        <v>53014.0</v>
      </c>
      <c r="I491" s="62">
        <v>25380.0</v>
      </c>
      <c r="J491" s="62">
        <v>560408.0</v>
      </c>
      <c r="K491" s="62">
        <v>78394.0</v>
      </c>
      <c r="L491" s="62">
        <v>25830.0</v>
      </c>
      <c r="M491" s="62">
        <v>13713.0</v>
      </c>
      <c r="N491" s="62">
        <v>11578.0</v>
      </c>
      <c r="O491" s="62">
        <v>539.0</v>
      </c>
      <c r="P491" s="62">
        <v>19.0</v>
      </c>
      <c r="Q491" s="62">
        <v>5006.0</v>
      </c>
      <c r="R491" s="62">
        <v>3178.0</v>
      </c>
      <c r="S491" s="62">
        <v>1196.0</v>
      </c>
      <c r="T491" s="62">
        <v>9399.0</v>
      </c>
      <c r="U491" s="62">
        <v>4374.0</v>
      </c>
      <c r="V491" s="7">
        <v>112301.0</v>
      </c>
      <c r="W491" s="12">
        <v>136733.0</v>
      </c>
      <c r="X491" s="12">
        <v>121794.0</v>
      </c>
      <c r="Y491" s="8">
        <f t="shared" si="2"/>
        <v>1.21755817</v>
      </c>
      <c r="Z491" s="8">
        <f t="shared" si="3"/>
        <v>1.084531749</v>
      </c>
      <c r="AA491" s="7">
        <v>911631.0</v>
      </c>
      <c r="AB491" s="12">
        <v>599877.0</v>
      </c>
      <c r="AC491" s="12">
        <v>535273.0</v>
      </c>
      <c r="AD491" s="9">
        <f t="shared" si="4"/>
        <v>0.6580261092</v>
      </c>
      <c r="AE491" s="9">
        <f t="shared" si="5"/>
        <v>0.587159717</v>
      </c>
      <c r="AF491" s="7">
        <v>1976757.0</v>
      </c>
      <c r="AG491" s="12">
        <f t="shared" si="101"/>
        <v>3867687</v>
      </c>
      <c r="AH491" s="12">
        <f t="shared" si="103"/>
        <v>1272047</v>
      </c>
      <c r="AI491" s="8">
        <f t="shared" si="6"/>
        <v>1.956581917</v>
      </c>
      <c r="AJ491" s="8">
        <f t="shared" si="7"/>
        <v>0.643501958</v>
      </c>
      <c r="AK491" s="10">
        <v>8815157.0</v>
      </c>
      <c r="AL491" s="10">
        <v>4604297.0</v>
      </c>
      <c r="AM491" s="10">
        <v>1929114.0</v>
      </c>
      <c r="AN491" s="11">
        <f t="shared" si="10"/>
        <v>0.5223159383</v>
      </c>
      <c r="AO491" s="11">
        <f t="shared" si="11"/>
        <v>0.218840572</v>
      </c>
    </row>
    <row r="492" ht="14.25" customHeight="1">
      <c r="A492" s="61">
        <v>44380.0</v>
      </c>
      <c r="B492" s="62">
        <v>2256851.0</v>
      </c>
      <c r="C492" s="62">
        <v>281677.0</v>
      </c>
      <c r="D492" s="62">
        <v>1915147.0</v>
      </c>
      <c r="E492" s="62">
        <v>60027.0</v>
      </c>
      <c r="F492" s="62">
        <v>8577.0</v>
      </c>
      <c r="G492" s="62">
        <v>479150.0</v>
      </c>
      <c r="H492" s="62">
        <v>54941.0</v>
      </c>
      <c r="I492" s="62">
        <v>27442.0</v>
      </c>
      <c r="J492" s="62">
        <v>570110.0</v>
      </c>
      <c r="K492" s="62">
        <v>82383.0</v>
      </c>
      <c r="L492" s="62">
        <v>27913.0</v>
      </c>
      <c r="M492" s="62">
        <v>14138.0</v>
      </c>
      <c r="N492" s="62">
        <v>13282.0</v>
      </c>
      <c r="O492" s="62">
        <v>493.0</v>
      </c>
      <c r="P492" s="62">
        <v>30.0</v>
      </c>
      <c r="Q492" s="62">
        <v>5683.0</v>
      </c>
      <c r="R492" s="62">
        <v>1927.0</v>
      </c>
      <c r="S492" s="62">
        <v>2062.0</v>
      </c>
      <c r="T492" s="62">
        <v>9702.0</v>
      </c>
      <c r="U492" s="62">
        <v>3989.0</v>
      </c>
      <c r="V492" s="7">
        <v>112301.0</v>
      </c>
      <c r="W492" s="12">
        <v>136733.0</v>
      </c>
      <c r="X492" s="12">
        <v>121794.0</v>
      </c>
      <c r="Y492" s="8">
        <f t="shared" si="2"/>
        <v>1.21755817</v>
      </c>
      <c r="Z492" s="8">
        <f t="shared" si="3"/>
        <v>1.084531749</v>
      </c>
      <c r="AA492" s="7">
        <v>911631.0</v>
      </c>
      <c r="AB492" s="12">
        <v>599877.0</v>
      </c>
      <c r="AC492" s="12">
        <v>535273.0</v>
      </c>
      <c r="AD492" s="9">
        <f t="shared" si="4"/>
        <v>0.6580261092</v>
      </c>
      <c r="AE492" s="9">
        <f t="shared" si="5"/>
        <v>0.587159717</v>
      </c>
      <c r="AF492" s="7">
        <v>1976757.0</v>
      </c>
      <c r="AG492" s="12">
        <f t="shared" si="101"/>
        <v>3945402</v>
      </c>
      <c r="AH492" s="12">
        <f t="shared" si="103"/>
        <v>1274738</v>
      </c>
      <c r="AI492" s="8">
        <f t="shared" si="6"/>
        <v>1.995896309</v>
      </c>
      <c r="AJ492" s="8">
        <f t="shared" si="7"/>
        <v>0.6448632786</v>
      </c>
      <c r="AK492" s="10">
        <v>8815157.0</v>
      </c>
      <c r="AL492" s="10">
        <v>4682012.0</v>
      </c>
      <c r="AM492" s="10">
        <v>1931805.0</v>
      </c>
      <c r="AN492" s="11">
        <f t="shared" si="10"/>
        <v>0.5311320037</v>
      </c>
      <c r="AO492" s="11">
        <f t="shared" si="11"/>
        <v>0.2191458416</v>
      </c>
    </row>
    <row r="493" ht="14.25" customHeight="1">
      <c r="A493" s="61">
        <v>44381.0</v>
      </c>
      <c r="B493" s="62">
        <v>2284084.0</v>
      </c>
      <c r="C493" s="62">
        <v>295228.0</v>
      </c>
      <c r="D493" s="62">
        <v>1928274.0</v>
      </c>
      <c r="E493" s="62">
        <v>60582.0</v>
      </c>
      <c r="F493" s="62">
        <v>8652.0</v>
      </c>
      <c r="G493" s="62">
        <v>484949.0</v>
      </c>
      <c r="H493" s="62">
        <v>59307.0</v>
      </c>
      <c r="I493" s="62">
        <v>27687.0</v>
      </c>
      <c r="J493" s="62">
        <v>580595.0</v>
      </c>
      <c r="K493" s="62">
        <v>86994.0</v>
      </c>
      <c r="L493" s="62">
        <v>27233.0</v>
      </c>
      <c r="M493" s="62">
        <v>13551.0</v>
      </c>
      <c r="N493" s="62">
        <v>13127.0</v>
      </c>
      <c r="O493" s="62">
        <v>555.0</v>
      </c>
      <c r="P493" s="62">
        <v>75.0</v>
      </c>
      <c r="Q493" s="62">
        <v>5799.0</v>
      </c>
      <c r="R493" s="62">
        <v>4366.0</v>
      </c>
      <c r="S493" s="62">
        <v>245.0</v>
      </c>
      <c r="T493" s="62">
        <v>10485.0</v>
      </c>
      <c r="U493" s="62">
        <v>4611.0</v>
      </c>
      <c r="V493" s="7">
        <v>112301.0</v>
      </c>
      <c r="W493" s="12">
        <v>136733.0</v>
      </c>
      <c r="X493" s="12">
        <v>121794.0</v>
      </c>
      <c r="Y493" s="8">
        <f t="shared" si="2"/>
        <v>1.21755817</v>
      </c>
      <c r="Z493" s="8">
        <f t="shared" si="3"/>
        <v>1.084531749</v>
      </c>
      <c r="AA493" s="7">
        <v>911631.0</v>
      </c>
      <c r="AB493" s="12">
        <v>599877.0</v>
      </c>
      <c r="AC493" s="12">
        <v>535273.0</v>
      </c>
      <c r="AD493" s="9">
        <f t="shared" si="4"/>
        <v>0.6580261092</v>
      </c>
      <c r="AE493" s="9">
        <f t="shared" si="5"/>
        <v>0.587159717</v>
      </c>
      <c r="AF493" s="7">
        <v>1976757.0</v>
      </c>
      <c r="AG493" s="12">
        <f t="shared" si="101"/>
        <v>4064047</v>
      </c>
      <c r="AH493" s="12">
        <f t="shared" si="103"/>
        <v>1278202</v>
      </c>
      <c r="AI493" s="8">
        <f t="shared" si="6"/>
        <v>2.055916332</v>
      </c>
      <c r="AJ493" s="8">
        <f t="shared" si="7"/>
        <v>0.6466156437</v>
      </c>
      <c r="AK493" s="10">
        <v>8815157.0</v>
      </c>
      <c r="AL493" s="10">
        <v>4800657.0</v>
      </c>
      <c r="AM493" s="10">
        <v>1935269.0</v>
      </c>
      <c r="AN493" s="11">
        <f t="shared" si="10"/>
        <v>0.5445912081</v>
      </c>
      <c r="AO493" s="11">
        <f t="shared" si="11"/>
        <v>0.2195388012</v>
      </c>
    </row>
    <row r="494" ht="14.25" customHeight="1">
      <c r="A494" s="61">
        <v>44382.0</v>
      </c>
      <c r="B494" s="62">
        <v>2313829.0</v>
      </c>
      <c r="C494" s="62">
        <v>309999.0</v>
      </c>
      <c r="D494" s="62">
        <v>1942690.0</v>
      </c>
      <c r="E494" s="62">
        <v>61140.0</v>
      </c>
      <c r="F494" s="62">
        <v>8779.0</v>
      </c>
      <c r="G494" s="62">
        <v>491556.0</v>
      </c>
      <c r="H494" s="62">
        <v>62873.0</v>
      </c>
      <c r="I494" s="62">
        <v>28290.0</v>
      </c>
      <c r="J494" s="62">
        <v>591498.0</v>
      </c>
      <c r="K494" s="62">
        <v>91163.0</v>
      </c>
      <c r="L494" s="62">
        <v>29745.0</v>
      </c>
      <c r="M494" s="62">
        <v>14771.0</v>
      </c>
      <c r="N494" s="62">
        <v>14416.0</v>
      </c>
      <c r="O494" s="62">
        <v>558.0</v>
      </c>
      <c r="P494" s="62">
        <v>127.0</v>
      </c>
      <c r="Q494" s="62">
        <v>6607.0</v>
      </c>
      <c r="R494" s="62">
        <v>3566.0</v>
      </c>
      <c r="S494" s="62">
        <v>603.0</v>
      </c>
      <c r="T494" s="62">
        <v>10903.0</v>
      </c>
      <c r="U494" s="62">
        <v>4169.0</v>
      </c>
      <c r="V494" s="7">
        <v>112301.0</v>
      </c>
      <c r="W494" s="12">
        <v>136733.0</v>
      </c>
      <c r="X494" s="12">
        <v>121794.0</v>
      </c>
      <c r="Y494" s="8">
        <f t="shared" si="2"/>
        <v>1.21755817</v>
      </c>
      <c r="Z494" s="8">
        <f t="shared" si="3"/>
        <v>1.084531749</v>
      </c>
      <c r="AA494" s="7">
        <v>911631.0</v>
      </c>
      <c r="AB494" s="12">
        <v>599877.0</v>
      </c>
      <c r="AC494" s="12">
        <v>535273.0</v>
      </c>
      <c r="AD494" s="9">
        <f t="shared" si="4"/>
        <v>0.6580261092</v>
      </c>
      <c r="AE494" s="9">
        <f t="shared" si="5"/>
        <v>0.587159717</v>
      </c>
      <c r="AF494" s="7">
        <v>1976757.0</v>
      </c>
      <c r="AG494" s="12">
        <f t="shared" si="101"/>
        <v>4091384</v>
      </c>
      <c r="AH494" s="12">
        <f t="shared" si="103"/>
        <v>1278790</v>
      </c>
      <c r="AI494" s="8">
        <f t="shared" si="6"/>
        <v>2.069745548</v>
      </c>
      <c r="AJ494" s="8">
        <f t="shared" si="7"/>
        <v>0.6469131006</v>
      </c>
      <c r="AK494" s="10">
        <v>8815157.0</v>
      </c>
      <c r="AL494" s="10">
        <v>4827994.0</v>
      </c>
      <c r="AM494" s="10">
        <v>1935857.0</v>
      </c>
      <c r="AN494" s="11">
        <f t="shared" si="10"/>
        <v>0.547692344</v>
      </c>
      <c r="AO494" s="11">
        <f t="shared" si="11"/>
        <v>0.2196055045</v>
      </c>
    </row>
    <row r="495" ht="14.25" customHeight="1">
      <c r="A495" s="61">
        <v>44383.0</v>
      </c>
      <c r="B495" s="62">
        <v>2345018.0</v>
      </c>
      <c r="C495" s="62">
        <v>324597.0</v>
      </c>
      <c r="D495" s="62">
        <v>1958553.0</v>
      </c>
      <c r="E495" s="62">
        <v>61868.0</v>
      </c>
      <c r="F495" s="62">
        <v>8861.0</v>
      </c>
      <c r="G495" s="62">
        <v>497492.0</v>
      </c>
      <c r="H495" s="62">
        <v>65448.0</v>
      </c>
      <c r="I495" s="62">
        <v>29136.0</v>
      </c>
      <c r="J495" s="62">
        <v>600937.0</v>
      </c>
      <c r="K495" s="62">
        <v>94584.0</v>
      </c>
      <c r="L495" s="62">
        <v>31189.0</v>
      </c>
      <c r="M495" s="62">
        <v>14598.0</v>
      </c>
      <c r="N495" s="62">
        <v>15863.0</v>
      </c>
      <c r="O495" s="62">
        <v>728.0</v>
      </c>
      <c r="P495" s="62">
        <v>82.0</v>
      </c>
      <c r="Q495" s="62">
        <v>5936.0</v>
      </c>
      <c r="R495" s="62">
        <v>2575.0</v>
      </c>
      <c r="S495" s="62">
        <v>846.0</v>
      </c>
      <c r="T495" s="62">
        <v>9439.0</v>
      </c>
      <c r="U495" s="62">
        <v>3421.0</v>
      </c>
      <c r="V495" s="7">
        <v>112301.0</v>
      </c>
      <c r="W495" s="12">
        <v>136733.0</v>
      </c>
      <c r="X495" s="12">
        <v>121794.0</v>
      </c>
      <c r="Y495" s="8">
        <f t="shared" si="2"/>
        <v>1.21755817</v>
      </c>
      <c r="Z495" s="8">
        <f t="shared" si="3"/>
        <v>1.084531749</v>
      </c>
      <c r="AA495" s="7">
        <v>911631.0</v>
      </c>
      <c r="AB495" s="12">
        <v>599877.0</v>
      </c>
      <c r="AC495" s="12">
        <v>535273.0</v>
      </c>
      <c r="AD495" s="9">
        <f t="shared" si="4"/>
        <v>0.6580261092</v>
      </c>
      <c r="AE495" s="9">
        <f t="shared" si="5"/>
        <v>0.587159717</v>
      </c>
      <c r="AF495" s="7">
        <v>1976757.0</v>
      </c>
      <c r="AG495" s="12">
        <f t="shared" si="101"/>
        <v>4173066</v>
      </c>
      <c r="AH495" s="12">
        <f t="shared" si="103"/>
        <v>1281036</v>
      </c>
      <c r="AI495" s="8">
        <f t="shared" si="6"/>
        <v>2.111066762</v>
      </c>
      <c r="AJ495" s="8">
        <f t="shared" si="7"/>
        <v>0.648049305</v>
      </c>
      <c r="AK495" s="10">
        <v>8815157.0</v>
      </c>
      <c r="AL495" s="10">
        <v>4909676.0</v>
      </c>
      <c r="AM495" s="10">
        <v>1938103.0</v>
      </c>
      <c r="AN495" s="11">
        <f t="shared" si="10"/>
        <v>0.5569584297</v>
      </c>
      <c r="AO495" s="11">
        <f t="shared" si="11"/>
        <v>0.2198602929</v>
      </c>
    </row>
    <row r="496" ht="14.25" customHeight="1">
      <c r="A496" s="61">
        <v>44384.0</v>
      </c>
      <c r="B496" s="62">
        <v>2379397.0</v>
      </c>
      <c r="C496" s="62">
        <v>343101.0</v>
      </c>
      <c r="D496" s="62">
        <v>1973388.0</v>
      </c>
      <c r="E496" s="62">
        <v>62908.0</v>
      </c>
      <c r="F496" s="62">
        <v>9042.0</v>
      </c>
      <c r="G496" s="62">
        <v>501199.0</v>
      </c>
      <c r="H496" s="62">
        <v>69644.0</v>
      </c>
      <c r="I496" s="62">
        <v>30418.0</v>
      </c>
      <c r="J496" s="62">
        <v>610303.0</v>
      </c>
      <c r="K496" s="62">
        <v>100062.0</v>
      </c>
      <c r="L496" s="62">
        <v>34379.0</v>
      </c>
      <c r="M496" s="62">
        <v>18504.0</v>
      </c>
      <c r="N496" s="62">
        <v>14835.0</v>
      </c>
      <c r="O496" s="62">
        <v>1040.0</v>
      </c>
      <c r="P496" s="62">
        <v>181.0</v>
      </c>
      <c r="Q496" s="62">
        <v>3707.0</v>
      </c>
      <c r="R496" s="62">
        <v>4196.0</v>
      </c>
      <c r="S496" s="62">
        <v>1282.0</v>
      </c>
      <c r="T496" s="62">
        <v>9366.0</v>
      </c>
      <c r="U496" s="62">
        <v>5478.0</v>
      </c>
      <c r="V496" s="64">
        <v>112301.0</v>
      </c>
      <c r="W496" s="65">
        <v>136733.0</v>
      </c>
      <c r="X496" s="65">
        <v>121794.0</v>
      </c>
      <c r="Y496" s="8">
        <f t="shared" si="2"/>
        <v>1.21755817</v>
      </c>
      <c r="Z496" s="8">
        <f t="shared" si="3"/>
        <v>1.084531749</v>
      </c>
      <c r="AA496" s="64">
        <v>911631.0</v>
      </c>
      <c r="AB496" s="65">
        <v>599877.0</v>
      </c>
      <c r="AC496" s="65">
        <v>535273.0</v>
      </c>
      <c r="AD496" s="20">
        <f t="shared" si="4"/>
        <v>0.6580261092</v>
      </c>
      <c r="AE496" s="20">
        <f t="shared" si="5"/>
        <v>0.587159717</v>
      </c>
      <c r="AF496" s="64">
        <v>1976757.0</v>
      </c>
      <c r="AG496" s="12">
        <f t="shared" si="101"/>
        <v>4336223</v>
      </c>
      <c r="AH496" s="12">
        <f t="shared" si="103"/>
        <v>1286025</v>
      </c>
      <c r="AI496" s="21">
        <f t="shared" si="6"/>
        <v>2.193604474</v>
      </c>
      <c r="AJ496" s="21">
        <f t="shared" si="7"/>
        <v>0.6505731357</v>
      </c>
      <c r="AK496" s="66">
        <v>8815157.0</v>
      </c>
      <c r="AL496" s="66">
        <v>5072833.0</v>
      </c>
      <c r="AM496" s="66">
        <v>1943092.0</v>
      </c>
      <c r="AN496" s="23">
        <f t="shared" si="10"/>
        <v>0.5754671187</v>
      </c>
      <c r="AO496" s="23">
        <f t="shared" si="11"/>
        <v>0.2204262499</v>
      </c>
    </row>
    <row r="497" ht="14.25" customHeight="1">
      <c r="A497" s="61">
        <v>44385.0</v>
      </c>
      <c r="B497" s="62">
        <v>2417788.0</v>
      </c>
      <c r="C497" s="62">
        <v>359455.0</v>
      </c>
      <c r="D497" s="62">
        <v>1994573.0</v>
      </c>
      <c r="E497" s="62">
        <v>63760.0</v>
      </c>
      <c r="F497" s="62">
        <v>9110.0</v>
      </c>
      <c r="G497" s="62">
        <v>512085.0</v>
      </c>
      <c r="H497" s="62">
        <v>72361.0</v>
      </c>
      <c r="I497" s="62">
        <v>29721.0</v>
      </c>
      <c r="J497" s="62">
        <v>623277.0</v>
      </c>
      <c r="K497" s="62">
        <v>102082.0</v>
      </c>
      <c r="L497" s="62">
        <v>38391.0</v>
      </c>
      <c r="M497" s="62">
        <v>16354.0</v>
      </c>
      <c r="N497" s="62">
        <v>21185.0</v>
      </c>
      <c r="O497" s="62">
        <v>852.0</v>
      </c>
      <c r="P497" s="62">
        <v>68.0</v>
      </c>
      <c r="Q497" s="62">
        <v>10886.0</v>
      </c>
      <c r="R497" s="62">
        <v>2717.0</v>
      </c>
      <c r="S497" s="62">
        <v>-697.0</v>
      </c>
      <c r="T497" s="62">
        <v>12974.0</v>
      </c>
      <c r="U497" s="62">
        <v>2020.0</v>
      </c>
      <c r="V497" s="64">
        <v>112301.0</v>
      </c>
      <c r="W497" s="65">
        <v>136733.0</v>
      </c>
      <c r="X497" s="65">
        <v>121794.0</v>
      </c>
      <c r="Y497" s="8">
        <f t="shared" si="2"/>
        <v>1.21755817</v>
      </c>
      <c r="Z497" s="8">
        <f t="shared" si="3"/>
        <v>1.084531749</v>
      </c>
      <c r="AA497" s="64">
        <v>911631.0</v>
      </c>
      <c r="AB497" s="65">
        <v>599877.0</v>
      </c>
      <c r="AC497" s="65">
        <v>535273.0</v>
      </c>
      <c r="AD497" s="20">
        <f t="shared" si="4"/>
        <v>0.6580261092</v>
      </c>
      <c r="AE497" s="20">
        <f t="shared" si="5"/>
        <v>0.587159717</v>
      </c>
      <c r="AF497" s="64">
        <v>1976757.0</v>
      </c>
      <c r="AG497" s="12">
        <f t="shared" si="101"/>
        <v>4425085</v>
      </c>
      <c r="AH497" s="12">
        <f t="shared" si="103"/>
        <v>1288054</v>
      </c>
      <c r="AI497" s="21">
        <f t="shared" si="6"/>
        <v>2.238557901</v>
      </c>
      <c r="AJ497" s="21">
        <f t="shared" si="7"/>
        <v>0.6515995643</v>
      </c>
      <c r="AK497" s="66">
        <v>8815157.0</v>
      </c>
      <c r="AL497" s="66">
        <v>5161695.0</v>
      </c>
      <c r="AM497" s="66">
        <v>1945121.0</v>
      </c>
      <c r="AN497" s="23">
        <f t="shared" si="10"/>
        <v>0.5855477106</v>
      </c>
      <c r="AO497" s="23">
        <f t="shared" si="11"/>
        <v>0.2206564217</v>
      </c>
    </row>
    <row r="498" ht="14.25" customHeight="1">
      <c r="A498" s="61">
        <v>44386.0</v>
      </c>
      <c r="B498" s="62">
        <v>2455912.0</v>
      </c>
      <c r="C498" s="62">
        <v>367733.0</v>
      </c>
      <c r="D498" s="62">
        <v>2023548.0</v>
      </c>
      <c r="E498" s="62">
        <v>64631.0</v>
      </c>
      <c r="F498" s="62">
        <v>9306.0</v>
      </c>
      <c r="G498" s="62">
        <v>526941.0</v>
      </c>
      <c r="H498" s="62">
        <v>73239.0</v>
      </c>
      <c r="I498" s="62">
        <v>26903.0</v>
      </c>
      <c r="J498" s="62">
        <v>636389.0</v>
      </c>
      <c r="K498" s="62">
        <v>100142.0</v>
      </c>
      <c r="L498" s="62">
        <v>38124.0</v>
      </c>
      <c r="M498" s="62">
        <v>8278.0</v>
      </c>
      <c r="N498" s="62">
        <v>28975.0</v>
      </c>
      <c r="O498" s="62">
        <v>871.0</v>
      </c>
      <c r="P498" s="62">
        <v>196.0</v>
      </c>
      <c r="Q498" s="62">
        <v>14856.0</v>
      </c>
      <c r="R498" s="62">
        <v>878.0</v>
      </c>
      <c r="S498" s="62">
        <v>-2818.0</v>
      </c>
      <c r="T498" s="62">
        <v>13112.0</v>
      </c>
      <c r="U498" s="62">
        <v>-1940.0</v>
      </c>
      <c r="V498" s="64">
        <v>112301.0</v>
      </c>
      <c r="W498" s="65">
        <v>136733.0</v>
      </c>
      <c r="X498" s="65">
        <v>121794.0</v>
      </c>
      <c r="Y498" s="8">
        <f t="shared" si="2"/>
        <v>1.21755817</v>
      </c>
      <c r="Z498" s="8">
        <f t="shared" si="3"/>
        <v>1.084531749</v>
      </c>
      <c r="AA498" s="64">
        <v>911631.0</v>
      </c>
      <c r="AB498" s="65">
        <v>599877.0</v>
      </c>
      <c r="AC498" s="65">
        <v>535273.0</v>
      </c>
      <c r="AD498" s="20">
        <f t="shared" si="4"/>
        <v>0.6580261092</v>
      </c>
      <c r="AE498" s="20">
        <f t="shared" si="5"/>
        <v>0.587159717</v>
      </c>
      <c r="AF498" s="64">
        <v>1976757.0</v>
      </c>
      <c r="AG498" s="12">
        <f t="shared" si="101"/>
        <v>4651990</v>
      </c>
      <c r="AH498" s="12">
        <f t="shared" si="103"/>
        <v>1293428</v>
      </c>
      <c r="AI498" s="21">
        <f t="shared" si="6"/>
        <v>2.353344392</v>
      </c>
      <c r="AJ498" s="21">
        <f t="shared" si="7"/>
        <v>0.6543181585</v>
      </c>
      <c r="AK498" s="66">
        <v>8815157.0</v>
      </c>
      <c r="AL498" s="66">
        <v>5388600.0</v>
      </c>
      <c r="AM498" s="66">
        <v>1950495.0</v>
      </c>
      <c r="AN498" s="23">
        <f t="shared" si="10"/>
        <v>0.6112880349</v>
      </c>
      <c r="AO498" s="23">
        <f t="shared" si="11"/>
        <v>0.2212660535</v>
      </c>
    </row>
    <row r="499" ht="14.25" customHeight="1">
      <c r="A499" s="61">
        <v>44387.0</v>
      </c>
      <c r="B499" s="62">
        <v>2491006.0</v>
      </c>
      <c r="C499" s="62">
        <v>373440.0</v>
      </c>
      <c r="D499" s="62">
        <v>2052109.0</v>
      </c>
      <c r="E499" s="62">
        <v>65457.0</v>
      </c>
      <c r="F499" s="62">
        <v>9357.0</v>
      </c>
      <c r="G499" s="62">
        <v>543867.0</v>
      </c>
      <c r="H499" s="62">
        <v>71812.0</v>
      </c>
      <c r="I499" s="62">
        <v>24273.0</v>
      </c>
      <c r="J499" s="62">
        <v>649309.0</v>
      </c>
      <c r="K499" s="62">
        <v>96085.0</v>
      </c>
      <c r="L499" s="62">
        <v>35094.0</v>
      </c>
      <c r="M499" s="62">
        <v>5707.0</v>
      </c>
      <c r="N499" s="62">
        <v>28561.0</v>
      </c>
      <c r="O499" s="62">
        <v>826.0</v>
      </c>
      <c r="P499" s="62">
        <v>51.0</v>
      </c>
      <c r="Q499" s="62">
        <v>16926.0</v>
      </c>
      <c r="R499" s="62">
        <v>-1427.0</v>
      </c>
      <c r="S499" s="62">
        <v>-2630.0</v>
      </c>
      <c r="T499" s="62">
        <v>12920.0</v>
      </c>
      <c r="U499" s="62">
        <v>-4057.0</v>
      </c>
      <c r="V499" s="64">
        <v>112301.0</v>
      </c>
      <c r="W499" s="65">
        <v>136733.0</v>
      </c>
      <c r="X499" s="65">
        <v>121794.0</v>
      </c>
      <c r="Y499" s="8">
        <f t="shared" si="2"/>
        <v>1.21755817</v>
      </c>
      <c r="Z499" s="8">
        <f t="shared" si="3"/>
        <v>1.084531749</v>
      </c>
      <c r="AA499" s="64">
        <v>911631.0</v>
      </c>
      <c r="AB499" s="65">
        <v>599877.0</v>
      </c>
      <c r="AC499" s="65">
        <v>535273.0</v>
      </c>
      <c r="AD499" s="20">
        <f t="shared" si="4"/>
        <v>0.6580261092</v>
      </c>
      <c r="AE499" s="20">
        <f t="shared" si="5"/>
        <v>0.587159717</v>
      </c>
      <c r="AF499" s="64">
        <v>1976757.0</v>
      </c>
      <c r="AG499" s="12">
        <f t="shared" si="101"/>
        <v>4686935</v>
      </c>
      <c r="AH499" s="12">
        <f t="shared" si="103"/>
        <v>1293976</v>
      </c>
      <c r="AI499" s="21">
        <f t="shared" si="6"/>
        <v>2.371022336</v>
      </c>
      <c r="AJ499" s="21">
        <f t="shared" si="7"/>
        <v>0.6545953802</v>
      </c>
      <c r="AK499" s="66">
        <v>8815157.0</v>
      </c>
      <c r="AL499" s="66">
        <v>5423545.0</v>
      </c>
      <c r="AM499" s="66">
        <v>1951043.0</v>
      </c>
      <c r="AN499" s="23">
        <f t="shared" si="10"/>
        <v>0.6152522298</v>
      </c>
      <c r="AO499" s="23">
        <f t="shared" si="11"/>
        <v>0.2213282191</v>
      </c>
    </row>
    <row r="500" ht="14.25" customHeight="1">
      <c r="A500" s="61">
        <v>44388.0</v>
      </c>
      <c r="B500" s="62">
        <v>2527203.0</v>
      </c>
      <c r="C500" s="62">
        <v>376015.0</v>
      </c>
      <c r="D500" s="62">
        <v>2084724.0</v>
      </c>
      <c r="E500" s="62">
        <v>66464.0</v>
      </c>
      <c r="F500" s="62">
        <v>9395.0</v>
      </c>
      <c r="G500" s="62">
        <v>564437.0</v>
      </c>
      <c r="H500" s="62">
        <v>68251.0</v>
      </c>
      <c r="I500" s="62">
        <v>20359.0</v>
      </c>
      <c r="J500" s="62">
        <v>662442.0</v>
      </c>
      <c r="K500" s="62">
        <v>88610.0</v>
      </c>
      <c r="L500" s="62">
        <v>36197.0</v>
      </c>
      <c r="M500" s="62">
        <v>2575.0</v>
      </c>
      <c r="N500" s="62">
        <v>32615.0</v>
      </c>
      <c r="O500" s="62">
        <v>1007.0</v>
      </c>
      <c r="P500" s="62">
        <v>38.0</v>
      </c>
      <c r="Q500" s="62">
        <v>20570.0</v>
      </c>
      <c r="R500" s="62">
        <v>-3561.0</v>
      </c>
      <c r="S500" s="62">
        <v>-3914.0</v>
      </c>
      <c r="T500" s="62">
        <v>13133.0</v>
      </c>
      <c r="U500" s="62">
        <v>-7475.0</v>
      </c>
      <c r="V500" s="64">
        <v>112301.0</v>
      </c>
      <c r="W500" s="65">
        <v>136733.0</v>
      </c>
      <c r="X500" s="65">
        <v>121794.0</v>
      </c>
      <c r="Y500" s="8">
        <f t="shared" si="2"/>
        <v>1.21755817</v>
      </c>
      <c r="Z500" s="8">
        <f t="shared" si="3"/>
        <v>1.084531749</v>
      </c>
      <c r="AA500" s="64">
        <v>911631.0</v>
      </c>
      <c r="AB500" s="65">
        <v>599877.0</v>
      </c>
      <c r="AC500" s="65">
        <v>535273.0</v>
      </c>
      <c r="AD500" s="20">
        <f t="shared" si="4"/>
        <v>0.6580261092</v>
      </c>
      <c r="AE500" s="20">
        <f t="shared" si="5"/>
        <v>0.587159717</v>
      </c>
      <c r="AF500" s="64">
        <v>1976757.0</v>
      </c>
      <c r="AG500" s="12">
        <f t="shared" si="101"/>
        <v>4705083</v>
      </c>
      <c r="AH500" s="12">
        <f t="shared" si="103"/>
        <v>1294418</v>
      </c>
      <c r="AI500" s="21">
        <f t="shared" si="6"/>
        <v>2.38020303</v>
      </c>
      <c r="AJ500" s="21">
        <f t="shared" si="7"/>
        <v>0.6548189788</v>
      </c>
      <c r="AK500" s="66">
        <v>8815157.0</v>
      </c>
      <c r="AL500" s="66">
        <v>5441693.0</v>
      </c>
      <c r="AM500" s="66">
        <v>1951485.0</v>
      </c>
      <c r="AN500" s="23">
        <f t="shared" si="10"/>
        <v>0.6173109566</v>
      </c>
      <c r="AO500" s="23">
        <f t="shared" si="11"/>
        <v>0.22137836</v>
      </c>
    </row>
    <row r="501" ht="14.25" customHeight="1">
      <c r="A501" s="61">
        <v>44389.0</v>
      </c>
      <c r="B501" s="62">
        <v>2567630.0</v>
      </c>
      <c r="C501" s="62">
        <v>380797.0</v>
      </c>
      <c r="D501" s="62">
        <v>2119478.0</v>
      </c>
      <c r="E501" s="62">
        <v>67355.0</v>
      </c>
      <c r="F501" s="62">
        <v>9462.0</v>
      </c>
      <c r="G501" s="62">
        <v>584912.0</v>
      </c>
      <c r="H501" s="62">
        <v>66581.0</v>
      </c>
      <c r="I501" s="62">
        <v>16106.0</v>
      </c>
      <c r="J501" s="62">
        <v>677061.0</v>
      </c>
      <c r="K501" s="62">
        <v>82687.0</v>
      </c>
      <c r="L501" s="62">
        <v>40427.0</v>
      </c>
      <c r="M501" s="62">
        <v>4782.0</v>
      </c>
      <c r="N501" s="62">
        <v>34754.0</v>
      </c>
      <c r="O501" s="62">
        <v>891.0</v>
      </c>
      <c r="P501" s="62">
        <v>67.0</v>
      </c>
      <c r="Q501" s="62">
        <v>20475.0</v>
      </c>
      <c r="R501" s="62">
        <v>-1670.0</v>
      </c>
      <c r="S501" s="62">
        <v>-4253.0</v>
      </c>
      <c r="T501" s="62">
        <v>14619.0</v>
      </c>
      <c r="U501" s="62">
        <v>-5923.0</v>
      </c>
      <c r="V501" s="64">
        <v>112301.0</v>
      </c>
      <c r="W501" s="65">
        <v>136733.0</v>
      </c>
      <c r="X501" s="65">
        <v>121794.0</v>
      </c>
      <c r="Y501" s="8">
        <f t="shared" si="2"/>
        <v>1.21755817</v>
      </c>
      <c r="Z501" s="8">
        <f t="shared" si="3"/>
        <v>1.084531749</v>
      </c>
      <c r="AA501" s="64">
        <v>911631.0</v>
      </c>
      <c r="AB501" s="65">
        <v>599877.0</v>
      </c>
      <c r="AC501" s="65">
        <v>535273.0</v>
      </c>
      <c r="AD501" s="20">
        <f t="shared" si="4"/>
        <v>0.6580261092</v>
      </c>
      <c r="AE501" s="20">
        <f t="shared" si="5"/>
        <v>0.587159717</v>
      </c>
      <c r="AF501" s="64">
        <v>1976757.0</v>
      </c>
      <c r="AG501" s="12">
        <f t="shared" si="101"/>
        <v>4729394</v>
      </c>
      <c r="AH501" s="12">
        <f t="shared" si="103"/>
        <v>1294628</v>
      </c>
      <c r="AI501" s="21">
        <f t="shared" si="6"/>
        <v>2.392501456</v>
      </c>
      <c r="AJ501" s="21">
        <f t="shared" si="7"/>
        <v>0.6549252134</v>
      </c>
      <c r="AK501" s="66">
        <v>8815157.0</v>
      </c>
      <c r="AL501" s="66">
        <v>5466004.0</v>
      </c>
      <c r="AM501" s="66">
        <v>1951695.0</v>
      </c>
      <c r="AN501" s="23">
        <f t="shared" si="10"/>
        <v>0.6200688201</v>
      </c>
      <c r="AO501" s="23">
        <f t="shared" si="11"/>
        <v>0.2214021826</v>
      </c>
    </row>
    <row r="502" ht="14.25" customHeight="1">
      <c r="A502" s="61">
        <v>44390.0</v>
      </c>
      <c r="B502" s="62">
        <v>2615529.0</v>
      </c>
      <c r="C502" s="62">
        <v>407709.0</v>
      </c>
      <c r="D502" s="62">
        <v>2139601.0</v>
      </c>
      <c r="E502" s="62">
        <v>68219.0</v>
      </c>
      <c r="F502" s="62">
        <v>9541.0</v>
      </c>
      <c r="G502" s="62">
        <v>589486.0</v>
      </c>
      <c r="H502" s="62">
        <v>71848.0</v>
      </c>
      <c r="I502" s="62">
        <v>18368.0</v>
      </c>
      <c r="J502" s="62">
        <v>689243.0</v>
      </c>
      <c r="K502" s="62">
        <v>90216.0</v>
      </c>
      <c r="L502" s="62">
        <v>47899.0</v>
      </c>
      <c r="M502" s="62">
        <v>26912.0</v>
      </c>
      <c r="N502" s="62">
        <v>20123.0</v>
      </c>
      <c r="O502" s="62">
        <v>864.0</v>
      </c>
      <c r="P502" s="62">
        <v>79.0</v>
      </c>
      <c r="Q502" s="62">
        <v>4574.0</v>
      </c>
      <c r="R502" s="62">
        <v>5267.0</v>
      </c>
      <c r="S502" s="62">
        <v>2262.0</v>
      </c>
      <c r="T502" s="62">
        <v>12182.0</v>
      </c>
      <c r="U502" s="62">
        <v>7529.0</v>
      </c>
      <c r="V502" s="64">
        <v>112301.0</v>
      </c>
      <c r="W502" s="65">
        <v>136733.0</v>
      </c>
      <c r="X502" s="65">
        <v>121794.0</v>
      </c>
      <c r="Y502" s="8">
        <f t="shared" si="2"/>
        <v>1.21755817</v>
      </c>
      <c r="Z502" s="8">
        <f t="shared" si="3"/>
        <v>1.084531749</v>
      </c>
      <c r="AA502" s="64">
        <v>911631.0</v>
      </c>
      <c r="AB502" s="65">
        <v>599877.0</v>
      </c>
      <c r="AC502" s="65">
        <v>535273.0</v>
      </c>
      <c r="AD502" s="20">
        <f t="shared" si="4"/>
        <v>0.6580261092</v>
      </c>
      <c r="AE502" s="20">
        <f t="shared" si="5"/>
        <v>0.587159717</v>
      </c>
      <c r="AF502" s="64">
        <v>1976757.0</v>
      </c>
      <c r="AG502" s="12">
        <f t="shared" si="101"/>
        <v>4807725</v>
      </c>
      <c r="AH502" s="12">
        <f t="shared" si="103"/>
        <v>1295799</v>
      </c>
      <c r="AI502" s="21">
        <f t="shared" si="6"/>
        <v>2.432127469</v>
      </c>
      <c r="AJ502" s="21">
        <f t="shared" si="7"/>
        <v>0.6555175978</v>
      </c>
      <c r="AK502" s="66">
        <v>8815157.0</v>
      </c>
      <c r="AL502" s="66">
        <v>5544335.0</v>
      </c>
      <c r="AM502" s="66">
        <v>1952866.0</v>
      </c>
      <c r="AN502" s="23">
        <f t="shared" si="10"/>
        <v>0.6289547651</v>
      </c>
      <c r="AO502" s="23">
        <f t="shared" si="11"/>
        <v>0.221535022</v>
      </c>
    </row>
    <row r="503" ht="14.25" customHeight="1">
      <c r="A503" s="61">
        <v>44391.0</v>
      </c>
      <c r="B503" s="62">
        <v>2670046.0</v>
      </c>
      <c r="C503" s="62">
        <v>443473.0</v>
      </c>
      <c r="D503" s="62">
        <v>2157363.0</v>
      </c>
      <c r="E503" s="62">
        <v>69210.0</v>
      </c>
      <c r="F503" s="62">
        <v>9603.0</v>
      </c>
      <c r="G503" s="62">
        <v>592556.0</v>
      </c>
      <c r="H503" s="62">
        <v>78571.0</v>
      </c>
      <c r="I503" s="62">
        <v>21180.0</v>
      </c>
      <c r="J503" s="62">
        <v>701910.0</v>
      </c>
      <c r="K503" s="62">
        <v>99751.0</v>
      </c>
      <c r="L503" s="62">
        <v>54517.0</v>
      </c>
      <c r="M503" s="62">
        <v>35764.0</v>
      </c>
      <c r="N503" s="62">
        <v>17762.0</v>
      </c>
      <c r="O503" s="62">
        <v>991.0</v>
      </c>
      <c r="P503" s="62">
        <v>62.0</v>
      </c>
      <c r="Q503" s="62">
        <v>3070.0</v>
      </c>
      <c r="R503" s="62">
        <v>6723.0</v>
      </c>
      <c r="S503" s="62">
        <v>2812.0</v>
      </c>
      <c r="T503" s="62">
        <v>12667.0</v>
      </c>
      <c r="U503" s="62">
        <v>9535.0</v>
      </c>
      <c r="V503" s="64">
        <v>112301.0</v>
      </c>
      <c r="W503" s="65">
        <v>136733.0</v>
      </c>
      <c r="X503" s="65">
        <v>121794.0</v>
      </c>
      <c r="Y503" s="8">
        <f t="shared" si="2"/>
        <v>1.21755817</v>
      </c>
      <c r="Z503" s="8">
        <f t="shared" si="3"/>
        <v>1.084531749</v>
      </c>
      <c r="AA503" s="64">
        <v>911631.0</v>
      </c>
      <c r="AB503" s="65">
        <v>623508.0</v>
      </c>
      <c r="AC503" s="65">
        <v>539719.0</v>
      </c>
      <c r="AD503" s="20">
        <f t="shared" si="4"/>
        <v>0.6839477815</v>
      </c>
      <c r="AE503" s="20">
        <f t="shared" si="5"/>
        <v>0.5920366903</v>
      </c>
      <c r="AF503" s="64">
        <v>1976757.0</v>
      </c>
      <c r="AG503" s="12">
        <f t="shared" si="101"/>
        <v>5165244</v>
      </c>
      <c r="AH503" s="12">
        <f t="shared" si="103"/>
        <v>1304367</v>
      </c>
      <c r="AI503" s="21">
        <f t="shared" si="6"/>
        <v>2.61298885</v>
      </c>
      <c r="AJ503" s="21">
        <f t="shared" si="7"/>
        <v>0.6598519697</v>
      </c>
      <c r="AK503" s="66">
        <v>8815157.0</v>
      </c>
      <c r="AL503" s="66">
        <v>5925485.0</v>
      </c>
      <c r="AM503" s="66">
        <v>1965880.0</v>
      </c>
      <c r="AN503" s="23">
        <f t="shared" si="10"/>
        <v>0.6721927925</v>
      </c>
      <c r="AO503" s="23">
        <f t="shared" si="11"/>
        <v>0.2230113428</v>
      </c>
    </row>
    <row r="504" ht="14.25" customHeight="1">
      <c r="A504" s="61">
        <v>44392.0</v>
      </c>
      <c r="B504" s="62">
        <v>2726803.0</v>
      </c>
      <c r="C504" s="62">
        <v>480199.0</v>
      </c>
      <c r="D504" s="62">
        <v>2176412.0</v>
      </c>
      <c r="E504" s="62">
        <v>70192.0</v>
      </c>
      <c r="F504" s="62">
        <v>9743.0</v>
      </c>
      <c r="G504" s="62">
        <v>595582.0</v>
      </c>
      <c r="H504" s="62">
        <v>86298.0</v>
      </c>
      <c r="I504" s="62">
        <v>22978.0</v>
      </c>
      <c r="J504" s="62">
        <v>714601.0</v>
      </c>
      <c r="K504" s="62">
        <v>109276.0</v>
      </c>
      <c r="L504" s="62">
        <v>56757.0</v>
      </c>
      <c r="M504" s="62">
        <v>36726.0</v>
      </c>
      <c r="N504" s="62">
        <v>19049.0</v>
      </c>
      <c r="O504" s="62">
        <v>982.0</v>
      </c>
      <c r="P504" s="62">
        <v>140.0</v>
      </c>
      <c r="Q504" s="62">
        <v>3026.0</v>
      </c>
      <c r="R504" s="62">
        <v>7727.0</v>
      </c>
      <c r="S504" s="62">
        <v>1798.0</v>
      </c>
      <c r="T504" s="62">
        <v>12691.0</v>
      </c>
      <c r="U504" s="62">
        <v>9525.0</v>
      </c>
      <c r="V504" s="64">
        <v>112301.0</v>
      </c>
      <c r="W504" s="65">
        <v>136733.0</v>
      </c>
      <c r="X504" s="65">
        <v>121794.0</v>
      </c>
      <c r="Y504" s="8">
        <f t="shared" si="2"/>
        <v>1.21755817</v>
      </c>
      <c r="Z504" s="8">
        <f t="shared" si="3"/>
        <v>1.084531749</v>
      </c>
      <c r="AA504" s="64">
        <v>911631.0</v>
      </c>
      <c r="AB504" s="65">
        <v>625214.0</v>
      </c>
      <c r="AC504" s="65">
        <v>539900.0</v>
      </c>
      <c r="AD504" s="20">
        <f t="shared" si="4"/>
        <v>0.6858191527</v>
      </c>
      <c r="AE504" s="20">
        <f t="shared" si="5"/>
        <v>0.5922352355</v>
      </c>
      <c r="AF504" s="64">
        <v>1976757.0</v>
      </c>
      <c r="AG504" s="12">
        <f t="shared" si="101"/>
        <v>5308046</v>
      </c>
      <c r="AH504" s="12">
        <f t="shared" si="103"/>
        <v>1308614</v>
      </c>
      <c r="AI504" s="21">
        <f t="shared" si="6"/>
        <v>2.685229393</v>
      </c>
      <c r="AJ504" s="21">
        <f t="shared" si="7"/>
        <v>0.6620004381</v>
      </c>
      <c r="AK504" s="66">
        <v>8815157.0</v>
      </c>
      <c r="AL504" s="66">
        <v>6069993.0</v>
      </c>
      <c r="AM504" s="66">
        <v>1970308.0</v>
      </c>
      <c r="AN504" s="23">
        <f t="shared" si="10"/>
        <v>0.6885859208</v>
      </c>
      <c r="AO504" s="23">
        <f t="shared" si="11"/>
        <v>0.2235136595</v>
      </c>
    </row>
    <row r="505" ht="14.25" customHeight="1">
      <c r="A505" s="61">
        <v>44393.0</v>
      </c>
      <c r="B505" s="62">
        <v>2780803.0</v>
      </c>
      <c r="C505" s="62">
        <v>504915.0</v>
      </c>
      <c r="D505" s="62">
        <v>2204491.0</v>
      </c>
      <c r="E505" s="62">
        <v>71397.0</v>
      </c>
      <c r="F505" s="62">
        <v>9845.0</v>
      </c>
      <c r="G505" s="62">
        <v>604033.0</v>
      </c>
      <c r="H505" s="62">
        <v>88295.0</v>
      </c>
      <c r="I505" s="62">
        <v>24843.0</v>
      </c>
      <c r="J505" s="62">
        <v>727016.0</v>
      </c>
      <c r="K505" s="62">
        <v>113138.0</v>
      </c>
      <c r="L505" s="62">
        <v>54000.0</v>
      </c>
      <c r="M505" s="62">
        <v>24716.0</v>
      </c>
      <c r="N505" s="62">
        <v>28079.0</v>
      </c>
      <c r="O505" s="62">
        <v>1205.0</v>
      </c>
      <c r="P505" s="62">
        <v>102.0</v>
      </c>
      <c r="Q505" s="62">
        <v>8451.0</v>
      </c>
      <c r="R505" s="62">
        <v>1997.0</v>
      </c>
      <c r="S505" s="62">
        <v>1865.0</v>
      </c>
      <c r="T505" s="62">
        <v>12415.0</v>
      </c>
      <c r="U505" s="62">
        <v>3862.0</v>
      </c>
      <c r="V505" s="64">
        <v>112301.0</v>
      </c>
      <c r="W505" s="65">
        <v>136733.0</v>
      </c>
      <c r="X505" s="65">
        <v>121794.0</v>
      </c>
      <c r="Y505" s="8">
        <f t="shared" si="2"/>
        <v>1.21755817</v>
      </c>
      <c r="Z505" s="8">
        <f t="shared" si="3"/>
        <v>1.084531749</v>
      </c>
      <c r="AA505" s="64">
        <v>911631.0</v>
      </c>
      <c r="AB505" s="65">
        <v>627222.0</v>
      </c>
      <c r="AC505" s="65">
        <v>540127.0</v>
      </c>
      <c r="AD505" s="20">
        <f t="shared" si="4"/>
        <v>0.6880217983</v>
      </c>
      <c r="AE505" s="20">
        <f t="shared" si="5"/>
        <v>0.5924842398</v>
      </c>
      <c r="AF505" s="64">
        <v>1976757.0</v>
      </c>
      <c r="AG505" s="12">
        <f t="shared" si="101"/>
        <v>5473787</v>
      </c>
      <c r="AH505" s="12">
        <f t="shared" si="103"/>
        <v>1314975</v>
      </c>
      <c r="AI505" s="21">
        <f t="shared" si="6"/>
        <v>2.769074297</v>
      </c>
      <c r="AJ505" s="21">
        <f t="shared" si="7"/>
        <v>0.6652183349</v>
      </c>
      <c r="AK505" s="66">
        <v>8815157.0</v>
      </c>
      <c r="AL505" s="66">
        <v>6237742.0</v>
      </c>
      <c r="AM505" s="66">
        <v>1976896.0</v>
      </c>
      <c r="AN505" s="23">
        <f t="shared" si="10"/>
        <v>0.7076155308</v>
      </c>
      <c r="AO505" s="23">
        <f t="shared" si="11"/>
        <v>0.2242610086</v>
      </c>
    </row>
    <row r="506" ht="14.25" customHeight="1">
      <c r="A506" s="61">
        <v>44394.0</v>
      </c>
      <c r="B506" s="62">
        <v>2832755.0</v>
      </c>
      <c r="C506" s="62">
        <v>527872.0</v>
      </c>
      <c r="D506" s="62">
        <v>2232394.0</v>
      </c>
      <c r="E506" s="62">
        <v>72489.0</v>
      </c>
      <c r="F506" s="62">
        <v>9902.0</v>
      </c>
      <c r="G506" s="62">
        <v>615640.0</v>
      </c>
      <c r="H506" s="62">
        <v>87929.0</v>
      </c>
      <c r="I506" s="62">
        <v>23713.0</v>
      </c>
      <c r="J506" s="62">
        <v>737184.0</v>
      </c>
      <c r="K506" s="62">
        <v>111642.0</v>
      </c>
      <c r="L506" s="62">
        <v>51952.0</v>
      </c>
      <c r="M506" s="62">
        <v>22957.0</v>
      </c>
      <c r="N506" s="62">
        <v>27903.0</v>
      </c>
      <c r="O506" s="62">
        <v>1092.0</v>
      </c>
      <c r="P506" s="62">
        <v>57.0</v>
      </c>
      <c r="Q506" s="62">
        <v>11607.0</v>
      </c>
      <c r="R506" s="62">
        <v>-366.0</v>
      </c>
      <c r="S506" s="62">
        <v>-1130.0</v>
      </c>
      <c r="T506" s="62">
        <v>10168.0</v>
      </c>
      <c r="U506" s="62">
        <v>-1496.0</v>
      </c>
      <c r="V506" s="64">
        <v>112301.0</v>
      </c>
      <c r="W506" s="65">
        <v>136733.0</v>
      </c>
      <c r="X506" s="65">
        <v>121794.0</v>
      </c>
      <c r="Y506" s="8">
        <f t="shared" si="2"/>
        <v>1.21755817</v>
      </c>
      <c r="Z506" s="8">
        <f t="shared" si="3"/>
        <v>1.084531749</v>
      </c>
      <c r="AA506" s="64">
        <v>911631.0</v>
      </c>
      <c r="AB506" s="65">
        <v>628944.0</v>
      </c>
      <c r="AC506" s="65">
        <v>540338.0</v>
      </c>
      <c r="AD506" s="20">
        <f t="shared" si="4"/>
        <v>0.6899107205</v>
      </c>
      <c r="AE506" s="20">
        <f t="shared" si="5"/>
        <v>0.5927156931</v>
      </c>
      <c r="AF506" s="64">
        <v>1976757.0</v>
      </c>
      <c r="AG506" s="12">
        <f t="shared" si="101"/>
        <v>5633668</v>
      </c>
      <c r="AH506" s="12">
        <f t="shared" si="103"/>
        <v>1325708</v>
      </c>
      <c r="AI506" s="21">
        <f t="shared" si="6"/>
        <v>2.849954749</v>
      </c>
      <c r="AJ506" s="21">
        <f t="shared" si="7"/>
        <v>0.670647935</v>
      </c>
      <c r="AK506" s="66">
        <v>8815157.0</v>
      </c>
      <c r="AL506" s="66">
        <v>6399345.0</v>
      </c>
      <c r="AM506" s="66">
        <v>1987840.0</v>
      </c>
      <c r="AN506" s="23">
        <f t="shared" si="10"/>
        <v>0.7259479326</v>
      </c>
      <c r="AO506" s="23">
        <f t="shared" si="11"/>
        <v>0.2255025066</v>
      </c>
    </row>
    <row r="507" ht="14.25" customHeight="1">
      <c r="A507" s="61">
        <v>44395.0</v>
      </c>
      <c r="B507" s="62">
        <v>2877476.0</v>
      </c>
      <c r="C507" s="62">
        <v>542236.0</v>
      </c>
      <c r="D507" s="62">
        <v>2261658.0</v>
      </c>
      <c r="E507" s="62">
        <v>73582.0</v>
      </c>
      <c r="F507" s="62">
        <v>10103.0</v>
      </c>
      <c r="G507" s="62">
        <v>627481.0</v>
      </c>
      <c r="H507" s="62">
        <v>86457.0</v>
      </c>
      <c r="I507" s="62">
        <v>22271.0</v>
      </c>
      <c r="J507" s="62">
        <v>746312.0</v>
      </c>
      <c r="K507" s="62">
        <v>108728.0</v>
      </c>
      <c r="L507" s="62">
        <v>44721.0</v>
      </c>
      <c r="M507" s="62">
        <v>14364.0</v>
      </c>
      <c r="N507" s="62">
        <v>29264.0</v>
      </c>
      <c r="O507" s="62">
        <v>1093.0</v>
      </c>
      <c r="P507" s="62">
        <v>201.0</v>
      </c>
      <c r="Q507" s="62">
        <v>11841.0</v>
      </c>
      <c r="R507" s="62">
        <v>-1472.0</v>
      </c>
      <c r="S507" s="62">
        <v>-1442.0</v>
      </c>
      <c r="T507" s="62">
        <v>9128.0</v>
      </c>
      <c r="U507" s="62">
        <v>-2914.0</v>
      </c>
      <c r="V507" s="64">
        <v>112301.0</v>
      </c>
      <c r="W507" s="65">
        <v>136733.0</v>
      </c>
      <c r="X507" s="65">
        <v>121794.0</v>
      </c>
      <c r="Y507" s="8">
        <f t="shared" si="2"/>
        <v>1.21755817</v>
      </c>
      <c r="Z507" s="8">
        <f t="shared" si="3"/>
        <v>1.084531749</v>
      </c>
      <c r="AA507" s="64">
        <v>911631.0</v>
      </c>
      <c r="AB507" s="65">
        <v>629950.0</v>
      </c>
      <c r="AC507" s="65">
        <v>540406.0</v>
      </c>
      <c r="AD507" s="20">
        <f t="shared" si="4"/>
        <v>0.6910142371</v>
      </c>
      <c r="AE507" s="20">
        <f t="shared" si="5"/>
        <v>0.5927902847</v>
      </c>
      <c r="AF507" s="64">
        <v>1976757.0</v>
      </c>
      <c r="AG507" s="12">
        <f t="shared" si="101"/>
        <v>5718225</v>
      </c>
      <c r="AH507" s="12">
        <f t="shared" si="103"/>
        <v>1334017</v>
      </c>
      <c r="AI507" s="21">
        <f t="shared" si="6"/>
        <v>2.892730366</v>
      </c>
      <c r="AJ507" s="21">
        <f t="shared" si="7"/>
        <v>0.6748512842</v>
      </c>
      <c r="AK507" s="66">
        <v>8815157.0</v>
      </c>
      <c r="AL507" s="66">
        <v>6484908.0</v>
      </c>
      <c r="AM507" s="66">
        <v>1996217.0</v>
      </c>
      <c r="AN507" s="23">
        <f t="shared" si="10"/>
        <v>0.7356542827</v>
      </c>
      <c r="AO507" s="23">
        <f t="shared" si="11"/>
        <v>0.2264528017</v>
      </c>
    </row>
    <row r="508" ht="14.25" customHeight="1">
      <c r="A508" s="61">
        <v>44396.0</v>
      </c>
      <c r="B508" s="62">
        <v>2911733.0</v>
      </c>
      <c r="C508" s="62">
        <v>542938.0</v>
      </c>
      <c r="D508" s="62">
        <v>2293875.0</v>
      </c>
      <c r="E508" s="62">
        <v>74920.0</v>
      </c>
      <c r="F508" s="62">
        <v>10345.0</v>
      </c>
      <c r="G508" s="62">
        <v>640171.0</v>
      </c>
      <c r="H508" s="62">
        <v>81275.0</v>
      </c>
      <c r="I508" s="62">
        <v>19521.0</v>
      </c>
      <c r="J508" s="62">
        <v>751312.0</v>
      </c>
      <c r="K508" s="62">
        <v>100796.0</v>
      </c>
      <c r="L508" s="62">
        <v>34257.0</v>
      </c>
      <c r="M508" s="62">
        <v>702.0</v>
      </c>
      <c r="N508" s="62">
        <v>32217.0</v>
      </c>
      <c r="O508" s="62">
        <v>1338.0</v>
      </c>
      <c r="P508" s="62">
        <v>242.0</v>
      </c>
      <c r="Q508" s="62">
        <v>12690.0</v>
      </c>
      <c r="R508" s="62">
        <v>-5182.0</v>
      </c>
      <c r="S508" s="62">
        <v>-2750.0</v>
      </c>
      <c r="T508" s="62">
        <v>5000.0</v>
      </c>
      <c r="U508" s="62">
        <v>-7932.0</v>
      </c>
      <c r="V508" s="64">
        <v>112301.0</v>
      </c>
      <c r="W508" s="65">
        <v>136733.0</v>
      </c>
      <c r="X508" s="65">
        <v>121794.0</v>
      </c>
      <c r="Y508" s="8">
        <f t="shared" si="2"/>
        <v>1.21755817</v>
      </c>
      <c r="Z508" s="8">
        <f t="shared" si="3"/>
        <v>1.084531749</v>
      </c>
      <c r="AA508" s="64">
        <v>911631.0</v>
      </c>
      <c r="AB508" s="65">
        <v>629950.0</v>
      </c>
      <c r="AC508" s="65">
        <v>540406.0</v>
      </c>
      <c r="AD508" s="20">
        <f t="shared" si="4"/>
        <v>0.6910142371</v>
      </c>
      <c r="AE508" s="20">
        <f t="shared" si="5"/>
        <v>0.5927902847</v>
      </c>
      <c r="AF508" s="64">
        <v>1976757.0</v>
      </c>
      <c r="AG508" s="12">
        <f t="shared" si="101"/>
        <v>5771763</v>
      </c>
      <c r="AH508" s="12">
        <f t="shared" si="103"/>
        <v>1339813</v>
      </c>
      <c r="AI508" s="21">
        <f t="shared" si="6"/>
        <v>2.91981412</v>
      </c>
      <c r="AJ508" s="21">
        <f t="shared" si="7"/>
        <v>0.6777833593</v>
      </c>
      <c r="AK508" s="66">
        <v>8815157.0</v>
      </c>
      <c r="AL508" s="66">
        <v>6538446.0</v>
      </c>
      <c r="AM508" s="66">
        <v>2002013.0</v>
      </c>
      <c r="AN508" s="23">
        <f t="shared" si="10"/>
        <v>0.7417276856</v>
      </c>
      <c r="AO508" s="23">
        <f t="shared" si="11"/>
        <v>0.2271103056</v>
      </c>
    </row>
    <row r="509" ht="14.25" customHeight="1">
      <c r="A509" s="61">
        <v>44397.0</v>
      </c>
      <c r="B509" s="62">
        <v>2950058.0</v>
      </c>
      <c r="C509" s="62">
        <v>550192.0</v>
      </c>
      <c r="D509" s="62">
        <v>2323666.0</v>
      </c>
      <c r="E509" s="62">
        <v>76200.0</v>
      </c>
      <c r="F509" s="62">
        <v>10610.0</v>
      </c>
      <c r="G509" s="62">
        <v>652242.0</v>
      </c>
      <c r="H509" s="62">
        <v>75776.0</v>
      </c>
      <c r="I509" s="62">
        <v>18897.0</v>
      </c>
      <c r="J509" s="62">
        <v>757525.0</v>
      </c>
      <c r="K509" s="62">
        <v>94673.0</v>
      </c>
      <c r="L509" s="62">
        <v>38325.0</v>
      </c>
      <c r="M509" s="62">
        <v>7254.0</v>
      </c>
      <c r="N509" s="62">
        <v>29791.0</v>
      </c>
      <c r="O509" s="62">
        <v>1280.0</v>
      </c>
      <c r="P509" s="62">
        <v>265.0</v>
      </c>
      <c r="Q509" s="62">
        <v>12071.0</v>
      </c>
      <c r="R509" s="62">
        <v>-5499.0</v>
      </c>
      <c r="S509" s="62">
        <v>-624.0</v>
      </c>
      <c r="T509" s="62">
        <v>6213.0</v>
      </c>
      <c r="U509" s="62">
        <v>-6123.0</v>
      </c>
      <c r="V509" s="64">
        <v>112301.0</v>
      </c>
      <c r="W509" s="65">
        <v>136733.0</v>
      </c>
      <c r="X509" s="65">
        <v>121794.0</v>
      </c>
      <c r="Y509" s="8">
        <f t="shared" si="2"/>
        <v>1.21755817</v>
      </c>
      <c r="Z509" s="8">
        <f t="shared" si="3"/>
        <v>1.084531749</v>
      </c>
      <c r="AA509" s="64">
        <v>911631.0</v>
      </c>
      <c r="AB509" s="65">
        <v>629950.0</v>
      </c>
      <c r="AC509" s="65">
        <v>540406.0</v>
      </c>
      <c r="AD509" s="20">
        <f t="shared" si="4"/>
        <v>0.6910142371</v>
      </c>
      <c r="AE509" s="20">
        <f t="shared" si="5"/>
        <v>0.5927902847</v>
      </c>
      <c r="AF509" s="64">
        <v>1976757.0</v>
      </c>
      <c r="AG509" s="12">
        <f t="shared" si="101"/>
        <v>5879802</v>
      </c>
      <c r="AH509" s="12">
        <f t="shared" si="103"/>
        <v>1359286</v>
      </c>
      <c r="AI509" s="21">
        <f t="shared" si="6"/>
        <v>2.974468789</v>
      </c>
      <c r="AJ509" s="21">
        <f t="shared" si="7"/>
        <v>0.6876343425</v>
      </c>
      <c r="AK509" s="66">
        <v>8815157.0</v>
      </c>
      <c r="AL509" s="66">
        <v>6646485.0</v>
      </c>
      <c r="AM509" s="66">
        <v>2021486.0</v>
      </c>
      <c r="AN509" s="23">
        <f t="shared" si="10"/>
        <v>0.7539837351</v>
      </c>
      <c r="AO509" s="23">
        <f t="shared" si="11"/>
        <v>0.2293193417</v>
      </c>
    </row>
    <row r="510" ht="14.25" customHeight="1">
      <c r="A510" s="61">
        <v>44398.0</v>
      </c>
      <c r="B510" s="62">
        <v>2983830.0</v>
      </c>
      <c r="C510" s="62">
        <v>549694.0</v>
      </c>
      <c r="D510" s="62">
        <v>2356553.0</v>
      </c>
      <c r="E510" s="62">
        <v>77583.0</v>
      </c>
      <c r="F510" s="62">
        <v>10692.0</v>
      </c>
      <c r="G510" s="62">
        <v>662800.0</v>
      </c>
      <c r="H510" s="62">
        <v>72115.0</v>
      </c>
      <c r="I510" s="62">
        <v>17822.0</v>
      </c>
      <c r="J510" s="62">
        <v>763429.0</v>
      </c>
      <c r="K510" s="62">
        <v>89937.0</v>
      </c>
      <c r="L510" s="62">
        <v>33772.0</v>
      </c>
      <c r="M510" s="62">
        <v>-498.0</v>
      </c>
      <c r="N510" s="62">
        <v>32887.0</v>
      </c>
      <c r="O510" s="62">
        <v>1383.0</v>
      </c>
      <c r="P510" s="62">
        <v>82.0</v>
      </c>
      <c r="Q510" s="62">
        <v>10558.0</v>
      </c>
      <c r="R510" s="62">
        <v>-3661.0</v>
      </c>
      <c r="S510" s="62">
        <v>-1075.0</v>
      </c>
      <c r="T510" s="62">
        <v>5904.0</v>
      </c>
      <c r="U510" s="62">
        <v>-4736.0</v>
      </c>
      <c r="V510" s="64">
        <v>112301.0</v>
      </c>
      <c r="W510" s="65">
        <v>136733.0</v>
      </c>
      <c r="X510" s="65">
        <v>121794.0</v>
      </c>
      <c r="Y510" s="8">
        <f t="shared" si="2"/>
        <v>1.21755817</v>
      </c>
      <c r="Z510" s="8">
        <f t="shared" si="3"/>
        <v>1.084531749</v>
      </c>
      <c r="AA510" s="64">
        <v>911631.0</v>
      </c>
      <c r="AB510" s="65">
        <v>629950.0</v>
      </c>
      <c r="AC510" s="65">
        <v>540406.0</v>
      </c>
      <c r="AD510" s="20">
        <f t="shared" si="4"/>
        <v>0.6910142371</v>
      </c>
      <c r="AE510" s="20">
        <f t="shared" si="5"/>
        <v>0.5927902847</v>
      </c>
      <c r="AF510" s="64">
        <v>1976757.0</v>
      </c>
      <c r="AG510" s="12">
        <f t="shared" si="101"/>
        <v>5885328</v>
      </c>
      <c r="AH510" s="12">
        <f t="shared" si="103"/>
        <v>1359580</v>
      </c>
      <c r="AI510" s="21">
        <f t="shared" si="6"/>
        <v>2.977264277</v>
      </c>
      <c r="AJ510" s="21">
        <f t="shared" si="7"/>
        <v>0.687783071</v>
      </c>
      <c r="AK510" s="66">
        <v>8815157.0</v>
      </c>
      <c r="AL510" s="66">
        <v>6652011.0</v>
      </c>
      <c r="AM510" s="66">
        <v>2021780.0</v>
      </c>
      <c r="AN510" s="23">
        <f t="shared" si="10"/>
        <v>0.7546106099</v>
      </c>
      <c r="AO510" s="23">
        <f t="shared" si="11"/>
        <v>0.2293526933</v>
      </c>
    </row>
    <row r="511" ht="14.25" customHeight="1">
      <c r="A511" s="61">
        <v>44399.0</v>
      </c>
      <c r="B511" s="62">
        <v>3033339.0</v>
      </c>
      <c r="C511" s="62">
        <v>561384.0</v>
      </c>
      <c r="D511" s="62">
        <v>2392923.0</v>
      </c>
      <c r="E511" s="62">
        <v>79032.0</v>
      </c>
      <c r="F511" s="62">
        <v>10865.0</v>
      </c>
      <c r="G511" s="62">
        <v>673424.0</v>
      </c>
      <c r="H511" s="62">
        <v>68974.0</v>
      </c>
      <c r="I511" s="62">
        <v>17224.0</v>
      </c>
      <c r="J511" s="62">
        <v>770487.0</v>
      </c>
      <c r="K511" s="62">
        <v>86198.0</v>
      </c>
      <c r="L511" s="62">
        <v>49509.0</v>
      </c>
      <c r="M511" s="62">
        <v>11690.0</v>
      </c>
      <c r="N511" s="62">
        <v>36370.0</v>
      </c>
      <c r="O511" s="62">
        <v>1449.0</v>
      </c>
      <c r="P511" s="62">
        <v>173.0</v>
      </c>
      <c r="Q511" s="62">
        <v>10624.0</v>
      </c>
      <c r="R511" s="62">
        <v>-3141.0</v>
      </c>
      <c r="S511" s="62">
        <v>-598.0</v>
      </c>
      <c r="T511" s="62">
        <v>7058.0</v>
      </c>
      <c r="U511" s="62">
        <v>-3739.0</v>
      </c>
      <c r="V511" s="64">
        <v>112301.0</v>
      </c>
      <c r="W511" s="65">
        <v>136733.0</v>
      </c>
      <c r="X511" s="65">
        <v>121794.0</v>
      </c>
      <c r="Y511" s="8">
        <f t="shared" si="2"/>
        <v>1.21755817</v>
      </c>
      <c r="Z511" s="8">
        <f t="shared" si="3"/>
        <v>1.084531749</v>
      </c>
      <c r="AA511" s="64">
        <v>911631.0</v>
      </c>
      <c r="AB511" s="65">
        <v>629950.0</v>
      </c>
      <c r="AC511" s="65">
        <v>540406.0</v>
      </c>
      <c r="AD511" s="20">
        <f t="shared" si="4"/>
        <v>0.6910142371</v>
      </c>
      <c r="AE511" s="20">
        <f t="shared" si="5"/>
        <v>0.5927902847</v>
      </c>
      <c r="AF511" s="64">
        <v>1976757.0</v>
      </c>
      <c r="AG511" s="12">
        <f t="shared" si="101"/>
        <v>5986605</v>
      </c>
      <c r="AH511" s="12">
        <f t="shared" si="103"/>
        <v>1405433</v>
      </c>
      <c r="AI511" s="21">
        <f t="shared" si="6"/>
        <v>3.028498192</v>
      </c>
      <c r="AJ511" s="21">
        <f t="shared" si="7"/>
        <v>0.7109791441</v>
      </c>
      <c r="AK511" s="66">
        <v>8815157.0</v>
      </c>
      <c r="AL511" s="66">
        <v>6753288.0</v>
      </c>
      <c r="AM511" s="66">
        <v>2067633.0</v>
      </c>
      <c r="AN511" s="23">
        <f t="shared" si="10"/>
        <v>0.7660995715</v>
      </c>
      <c r="AO511" s="23">
        <f t="shared" si="11"/>
        <v>0.2345543023</v>
      </c>
    </row>
    <row r="512" ht="14.25" customHeight="1">
      <c r="A512" s="61">
        <v>44400.0</v>
      </c>
      <c r="B512" s="62">
        <v>3082410.0</v>
      </c>
      <c r="C512" s="62">
        <v>569901.0</v>
      </c>
      <c r="D512" s="62">
        <v>2431911.0</v>
      </c>
      <c r="E512" s="62">
        <v>80598.0</v>
      </c>
      <c r="F512" s="62">
        <v>11021.0</v>
      </c>
      <c r="G512" s="62">
        <v>687864.0</v>
      </c>
      <c r="H512" s="62">
        <v>62789.0</v>
      </c>
      <c r="I512" s="62">
        <v>16846.0</v>
      </c>
      <c r="J512" s="62">
        <v>778520.0</v>
      </c>
      <c r="K512" s="62">
        <v>79635.0</v>
      </c>
      <c r="L512" s="62">
        <v>49071.0</v>
      </c>
      <c r="M512" s="62">
        <v>8517.0</v>
      </c>
      <c r="N512" s="62">
        <v>38988.0</v>
      </c>
      <c r="O512" s="62">
        <v>1566.0</v>
      </c>
      <c r="P512" s="62">
        <v>156.0</v>
      </c>
      <c r="Q512" s="62">
        <v>14440.0</v>
      </c>
      <c r="R512" s="62">
        <v>-6185.0</v>
      </c>
      <c r="S512" s="62">
        <v>-378.0</v>
      </c>
      <c r="T512" s="62">
        <v>8033.0</v>
      </c>
      <c r="U512" s="62">
        <v>-6563.0</v>
      </c>
      <c r="V512" s="64">
        <v>112301.0</v>
      </c>
      <c r="W512" s="65">
        <v>136733.0</v>
      </c>
      <c r="X512" s="65">
        <v>121794.0</v>
      </c>
      <c r="Y512" s="8">
        <f t="shared" si="2"/>
        <v>1.21755817</v>
      </c>
      <c r="Z512" s="8">
        <f t="shared" si="3"/>
        <v>1.084531749</v>
      </c>
      <c r="AA512" s="64">
        <v>911631.0</v>
      </c>
      <c r="AB512" s="65">
        <v>629950.0</v>
      </c>
      <c r="AC512" s="65">
        <v>540406.0</v>
      </c>
      <c r="AD512" s="20">
        <f t="shared" si="4"/>
        <v>0.6910142371</v>
      </c>
      <c r="AE512" s="20">
        <f t="shared" si="5"/>
        <v>0.5927902847</v>
      </c>
      <c r="AF512" s="64">
        <v>1976757.0</v>
      </c>
      <c r="AG512" s="12">
        <f t="shared" si="101"/>
        <v>6103614</v>
      </c>
      <c r="AH512" s="12">
        <f t="shared" si="103"/>
        <v>1461849</v>
      </c>
      <c r="AI512" s="21">
        <f t="shared" si="6"/>
        <v>3.087690596</v>
      </c>
      <c r="AJ512" s="21">
        <f t="shared" si="7"/>
        <v>0.7395188179</v>
      </c>
      <c r="AK512" s="66">
        <v>8815157.0</v>
      </c>
      <c r="AL512" s="66">
        <v>6870297.0</v>
      </c>
      <c r="AM512" s="66">
        <v>2124049.0</v>
      </c>
      <c r="AN512" s="23">
        <f t="shared" si="10"/>
        <v>0.7793731864</v>
      </c>
      <c r="AO512" s="23">
        <f t="shared" si="11"/>
        <v>0.2409541883</v>
      </c>
    </row>
    <row r="513" ht="14.25" customHeight="1">
      <c r="A513" s="61">
        <v>44401.0</v>
      </c>
      <c r="B513" s="62">
        <v>3127826.0</v>
      </c>
      <c r="C513" s="62">
        <v>574135.0</v>
      </c>
      <c r="D513" s="62">
        <v>2471678.0</v>
      </c>
      <c r="E513" s="62">
        <v>82013.0</v>
      </c>
      <c r="F513" s="62">
        <v>11181.0</v>
      </c>
      <c r="G513" s="62">
        <v>702477.0</v>
      </c>
      <c r="H513" s="62">
        <v>56946.0</v>
      </c>
      <c r="I513" s="62">
        <v>16276.0</v>
      </c>
      <c r="J513" s="62">
        <v>786880.0</v>
      </c>
      <c r="K513" s="62">
        <v>73222.0</v>
      </c>
      <c r="L513" s="62">
        <v>45416.0</v>
      </c>
      <c r="M513" s="62">
        <v>4234.0</v>
      </c>
      <c r="N513" s="62">
        <v>39767.0</v>
      </c>
      <c r="O513" s="62">
        <v>1415.0</v>
      </c>
      <c r="P513" s="62">
        <v>160.0</v>
      </c>
      <c r="Q513" s="62">
        <v>14613.0</v>
      </c>
      <c r="R513" s="62">
        <v>-5843.0</v>
      </c>
      <c r="S513" s="62">
        <v>-570.0</v>
      </c>
      <c r="T513" s="62">
        <v>8360.0</v>
      </c>
      <c r="U513" s="62">
        <v>-6413.0</v>
      </c>
      <c r="V513" s="64">
        <v>112301.0</v>
      </c>
      <c r="W513" s="65">
        <v>141604.0</v>
      </c>
      <c r="X513" s="65">
        <v>123670.0</v>
      </c>
      <c r="Y513" s="8">
        <f t="shared" si="2"/>
        <v>1.260932672</v>
      </c>
      <c r="Z513" s="8">
        <f t="shared" si="3"/>
        <v>1.101236855</v>
      </c>
      <c r="AA513" s="64">
        <v>911631.0</v>
      </c>
      <c r="AB513" s="65">
        <v>629950.0</v>
      </c>
      <c r="AC513" s="65">
        <v>540406.0</v>
      </c>
      <c r="AD513" s="20">
        <f t="shared" si="4"/>
        <v>0.6910142371</v>
      </c>
      <c r="AE513" s="20">
        <f t="shared" si="5"/>
        <v>0.5927902847</v>
      </c>
      <c r="AF513" s="64">
        <v>1976757.0</v>
      </c>
      <c r="AG513" s="12">
        <f t="shared" si="101"/>
        <v>6210875</v>
      </c>
      <c r="AH513" s="12">
        <f t="shared" si="103"/>
        <v>1527331</v>
      </c>
      <c r="AI513" s="21">
        <f t="shared" si="6"/>
        <v>3.141951692</v>
      </c>
      <c r="AJ513" s="21">
        <f t="shared" si="7"/>
        <v>0.7726447914</v>
      </c>
      <c r="AK513" s="66">
        <v>8815157.0</v>
      </c>
      <c r="AL513" s="66">
        <v>6982429.0</v>
      </c>
      <c r="AM513" s="66">
        <v>2191407.0</v>
      </c>
      <c r="AN513" s="23">
        <f t="shared" si="10"/>
        <v>0.7920935498</v>
      </c>
      <c r="AO513" s="23">
        <f t="shared" si="11"/>
        <v>0.2485953455</v>
      </c>
    </row>
    <row r="514" ht="14.25" customHeight="1">
      <c r="A514" s="61">
        <v>44402.0</v>
      </c>
      <c r="B514" s="62">
        <v>3166505.0</v>
      </c>
      <c r="C514" s="62">
        <v>573908.0</v>
      </c>
      <c r="D514" s="62">
        <v>2509318.0</v>
      </c>
      <c r="E514" s="62">
        <v>83279.0</v>
      </c>
      <c r="F514" s="62">
        <v>11333.0</v>
      </c>
      <c r="G514" s="62">
        <v>716838.0</v>
      </c>
      <c r="H514" s="62">
        <v>48934.0</v>
      </c>
      <c r="I514" s="62">
        <v>15168.0</v>
      </c>
      <c r="J514" s="62">
        <v>792273.0</v>
      </c>
      <c r="K514" s="62">
        <v>64102.0</v>
      </c>
      <c r="L514" s="62">
        <v>38679.0</v>
      </c>
      <c r="M514" s="62">
        <v>-227.0</v>
      </c>
      <c r="N514" s="62">
        <v>37640.0</v>
      </c>
      <c r="O514" s="62">
        <v>1266.0</v>
      </c>
      <c r="P514" s="62">
        <v>152.0</v>
      </c>
      <c r="Q514" s="62">
        <v>14361.0</v>
      </c>
      <c r="R514" s="62">
        <v>-8012.0</v>
      </c>
      <c r="S514" s="62">
        <v>-1108.0</v>
      </c>
      <c r="T514" s="62">
        <v>5393.0</v>
      </c>
      <c r="U514" s="62">
        <v>-9120.0</v>
      </c>
      <c r="V514" s="64">
        <v>112301.0</v>
      </c>
      <c r="W514" s="65">
        <v>141704.0</v>
      </c>
      <c r="X514" s="65">
        <v>123789.0</v>
      </c>
      <c r="Y514" s="8">
        <f t="shared" si="2"/>
        <v>1.261823136</v>
      </c>
      <c r="Z514" s="8">
        <f t="shared" si="3"/>
        <v>1.102296507</v>
      </c>
      <c r="AA514" s="64">
        <v>911631.0</v>
      </c>
      <c r="AB514" s="65">
        <v>629950.0</v>
      </c>
      <c r="AC514" s="65">
        <v>540406.0</v>
      </c>
      <c r="AD514" s="20">
        <f t="shared" si="4"/>
        <v>0.6910142371</v>
      </c>
      <c r="AE514" s="20">
        <f t="shared" si="5"/>
        <v>0.5927902847</v>
      </c>
      <c r="AF514" s="64">
        <v>1976757.0</v>
      </c>
      <c r="AG514" s="12">
        <f t="shared" si="101"/>
        <v>6278994</v>
      </c>
      <c r="AH514" s="12">
        <f t="shared" si="103"/>
        <v>1557671</v>
      </c>
      <c r="AI514" s="21">
        <f t="shared" si="6"/>
        <v>3.176411668</v>
      </c>
      <c r="AJ514" s="21">
        <f t="shared" si="7"/>
        <v>0.7879931625</v>
      </c>
      <c r="AK514" s="66">
        <v>8815157.0</v>
      </c>
      <c r="AL514" s="66">
        <v>7050648.0</v>
      </c>
      <c r="AM514" s="66">
        <v>2221866.0</v>
      </c>
      <c r="AN514" s="23">
        <f t="shared" si="10"/>
        <v>0.7998323796</v>
      </c>
      <c r="AO514" s="23">
        <f t="shared" si="11"/>
        <v>0.2520506441</v>
      </c>
    </row>
    <row r="515" ht="14.25" customHeight="1">
      <c r="A515" s="61">
        <v>44403.0</v>
      </c>
      <c r="B515" s="62">
        <v>3194733.0</v>
      </c>
      <c r="C515" s="62">
        <v>560275.0</v>
      </c>
      <c r="D515" s="62">
        <v>2549692.0</v>
      </c>
      <c r="E515" s="62">
        <v>84766.0</v>
      </c>
      <c r="F515" s="62">
        <v>11436.0</v>
      </c>
      <c r="G515" s="62">
        <v>731504.0</v>
      </c>
      <c r="H515" s="62">
        <v>38271.0</v>
      </c>
      <c r="I515" s="62">
        <v>13724.0</v>
      </c>
      <c r="J515" s="62">
        <v>794935.0</v>
      </c>
      <c r="K515" s="62">
        <v>51995.0</v>
      </c>
      <c r="L515" s="62">
        <v>28228.0</v>
      </c>
      <c r="M515" s="62">
        <v>-13633.0</v>
      </c>
      <c r="N515" s="62">
        <v>40374.0</v>
      </c>
      <c r="O515" s="62">
        <v>1487.0</v>
      </c>
      <c r="P515" s="62">
        <v>103.0</v>
      </c>
      <c r="Q515" s="62">
        <v>14666.0</v>
      </c>
      <c r="R515" s="62">
        <v>-10663.0</v>
      </c>
      <c r="S515" s="62">
        <v>-1444.0</v>
      </c>
      <c r="T515" s="62">
        <v>2662.0</v>
      </c>
      <c r="U515" s="62">
        <v>-12107.0</v>
      </c>
      <c r="V515" s="64">
        <v>112301.0</v>
      </c>
      <c r="W515" s="65">
        <v>141739.0</v>
      </c>
      <c r="X515" s="65">
        <v>123811.0</v>
      </c>
      <c r="Y515" s="8">
        <f t="shared" si="2"/>
        <v>1.262134798</v>
      </c>
      <c r="Z515" s="8">
        <f t="shared" si="3"/>
        <v>1.102492409</v>
      </c>
      <c r="AA515" s="64">
        <v>911631.0</v>
      </c>
      <c r="AB515" s="65">
        <v>629950.0</v>
      </c>
      <c r="AC515" s="65">
        <v>540406.0</v>
      </c>
      <c r="AD515" s="20">
        <f t="shared" si="4"/>
        <v>0.6910142371</v>
      </c>
      <c r="AE515" s="20">
        <f t="shared" si="5"/>
        <v>0.5927902847</v>
      </c>
      <c r="AF515" s="64">
        <v>1976757.0</v>
      </c>
      <c r="AG515" s="12">
        <f t="shared" si="101"/>
        <v>6326313</v>
      </c>
      <c r="AH515" s="12">
        <f t="shared" si="103"/>
        <v>1574659</v>
      </c>
      <c r="AI515" s="21">
        <f t="shared" si="6"/>
        <v>3.20034936</v>
      </c>
      <c r="AJ515" s="21">
        <f t="shared" si="7"/>
        <v>0.7965870362</v>
      </c>
      <c r="AK515" s="66">
        <v>8815157.0</v>
      </c>
      <c r="AL515" s="66">
        <v>7098002.0</v>
      </c>
      <c r="AM515" s="66">
        <v>2238876.0</v>
      </c>
      <c r="AN515" s="23">
        <f t="shared" si="10"/>
        <v>0.8052042635</v>
      </c>
      <c r="AO515" s="23">
        <f t="shared" si="11"/>
        <v>0.2539802751</v>
      </c>
    </row>
    <row r="516" ht="14.25" customHeight="1">
      <c r="A516" s="61">
        <v>44404.0</v>
      </c>
      <c r="B516" s="62">
        <v>3239936.0</v>
      </c>
      <c r="C516" s="62">
        <v>556281.0</v>
      </c>
      <c r="D516" s="62">
        <v>2596820.0</v>
      </c>
      <c r="E516" s="62">
        <v>86835.0</v>
      </c>
      <c r="F516" s="62">
        <v>11606.0</v>
      </c>
      <c r="G516" s="62">
        <v>746087.0</v>
      </c>
      <c r="H516" s="62">
        <v>26961.0</v>
      </c>
      <c r="I516" s="62">
        <v>13848.0</v>
      </c>
      <c r="J516" s="62">
        <v>798502.0</v>
      </c>
      <c r="K516" s="62">
        <v>40809.0</v>
      </c>
      <c r="L516" s="62">
        <v>45203.0</v>
      </c>
      <c r="M516" s="62">
        <v>-3994.0</v>
      </c>
      <c r="N516" s="62">
        <v>47128.0</v>
      </c>
      <c r="O516" s="62">
        <v>2069.0</v>
      </c>
      <c r="P516" s="62">
        <v>170.0</v>
      </c>
      <c r="Q516" s="62">
        <v>14583.0</v>
      </c>
      <c r="R516" s="62">
        <v>-11310.0</v>
      </c>
      <c r="S516" s="62">
        <v>124.0</v>
      </c>
      <c r="T516" s="62">
        <v>3567.0</v>
      </c>
      <c r="U516" s="62">
        <v>-11186.0</v>
      </c>
      <c r="V516" s="64">
        <v>112301.0</v>
      </c>
      <c r="W516" s="65">
        <v>141920.0</v>
      </c>
      <c r="X516" s="65">
        <v>124084.0</v>
      </c>
      <c r="Y516" s="8">
        <f t="shared" si="2"/>
        <v>1.263746538</v>
      </c>
      <c r="Z516" s="8">
        <f t="shared" si="3"/>
        <v>1.104923376</v>
      </c>
      <c r="AA516" s="64">
        <v>911631.0</v>
      </c>
      <c r="AB516" s="65">
        <v>629950.0</v>
      </c>
      <c r="AC516" s="65">
        <v>540406.0</v>
      </c>
      <c r="AD516" s="20">
        <f t="shared" si="4"/>
        <v>0.6910142371</v>
      </c>
      <c r="AE516" s="20">
        <f t="shared" si="5"/>
        <v>0.5927902847</v>
      </c>
      <c r="AF516" s="64">
        <v>1976757.0</v>
      </c>
      <c r="AG516" s="12">
        <f t="shared" si="101"/>
        <v>6437603</v>
      </c>
      <c r="AH516" s="12">
        <f t="shared" si="103"/>
        <v>1657041</v>
      </c>
      <c r="AI516" s="21">
        <f t="shared" si="6"/>
        <v>3.256648642</v>
      </c>
      <c r="AJ516" s="21">
        <f t="shared" si="7"/>
        <v>0.8382623661</v>
      </c>
      <c r="AK516" s="66">
        <v>8815157.0</v>
      </c>
      <c r="AL516" s="66">
        <v>7209473.0</v>
      </c>
      <c r="AM516" s="66">
        <v>2321531.0</v>
      </c>
      <c r="AN516" s="23">
        <f t="shared" si="10"/>
        <v>0.8178496424</v>
      </c>
      <c r="AO516" s="23">
        <f t="shared" si="11"/>
        <v>0.2633567389</v>
      </c>
    </row>
    <row r="517" ht="14.25" customHeight="1">
      <c r="A517" s="61">
        <v>44405.0</v>
      </c>
      <c r="B517" s="62">
        <v>3287727.0</v>
      </c>
      <c r="C517" s="62">
        <v>558392.0</v>
      </c>
      <c r="D517" s="62">
        <v>2640676.0</v>
      </c>
      <c r="E517" s="62">
        <v>88659.0</v>
      </c>
      <c r="F517" s="62">
        <v>11688.0</v>
      </c>
      <c r="G517" s="62">
        <v>757122.0</v>
      </c>
      <c r="H517" s="62">
        <v>22332.0</v>
      </c>
      <c r="I517" s="62">
        <v>12885.0</v>
      </c>
      <c r="J517" s="62">
        <v>804027.0</v>
      </c>
      <c r="K517" s="62">
        <v>35217.0</v>
      </c>
      <c r="L517" s="62">
        <v>47791.0</v>
      </c>
      <c r="M517" s="62">
        <v>2111.0</v>
      </c>
      <c r="N517" s="62">
        <v>43856.0</v>
      </c>
      <c r="O517" s="62">
        <v>1824.0</v>
      </c>
      <c r="P517" s="62">
        <v>82.0</v>
      </c>
      <c r="Q517" s="62">
        <v>11035.0</v>
      </c>
      <c r="R517" s="62">
        <v>-4629.0</v>
      </c>
      <c r="S517" s="62">
        <v>-963.0</v>
      </c>
      <c r="T517" s="62">
        <v>5525.0</v>
      </c>
      <c r="U517" s="62">
        <v>-5592.0</v>
      </c>
      <c r="V517" s="64">
        <v>112301.0</v>
      </c>
      <c r="W517" s="65">
        <v>142112.0</v>
      </c>
      <c r="X517" s="65">
        <v>124297.0</v>
      </c>
      <c r="Y517" s="8">
        <f t="shared" si="2"/>
        <v>1.265456229</v>
      </c>
      <c r="Z517" s="8">
        <f t="shared" si="3"/>
        <v>1.106820064</v>
      </c>
      <c r="AA517" s="64">
        <v>911631.0</v>
      </c>
      <c r="AB517" s="65">
        <v>629950.0</v>
      </c>
      <c r="AC517" s="65">
        <v>540406.0</v>
      </c>
      <c r="AD517" s="20">
        <f t="shared" si="4"/>
        <v>0.6910142371</v>
      </c>
      <c r="AE517" s="20">
        <f t="shared" si="5"/>
        <v>0.5927902847</v>
      </c>
      <c r="AF517" s="64">
        <v>1976757.0</v>
      </c>
      <c r="AG517" s="12">
        <f t="shared" si="101"/>
        <v>6554143</v>
      </c>
      <c r="AH517" s="12">
        <f t="shared" si="103"/>
        <v>1745969</v>
      </c>
      <c r="AI517" s="21">
        <f t="shared" si="6"/>
        <v>3.315603789</v>
      </c>
      <c r="AJ517" s="21">
        <f t="shared" si="7"/>
        <v>0.8832491803</v>
      </c>
      <c r="AK517" s="66">
        <v>8815157.0</v>
      </c>
      <c r="AL517" s="66">
        <v>7326205.0</v>
      </c>
      <c r="AM517" s="66">
        <v>2410672.0</v>
      </c>
      <c r="AN517" s="23">
        <f t="shared" si="10"/>
        <v>0.8310918342</v>
      </c>
      <c r="AO517" s="23">
        <f t="shared" si="11"/>
        <v>0.2734689808</v>
      </c>
    </row>
    <row r="518" ht="14.25" customHeight="1">
      <c r="A518" s="61">
        <v>44406.0</v>
      </c>
      <c r="B518" s="62">
        <v>3331206.0</v>
      </c>
      <c r="C518" s="62">
        <v>554484.0</v>
      </c>
      <c r="D518" s="62">
        <v>2686170.0</v>
      </c>
      <c r="E518" s="62">
        <v>90552.0</v>
      </c>
      <c r="F518" s="62">
        <v>11844.0</v>
      </c>
      <c r="G518" s="62">
        <v>768562.0</v>
      </c>
      <c r="H518" s="62">
        <v>16676.0</v>
      </c>
      <c r="I518" s="62">
        <v>10790.0</v>
      </c>
      <c r="J518" s="62">
        <v>807872.0</v>
      </c>
      <c r="K518" s="62">
        <v>27466.0</v>
      </c>
      <c r="L518" s="62">
        <v>43479.0</v>
      </c>
      <c r="M518" s="62">
        <v>-3908.0</v>
      </c>
      <c r="N518" s="62">
        <v>45494.0</v>
      </c>
      <c r="O518" s="62">
        <v>1893.0</v>
      </c>
      <c r="P518" s="62">
        <v>156.0</v>
      </c>
      <c r="Q518" s="62">
        <v>11440.0</v>
      </c>
      <c r="R518" s="62">
        <v>-5656.0</v>
      </c>
      <c r="S518" s="62">
        <v>-2095.0</v>
      </c>
      <c r="T518" s="62">
        <v>3845.0</v>
      </c>
      <c r="U518" s="62">
        <v>-7751.0</v>
      </c>
      <c r="V518" s="64">
        <v>112301.0</v>
      </c>
      <c r="W518" s="65">
        <v>142317.0</v>
      </c>
      <c r="X518" s="65">
        <v>124541.0</v>
      </c>
      <c r="Y518" s="8">
        <f t="shared" si="2"/>
        <v>1.26728168</v>
      </c>
      <c r="Z518" s="8">
        <f t="shared" si="3"/>
        <v>1.108992796</v>
      </c>
      <c r="AA518" s="64">
        <v>911631.0</v>
      </c>
      <c r="AB518" s="65">
        <v>629950.0</v>
      </c>
      <c r="AC518" s="65">
        <v>540406.0</v>
      </c>
      <c r="AD518" s="20">
        <f t="shared" si="4"/>
        <v>0.6910142371</v>
      </c>
      <c r="AE518" s="20">
        <f t="shared" si="5"/>
        <v>0.5927902847</v>
      </c>
      <c r="AF518" s="64">
        <v>1976757.0</v>
      </c>
      <c r="AG518" s="12">
        <f t="shared" si="101"/>
        <v>6510402</v>
      </c>
      <c r="AH518" s="12">
        <f t="shared" si="103"/>
        <v>1761561</v>
      </c>
      <c r="AI518" s="21">
        <f t="shared" si="6"/>
        <v>3.293476133</v>
      </c>
      <c r="AJ518" s="21">
        <f t="shared" si="7"/>
        <v>0.8911368469</v>
      </c>
      <c r="AK518" s="66">
        <v>8815157.0</v>
      </c>
      <c r="AL518" s="66">
        <v>7282669.0</v>
      </c>
      <c r="AM518" s="66">
        <v>2426508.0</v>
      </c>
      <c r="AN518" s="23">
        <f t="shared" si="10"/>
        <v>0.8261530679</v>
      </c>
      <c r="AO518" s="23">
        <f t="shared" si="11"/>
        <v>0.275265432</v>
      </c>
    </row>
    <row r="519" ht="14.25" customHeight="1">
      <c r="A519" s="61">
        <v>44407.0</v>
      </c>
      <c r="B519" s="62">
        <v>3372374.0</v>
      </c>
      <c r="C519" s="62">
        <v>549343.0</v>
      </c>
      <c r="D519" s="62">
        <v>2730720.0</v>
      </c>
      <c r="E519" s="62">
        <v>92311.0</v>
      </c>
      <c r="F519" s="62">
        <v>11952.0</v>
      </c>
      <c r="G519" s="62">
        <v>779720.0</v>
      </c>
      <c r="H519" s="62">
        <v>11264.0</v>
      </c>
      <c r="I519" s="62">
        <v>8390.0</v>
      </c>
      <c r="J519" s="62">
        <v>811326.0</v>
      </c>
      <c r="K519" s="62">
        <v>19654.0</v>
      </c>
      <c r="L519" s="62">
        <v>41168.0</v>
      </c>
      <c r="M519" s="62">
        <v>-5141.0</v>
      </c>
      <c r="N519" s="62">
        <v>44550.0</v>
      </c>
      <c r="O519" s="62">
        <v>1759.0</v>
      </c>
      <c r="P519" s="62">
        <v>108.0</v>
      </c>
      <c r="Q519" s="62">
        <v>11158.0</v>
      </c>
      <c r="R519" s="62">
        <v>-5412.0</v>
      </c>
      <c r="S519" s="62">
        <v>-2400.0</v>
      </c>
      <c r="T519" s="62">
        <v>3454.0</v>
      </c>
      <c r="U519" s="62">
        <v>-7812.0</v>
      </c>
      <c r="V519" s="64">
        <v>112301.0</v>
      </c>
      <c r="W519" s="65">
        <v>142571.0</v>
      </c>
      <c r="X519" s="65">
        <v>124864.0</v>
      </c>
      <c r="Y519" s="8">
        <f t="shared" si="2"/>
        <v>1.269543459</v>
      </c>
      <c r="Z519" s="8">
        <f t="shared" si="3"/>
        <v>1.111868995</v>
      </c>
      <c r="AA519" s="64">
        <v>911631.0</v>
      </c>
      <c r="AB519" s="65">
        <v>629950.0</v>
      </c>
      <c r="AC519" s="65">
        <v>540406.0</v>
      </c>
      <c r="AD519" s="20">
        <f t="shared" si="4"/>
        <v>0.6910142371</v>
      </c>
      <c r="AE519" s="20">
        <f t="shared" si="5"/>
        <v>0.5927902847</v>
      </c>
      <c r="AF519" s="64">
        <v>1976757.0</v>
      </c>
      <c r="AG519" s="12">
        <f t="shared" si="101"/>
        <v>6627899</v>
      </c>
      <c r="AH519" s="12">
        <f t="shared" si="103"/>
        <v>1877760</v>
      </c>
      <c r="AI519" s="21">
        <f t="shared" si="6"/>
        <v>3.352915406</v>
      </c>
      <c r="AJ519" s="21">
        <f t="shared" si="7"/>
        <v>0.9499194893</v>
      </c>
      <c r="AK519" s="66">
        <v>8815157.0</v>
      </c>
      <c r="AL519" s="66">
        <v>7400420.0</v>
      </c>
      <c r="AM519" s="66">
        <v>2543030.0</v>
      </c>
      <c r="AN519" s="23">
        <f t="shared" si="10"/>
        <v>0.8395108561</v>
      </c>
      <c r="AO519" s="23">
        <f t="shared" si="11"/>
        <v>0.2884838013</v>
      </c>
    </row>
    <row r="520" ht="14.25" customHeight="1">
      <c r="A520" s="61">
        <v>44408.0</v>
      </c>
      <c r="B520" s="62">
        <v>3409658.0</v>
      </c>
      <c r="C520" s="62">
        <v>545447.0</v>
      </c>
      <c r="D520" s="62">
        <v>2770092.0</v>
      </c>
      <c r="E520" s="62">
        <v>94119.0</v>
      </c>
      <c r="F520" s="62">
        <v>12135.0</v>
      </c>
      <c r="G520" s="62">
        <v>784668.0</v>
      </c>
      <c r="H520" s="62">
        <v>10134.0</v>
      </c>
      <c r="I520" s="62">
        <v>7716.0</v>
      </c>
      <c r="J520" s="62">
        <v>814653.0</v>
      </c>
      <c r="K520" s="62">
        <v>17850.0</v>
      </c>
      <c r="L520" s="62">
        <v>37284.0</v>
      </c>
      <c r="M520" s="62">
        <v>-3896.0</v>
      </c>
      <c r="N520" s="62">
        <v>39372.0</v>
      </c>
      <c r="O520" s="62">
        <v>1808.0</v>
      </c>
      <c r="P520" s="62">
        <v>183.0</v>
      </c>
      <c r="Q520" s="62">
        <v>4948.0</v>
      </c>
      <c r="R520" s="62">
        <v>-1130.0</v>
      </c>
      <c r="S520" s="62">
        <v>-674.0</v>
      </c>
      <c r="T520" s="62">
        <v>3327.0</v>
      </c>
      <c r="U520" s="62">
        <v>-1804.0</v>
      </c>
      <c r="V520" s="64">
        <v>112301.0</v>
      </c>
      <c r="W520" s="65">
        <v>142855.0</v>
      </c>
      <c r="X520" s="65">
        <v>125273.0</v>
      </c>
      <c r="Y520" s="8">
        <f t="shared" si="2"/>
        <v>1.272072377</v>
      </c>
      <c r="Z520" s="8">
        <f t="shared" si="3"/>
        <v>1.115510993</v>
      </c>
      <c r="AA520" s="64">
        <v>911631.0</v>
      </c>
      <c r="AB520" s="65">
        <v>629950.0</v>
      </c>
      <c r="AC520" s="65">
        <v>540406.0</v>
      </c>
      <c r="AD520" s="20">
        <f t="shared" si="4"/>
        <v>0.6910142371</v>
      </c>
      <c r="AE520" s="20">
        <f t="shared" si="5"/>
        <v>0.5927902847</v>
      </c>
      <c r="AF520" s="64">
        <v>1976757.0</v>
      </c>
      <c r="AG520" s="12">
        <f t="shared" si="101"/>
        <v>6734535</v>
      </c>
      <c r="AH520" s="12">
        <f t="shared" si="103"/>
        <v>2001620</v>
      </c>
      <c r="AI520" s="21">
        <f t="shared" si="6"/>
        <v>3.406860327</v>
      </c>
      <c r="AJ520" s="21">
        <f t="shared" si="7"/>
        <v>1.012577671</v>
      </c>
      <c r="AK520" s="66">
        <v>8815157.0</v>
      </c>
      <c r="AL520" s="66">
        <v>7507340.0</v>
      </c>
      <c r="AM520" s="66">
        <v>2667299.0</v>
      </c>
      <c r="AN520" s="23">
        <f t="shared" si="10"/>
        <v>0.8516399651</v>
      </c>
      <c r="AO520" s="23">
        <f t="shared" si="11"/>
        <v>0.3025809977</v>
      </c>
    </row>
    <row r="521" ht="14.25" customHeight="1">
      <c r="A521" s="61">
        <v>44409.0</v>
      </c>
      <c r="B521" s="62">
        <v>3440396.0</v>
      </c>
      <c r="C521" s="62">
        <v>535135.0</v>
      </c>
      <c r="D521" s="62">
        <v>2809538.0</v>
      </c>
      <c r="E521" s="62">
        <v>95723.0</v>
      </c>
      <c r="F521" s="62">
        <v>12209.0</v>
      </c>
      <c r="G521" s="62">
        <v>789261.0</v>
      </c>
      <c r="H521" s="62">
        <v>9399.0</v>
      </c>
      <c r="I521" s="62">
        <v>6485.0</v>
      </c>
      <c r="J521" s="62">
        <v>817354.0</v>
      </c>
      <c r="K521" s="62">
        <v>15884.0</v>
      </c>
      <c r="L521" s="62">
        <v>30738.0</v>
      </c>
      <c r="M521" s="62">
        <v>-10312.0</v>
      </c>
      <c r="N521" s="62">
        <v>39446.0</v>
      </c>
      <c r="O521" s="62">
        <v>1604.0</v>
      </c>
      <c r="P521" s="62">
        <v>74.0</v>
      </c>
      <c r="Q521" s="62">
        <v>4593.0</v>
      </c>
      <c r="R521" s="62">
        <v>-735.0</v>
      </c>
      <c r="S521" s="62">
        <v>-1231.0</v>
      </c>
      <c r="T521" s="62">
        <v>2701.0</v>
      </c>
      <c r="U521" s="62">
        <v>-1966.0</v>
      </c>
      <c r="V521" s="64">
        <v>112301.0</v>
      </c>
      <c r="W521" s="65">
        <v>142972.0</v>
      </c>
      <c r="X521" s="65">
        <v>125395.0</v>
      </c>
      <c r="Y521" s="8">
        <f t="shared" si="2"/>
        <v>1.27311422</v>
      </c>
      <c r="Z521" s="8">
        <f t="shared" si="3"/>
        <v>1.116597359</v>
      </c>
      <c r="AA521" s="64">
        <v>911631.0</v>
      </c>
      <c r="AB521" s="65">
        <v>629950.0</v>
      </c>
      <c r="AC521" s="65">
        <v>540406.0</v>
      </c>
      <c r="AD521" s="20">
        <f t="shared" si="4"/>
        <v>0.6910142371</v>
      </c>
      <c r="AE521" s="20">
        <f t="shared" si="5"/>
        <v>0.5927902847</v>
      </c>
      <c r="AF521" s="64">
        <v>1976757.0</v>
      </c>
      <c r="AG521" s="12">
        <f t="shared" si="101"/>
        <v>6824921</v>
      </c>
      <c r="AH521" s="12">
        <f t="shared" si="103"/>
        <v>2050320</v>
      </c>
      <c r="AI521" s="21">
        <f t="shared" si="6"/>
        <v>3.452584713</v>
      </c>
      <c r="AJ521" s="21">
        <f t="shared" si="7"/>
        <v>1.037213982</v>
      </c>
      <c r="AK521" s="66">
        <v>8815157.0</v>
      </c>
      <c r="AL521" s="66">
        <v>7597843.0</v>
      </c>
      <c r="AM521" s="66">
        <v>2716121.0</v>
      </c>
      <c r="AN521" s="23">
        <f t="shared" si="10"/>
        <v>0.8619067136</v>
      </c>
      <c r="AO521" s="23">
        <f t="shared" si="11"/>
        <v>0.308119413</v>
      </c>
    </row>
    <row r="522" ht="14.25" customHeight="1">
      <c r="A522" s="61">
        <v>44410.0</v>
      </c>
      <c r="B522" s="62">
        <v>3462800.0</v>
      </c>
      <c r="C522" s="62">
        <v>523164.0</v>
      </c>
      <c r="D522" s="62">
        <v>2842345.0</v>
      </c>
      <c r="E522" s="62">
        <v>97291.0</v>
      </c>
      <c r="F522" s="62">
        <v>12363.0</v>
      </c>
      <c r="G522" s="62">
        <v>791422.0</v>
      </c>
      <c r="H522" s="62">
        <v>9202.0</v>
      </c>
      <c r="I522" s="62">
        <v>5777.0</v>
      </c>
      <c r="J522" s="62">
        <v>818764.0</v>
      </c>
      <c r="K522" s="62">
        <v>14979.0</v>
      </c>
      <c r="L522" s="62">
        <v>22404.0</v>
      </c>
      <c r="M522" s="62">
        <v>-11971.0</v>
      </c>
      <c r="N522" s="62">
        <v>32807.0</v>
      </c>
      <c r="O522" s="62">
        <v>1568.0</v>
      </c>
      <c r="P522" s="62">
        <v>154.0</v>
      </c>
      <c r="Q522" s="62">
        <v>2161.0</v>
      </c>
      <c r="R522" s="62">
        <v>-197.0</v>
      </c>
      <c r="S522" s="62">
        <v>-708.0</v>
      </c>
      <c r="T522" s="62">
        <v>1410.0</v>
      </c>
      <c r="U522" s="62">
        <v>-905.0</v>
      </c>
      <c r="V522" s="64">
        <v>112301.0</v>
      </c>
      <c r="W522" s="65">
        <v>143056.0</v>
      </c>
      <c r="X522" s="65">
        <v>125439.0</v>
      </c>
      <c r="Y522" s="8">
        <f t="shared" si="2"/>
        <v>1.27386221</v>
      </c>
      <c r="Z522" s="8">
        <f t="shared" si="3"/>
        <v>1.116989163</v>
      </c>
      <c r="AA522" s="64">
        <v>911631.0</v>
      </c>
      <c r="AB522" s="65">
        <v>738421.0</v>
      </c>
      <c r="AC522" s="65">
        <v>629025.0</v>
      </c>
      <c r="AD522" s="20">
        <f t="shared" si="4"/>
        <v>0.8099998793</v>
      </c>
      <c r="AE522" s="20">
        <f t="shared" si="5"/>
        <v>0.6899995722</v>
      </c>
      <c r="AF522" s="64">
        <v>1976757.0</v>
      </c>
      <c r="AG522" s="12">
        <f t="shared" si="101"/>
        <v>6786017</v>
      </c>
      <c r="AH522" s="12">
        <f t="shared" si="103"/>
        <v>1990252</v>
      </c>
      <c r="AI522" s="21">
        <f t="shared" si="6"/>
        <v>3.432903994</v>
      </c>
      <c r="AJ522" s="21">
        <f t="shared" si="7"/>
        <v>1.006826838</v>
      </c>
      <c r="AK522" s="66">
        <v>8815157.0</v>
      </c>
      <c r="AL522" s="66">
        <v>7667494.0</v>
      </c>
      <c r="AM522" s="66">
        <v>2744716.0</v>
      </c>
      <c r="AN522" s="23">
        <f t="shared" si="10"/>
        <v>0.8698079909</v>
      </c>
      <c r="AO522" s="23">
        <f t="shared" si="11"/>
        <v>0.3113632576</v>
      </c>
    </row>
    <row r="523" ht="14.25" customHeight="1">
      <c r="A523" s="61">
        <v>44411.0</v>
      </c>
      <c r="B523" s="62">
        <v>3496700.0</v>
      </c>
      <c r="C523" s="62">
        <v>524142.0</v>
      </c>
      <c r="D523" s="62">
        <v>2873669.0</v>
      </c>
      <c r="E523" s="62">
        <v>98889.0</v>
      </c>
      <c r="F523" s="62">
        <v>12433.0</v>
      </c>
      <c r="G523" s="62">
        <v>793928.0</v>
      </c>
      <c r="H523" s="62">
        <v>8705.0</v>
      </c>
      <c r="I523" s="62">
        <v>5299.0</v>
      </c>
      <c r="J523" s="62">
        <v>820365.0</v>
      </c>
      <c r="K523" s="62">
        <v>14004.0</v>
      </c>
      <c r="L523" s="62">
        <v>33900.0</v>
      </c>
      <c r="M523" s="62">
        <v>978.0</v>
      </c>
      <c r="N523" s="62">
        <v>31324.0</v>
      </c>
      <c r="O523" s="62">
        <v>1598.0</v>
      </c>
      <c r="P523" s="62">
        <v>70.0</v>
      </c>
      <c r="Q523" s="62">
        <v>2506.0</v>
      </c>
      <c r="R523" s="62">
        <v>-497.0</v>
      </c>
      <c r="S523" s="62">
        <v>-478.0</v>
      </c>
      <c r="T523" s="62">
        <v>1601.0</v>
      </c>
      <c r="U523" s="62">
        <v>-975.0</v>
      </c>
      <c r="V523" s="64">
        <v>112301.0</v>
      </c>
      <c r="W523" s="65">
        <v>143333.0</v>
      </c>
      <c r="X523" s="65">
        <v>125814.0</v>
      </c>
      <c r="Y523" s="8">
        <f t="shared" si="2"/>
        <v>1.276328795</v>
      </c>
      <c r="Z523" s="8">
        <f t="shared" si="3"/>
        <v>1.120328403</v>
      </c>
      <c r="AA523" s="64">
        <v>911631.0</v>
      </c>
      <c r="AB523" s="65">
        <v>738421.0</v>
      </c>
      <c r="AC523" s="65">
        <v>629025.0</v>
      </c>
      <c r="AD523" s="20">
        <f t="shared" si="4"/>
        <v>0.8099998793</v>
      </c>
      <c r="AE523" s="20">
        <f t="shared" si="5"/>
        <v>0.6899995722</v>
      </c>
      <c r="AF523" s="64">
        <v>1976757.0</v>
      </c>
      <c r="AG523" s="12">
        <f t="shared" si="101"/>
        <v>6918588</v>
      </c>
      <c r="AH523" s="12">
        <f t="shared" si="103"/>
        <v>2110197</v>
      </c>
      <c r="AI523" s="21">
        <f t="shared" si="6"/>
        <v>3.499968888</v>
      </c>
      <c r="AJ523" s="21">
        <f t="shared" si="7"/>
        <v>1.067504504</v>
      </c>
      <c r="AK523" s="66">
        <v>8815157.0</v>
      </c>
      <c r="AL523" s="67">
        <v>7800342.0</v>
      </c>
      <c r="AM523" s="67">
        <v>2865036.0</v>
      </c>
      <c r="AN523" s="23">
        <f t="shared" si="10"/>
        <v>0.8848783975</v>
      </c>
      <c r="AO523" s="23">
        <f t="shared" si="11"/>
        <v>0.3250124757</v>
      </c>
    </row>
    <row r="524" ht="14.25" customHeight="1">
      <c r="A524" s="61">
        <v>44412.0</v>
      </c>
      <c r="B524" s="62">
        <v>3532567.0</v>
      </c>
      <c r="C524" s="62">
        <v>524011.0</v>
      </c>
      <c r="D524" s="62">
        <v>2907920.0</v>
      </c>
      <c r="E524" s="62">
        <v>100636.0</v>
      </c>
      <c r="F524" s="62">
        <v>12514.0</v>
      </c>
      <c r="G524" s="62">
        <v>796381.0</v>
      </c>
      <c r="H524" s="62">
        <v>9535.0</v>
      </c>
      <c r="I524" s="62">
        <v>4916.0</v>
      </c>
      <c r="J524" s="62">
        <v>823346.0</v>
      </c>
      <c r="K524" s="62">
        <v>14451.0</v>
      </c>
      <c r="L524" s="62">
        <v>35867.0</v>
      </c>
      <c r="M524" s="62">
        <v>-131.0</v>
      </c>
      <c r="N524" s="62">
        <v>34251.0</v>
      </c>
      <c r="O524" s="62">
        <v>1747.0</v>
      </c>
      <c r="P524" s="62">
        <v>81.0</v>
      </c>
      <c r="Q524" s="62">
        <v>2453.0</v>
      </c>
      <c r="R524" s="62">
        <v>830.0</v>
      </c>
      <c r="S524" s="62">
        <v>-383.0</v>
      </c>
      <c r="T524" s="62">
        <v>2981.0</v>
      </c>
      <c r="U524" s="62">
        <v>447.0</v>
      </c>
      <c r="V524" s="64">
        <v>112301.0</v>
      </c>
      <c r="W524" s="65">
        <v>143589.0</v>
      </c>
      <c r="X524" s="65">
        <v>126105.0</v>
      </c>
      <c r="Y524" s="8">
        <f t="shared" si="2"/>
        <v>1.278608383</v>
      </c>
      <c r="Z524" s="8">
        <f t="shared" si="3"/>
        <v>1.122919653</v>
      </c>
      <c r="AA524" s="64">
        <v>911631.0</v>
      </c>
      <c r="AB524" s="65">
        <v>741612.0</v>
      </c>
      <c r="AC524" s="65">
        <v>634130.0</v>
      </c>
      <c r="AD524" s="20">
        <f t="shared" si="4"/>
        <v>0.8135001991</v>
      </c>
      <c r="AE524" s="20">
        <f t="shared" si="5"/>
        <v>0.6955994256</v>
      </c>
      <c r="AF524" s="64">
        <v>1976757.0</v>
      </c>
      <c r="AG524" s="12">
        <f t="shared" si="101"/>
        <v>7033531</v>
      </c>
      <c r="AH524" s="12">
        <f t="shared" si="103"/>
        <v>2224009</v>
      </c>
      <c r="AI524" s="21">
        <f t="shared" si="6"/>
        <v>3.558116147</v>
      </c>
      <c r="AJ524" s="21">
        <f t="shared" si="7"/>
        <v>1.125079613</v>
      </c>
      <c r="AK524" s="66">
        <v>8815157.0</v>
      </c>
      <c r="AL524" s="67">
        <v>7918732.0</v>
      </c>
      <c r="AM524" s="67">
        <v>2984244.0</v>
      </c>
      <c r="AN524" s="23">
        <f t="shared" si="10"/>
        <v>0.8983086745</v>
      </c>
      <c r="AO524" s="23">
        <f t="shared" si="11"/>
        <v>0.3385355474</v>
      </c>
    </row>
    <row r="525" ht="14.25" customHeight="1">
      <c r="A525" s="61">
        <v>44413.0</v>
      </c>
      <c r="B525" s="62">
        <v>3568331.0</v>
      </c>
      <c r="C525" s="62">
        <v>518310.0</v>
      </c>
      <c r="D525" s="62">
        <v>2947646.0</v>
      </c>
      <c r="E525" s="62">
        <v>102375.0</v>
      </c>
      <c r="F525" s="62">
        <v>12629.0</v>
      </c>
      <c r="G525" s="62">
        <v>799151.0</v>
      </c>
      <c r="H525" s="62">
        <v>9458.0</v>
      </c>
      <c r="I525" s="62">
        <v>4419.0</v>
      </c>
      <c r="J525" s="62">
        <v>825657.0</v>
      </c>
      <c r="K525" s="62">
        <v>13877.0</v>
      </c>
      <c r="L525" s="62">
        <v>35764.0</v>
      </c>
      <c r="M525" s="62">
        <v>-5701.0</v>
      </c>
      <c r="N525" s="62">
        <v>39726.0</v>
      </c>
      <c r="O525" s="62">
        <v>1739.0</v>
      </c>
      <c r="P525" s="62">
        <v>115.0</v>
      </c>
      <c r="Q525" s="62">
        <v>2770.0</v>
      </c>
      <c r="R525" s="62">
        <v>-77.0</v>
      </c>
      <c r="S525" s="62">
        <v>-497.0</v>
      </c>
      <c r="T525" s="62">
        <v>2311.0</v>
      </c>
      <c r="U525" s="62">
        <v>-574.0</v>
      </c>
      <c r="V525" s="64">
        <v>112301.0</v>
      </c>
      <c r="W525" s="65">
        <v>143883.0</v>
      </c>
      <c r="X525" s="65">
        <v>126483.0</v>
      </c>
      <c r="Y525" s="8">
        <f t="shared" si="2"/>
        <v>1.281226347</v>
      </c>
      <c r="Z525" s="8">
        <f t="shared" si="3"/>
        <v>1.126285607</v>
      </c>
      <c r="AA525" s="64">
        <v>911631.0</v>
      </c>
      <c r="AB525" s="65">
        <v>744893.0</v>
      </c>
      <c r="AC525" s="65">
        <v>635953.0</v>
      </c>
      <c r="AD525" s="20">
        <f t="shared" si="4"/>
        <v>0.817099243</v>
      </c>
      <c r="AE525" s="20">
        <f t="shared" si="5"/>
        <v>0.6975991382</v>
      </c>
      <c r="AF525" s="64">
        <v>1976757.0</v>
      </c>
      <c r="AG525" s="12">
        <f t="shared" si="101"/>
        <v>7143488</v>
      </c>
      <c r="AH525" s="12">
        <f t="shared" si="103"/>
        <v>2320699</v>
      </c>
      <c r="AI525" s="21">
        <f t="shared" si="6"/>
        <v>3.613741092</v>
      </c>
      <c r="AJ525" s="21">
        <f t="shared" si="7"/>
        <v>1.17399306</v>
      </c>
      <c r="AK525" s="66">
        <v>8815157.0</v>
      </c>
      <c r="AL525" s="67">
        <v>8032264.0</v>
      </c>
      <c r="AM525" s="67">
        <v>3083135.0</v>
      </c>
      <c r="AN525" s="23">
        <f t="shared" si="10"/>
        <v>0.9111878552</v>
      </c>
      <c r="AO525" s="23">
        <f t="shared" si="11"/>
        <v>0.3497538388</v>
      </c>
    </row>
    <row r="526" ht="14.25" customHeight="1">
      <c r="A526" s="61">
        <v>44414.0</v>
      </c>
      <c r="B526" s="62">
        <v>3607863.0</v>
      </c>
      <c r="C526" s="62">
        <v>507375.0</v>
      </c>
      <c r="D526" s="62">
        <v>2996478.0</v>
      </c>
      <c r="E526" s="62">
        <v>104010.0</v>
      </c>
      <c r="F526" s="62">
        <v>12682.0</v>
      </c>
      <c r="G526" s="62">
        <v>802373.0</v>
      </c>
      <c r="H526" s="62">
        <v>8813.0</v>
      </c>
      <c r="I526" s="62">
        <v>3974.0</v>
      </c>
      <c r="J526" s="62">
        <v>827842.0</v>
      </c>
      <c r="K526" s="62">
        <v>12787.0</v>
      </c>
      <c r="L526" s="62">
        <v>39532.0</v>
      </c>
      <c r="M526" s="62">
        <v>-10935.0</v>
      </c>
      <c r="N526" s="62">
        <v>48832.0</v>
      </c>
      <c r="O526" s="62">
        <v>1635.0</v>
      </c>
      <c r="P526" s="62">
        <v>53.0</v>
      </c>
      <c r="Q526" s="62">
        <v>3222.0</v>
      </c>
      <c r="R526" s="62">
        <v>-645.0</v>
      </c>
      <c r="S526" s="62">
        <v>-445.0</v>
      </c>
      <c r="T526" s="62">
        <v>2185.0</v>
      </c>
      <c r="U526" s="62">
        <v>-1090.0</v>
      </c>
      <c r="V526" s="64">
        <v>112301.0</v>
      </c>
      <c r="W526" s="65">
        <v>143973.0</v>
      </c>
      <c r="X526" s="65">
        <v>126651.0</v>
      </c>
      <c r="Y526" s="8">
        <f t="shared" si="2"/>
        <v>1.282027765</v>
      </c>
      <c r="Z526" s="8">
        <f t="shared" si="3"/>
        <v>1.127781587</v>
      </c>
      <c r="AA526" s="64">
        <v>911631.0</v>
      </c>
      <c r="AB526" s="65">
        <v>745532.0</v>
      </c>
      <c r="AC526" s="65">
        <v>636501.0</v>
      </c>
      <c r="AD526" s="20">
        <f t="shared" si="4"/>
        <v>0.8178001845</v>
      </c>
      <c r="AE526" s="20">
        <f t="shared" si="5"/>
        <v>0.6982002587</v>
      </c>
      <c r="AF526" s="64">
        <v>1976757.0</v>
      </c>
      <c r="AG526" s="12">
        <f t="shared" si="101"/>
        <v>7212559</v>
      </c>
      <c r="AH526" s="12">
        <f t="shared" si="103"/>
        <v>2347229</v>
      </c>
      <c r="AI526" s="21">
        <f t="shared" si="6"/>
        <v>3.648682666</v>
      </c>
      <c r="AJ526" s="21">
        <f t="shared" si="7"/>
        <v>1.187414032</v>
      </c>
      <c r="AK526" s="66">
        <v>8815157.0</v>
      </c>
      <c r="AL526" s="67">
        <v>8102064.0</v>
      </c>
      <c r="AM526" s="67">
        <v>3110381.0</v>
      </c>
      <c r="AN526" s="23">
        <f t="shared" si="10"/>
        <v>0.9191060352</v>
      </c>
      <c r="AO526" s="23">
        <f t="shared" si="11"/>
        <v>0.3528446515</v>
      </c>
    </row>
    <row r="527" ht="14.25" customHeight="1">
      <c r="A527" s="61">
        <v>44415.0</v>
      </c>
      <c r="B527" s="62">
        <v>3639616.0</v>
      </c>
      <c r="C527" s="62">
        <v>497824.0</v>
      </c>
      <c r="D527" s="62">
        <v>3036194.0</v>
      </c>
      <c r="E527" s="62">
        <v>105598.0</v>
      </c>
      <c r="F527" s="62">
        <v>12750.0</v>
      </c>
      <c r="G527" s="62">
        <v>806924.0</v>
      </c>
      <c r="H527" s="62">
        <v>6957.0</v>
      </c>
      <c r="I527" s="62">
        <v>3219.0</v>
      </c>
      <c r="J527" s="62">
        <v>829850.0</v>
      </c>
      <c r="K527" s="62">
        <v>10176.0</v>
      </c>
      <c r="L527" s="62">
        <v>31753.0</v>
      </c>
      <c r="M527" s="62">
        <v>-9551.0</v>
      </c>
      <c r="N527" s="62">
        <v>39716.0</v>
      </c>
      <c r="O527" s="62">
        <v>1588.0</v>
      </c>
      <c r="P527" s="62">
        <v>68.0</v>
      </c>
      <c r="Q527" s="62">
        <v>4551.0</v>
      </c>
      <c r="R527" s="62">
        <v>-1856.0</v>
      </c>
      <c r="S527" s="62">
        <v>-755.0</v>
      </c>
      <c r="T527" s="62">
        <v>2008.0</v>
      </c>
      <c r="U527" s="62">
        <v>-2611.0</v>
      </c>
      <c r="V527" s="64">
        <v>112301.0</v>
      </c>
      <c r="W527" s="65">
        <v>144251.0</v>
      </c>
      <c r="X527" s="65">
        <v>127046.0</v>
      </c>
      <c r="Y527" s="8">
        <f t="shared" si="2"/>
        <v>1.284503255</v>
      </c>
      <c r="Z527" s="8">
        <f t="shared" si="3"/>
        <v>1.13129892</v>
      </c>
      <c r="AA527" s="64">
        <v>911631.0</v>
      </c>
      <c r="AB527" s="65">
        <v>747355.0</v>
      </c>
      <c r="AC527" s="65">
        <v>637868.0</v>
      </c>
      <c r="AD527" s="20">
        <f t="shared" si="4"/>
        <v>0.8197998971</v>
      </c>
      <c r="AE527" s="20">
        <f t="shared" si="5"/>
        <v>0.6996997689</v>
      </c>
      <c r="AF527" s="64">
        <v>1976757.0</v>
      </c>
      <c r="AG527" s="12">
        <f t="shared" si="101"/>
        <v>7294189</v>
      </c>
      <c r="AH527" s="12">
        <f t="shared" si="103"/>
        <v>2419482</v>
      </c>
      <c r="AI527" s="21">
        <f t="shared" si="6"/>
        <v>3.689977574</v>
      </c>
      <c r="AJ527" s="21">
        <f t="shared" si="7"/>
        <v>1.223965313</v>
      </c>
      <c r="AK527" s="66">
        <v>8815157.0</v>
      </c>
      <c r="AL527" s="67">
        <v>8185795.0</v>
      </c>
      <c r="AM527" s="67">
        <v>3184396.0</v>
      </c>
      <c r="AN527" s="23">
        <f t="shared" si="10"/>
        <v>0.9286045614</v>
      </c>
      <c r="AO527" s="23">
        <f t="shared" si="11"/>
        <v>0.3612409853</v>
      </c>
    </row>
    <row r="528" ht="14.25" customHeight="1">
      <c r="A528" s="61">
        <v>44416.0</v>
      </c>
      <c r="B528" s="62">
        <v>3666031.0</v>
      </c>
      <c r="C528" s="62">
        <v>474233.0</v>
      </c>
      <c r="D528" s="62">
        <v>3084702.0</v>
      </c>
      <c r="E528" s="62">
        <v>107096.0</v>
      </c>
      <c r="F528" s="62">
        <v>12770.0</v>
      </c>
      <c r="G528" s="62">
        <v>808087.0</v>
      </c>
      <c r="H528" s="62">
        <v>7567.0</v>
      </c>
      <c r="I528" s="62">
        <v>3075.0</v>
      </c>
      <c r="J528" s="62">
        <v>831499.0</v>
      </c>
      <c r="K528" s="62">
        <v>10642.0</v>
      </c>
      <c r="L528" s="62">
        <v>26415.0</v>
      </c>
      <c r="M528" s="62">
        <v>-23591.0</v>
      </c>
      <c r="N528" s="62">
        <v>48508.0</v>
      </c>
      <c r="O528" s="62">
        <v>1498.0</v>
      </c>
      <c r="P528" s="62">
        <v>20.0</v>
      </c>
      <c r="Q528" s="62">
        <v>1163.0</v>
      </c>
      <c r="R528" s="62">
        <v>610.0</v>
      </c>
      <c r="S528" s="62">
        <v>-144.0</v>
      </c>
      <c r="T528" s="62">
        <v>1649.0</v>
      </c>
      <c r="U528" s="62">
        <v>466.0</v>
      </c>
      <c r="V528" s="64">
        <v>112301.0</v>
      </c>
      <c r="W528" s="65">
        <v>144251.0</v>
      </c>
      <c r="X528" s="65">
        <v>127046.0</v>
      </c>
      <c r="Y528" s="8">
        <f t="shared" si="2"/>
        <v>1.284503255</v>
      </c>
      <c r="Z528" s="8">
        <f t="shared" si="3"/>
        <v>1.13129892</v>
      </c>
      <c r="AA528" s="64">
        <v>911631.0</v>
      </c>
      <c r="AB528" s="65">
        <v>754010.0</v>
      </c>
      <c r="AC528" s="65">
        <v>641606.0</v>
      </c>
      <c r="AD528" s="20">
        <f t="shared" si="4"/>
        <v>0.8270999999</v>
      </c>
      <c r="AE528" s="20">
        <f t="shared" si="5"/>
        <v>0.7038001121</v>
      </c>
      <c r="AF528" s="64">
        <v>1976757.0</v>
      </c>
      <c r="AG528" s="12">
        <f t="shared" si="101"/>
        <v>7472929</v>
      </c>
      <c r="AH528" s="12">
        <f t="shared" si="103"/>
        <v>2647312</v>
      </c>
      <c r="AI528" s="21">
        <f t="shared" si="6"/>
        <v>3.7803984</v>
      </c>
      <c r="AJ528" s="21">
        <f t="shared" si="7"/>
        <v>1.339219742</v>
      </c>
      <c r="AK528" s="66">
        <v>8941211.0</v>
      </c>
      <c r="AL528" s="67">
        <v>8371190.0</v>
      </c>
      <c r="AM528" s="67">
        <v>3415964.0</v>
      </c>
      <c r="AN528" s="23">
        <f t="shared" si="10"/>
        <v>0.9362478975</v>
      </c>
      <c r="AO528" s="23">
        <f t="shared" si="11"/>
        <v>0.3820471299</v>
      </c>
    </row>
    <row r="529" ht="14.25" customHeight="1">
      <c r="A529" s="61">
        <v>44417.0</v>
      </c>
      <c r="B529" s="62">
        <v>3686740.0</v>
      </c>
      <c r="C529" s="62">
        <v>448508.0</v>
      </c>
      <c r="D529" s="62">
        <v>3129661.0</v>
      </c>
      <c r="E529" s="62">
        <v>108571.0</v>
      </c>
      <c r="F529" s="62">
        <v>12783.0</v>
      </c>
      <c r="G529" s="62">
        <v>809087.0</v>
      </c>
      <c r="H529" s="62">
        <v>7430.0</v>
      </c>
      <c r="I529" s="62">
        <v>2926.0</v>
      </c>
      <c r="J529" s="62">
        <v>832226.0</v>
      </c>
      <c r="K529" s="62">
        <v>10356.0</v>
      </c>
      <c r="L529" s="62">
        <v>20709.0</v>
      </c>
      <c r="M529" s="62">
        <v>-25725.0</v>
      </c>
      <c r="N529" s="62">
        <v>44959.0</v>
      </c>
      <c r="O529" s="62">
        <v>1475.0</v>
      </c>
      <c r="P529" s="62">
        <v>13.0</v>
      </c>
      <c r="Q529" s="62">
        <v>1000.0</v>
      </c>
      <c r="R529" s="62">
        <v>-137.0</v>
      </c>
      <c r="S529" s="62">
        <v>-149.0</v>
      </c>
      <c r="T529" s="62">
        <v>727.0</v>
      </c>
      <c r="U529" s="62">
        <v>-286.0</v>
      </c>
      <c r="V529" s="64">
        <v>112301.0</v>
      </c>
      <c r="W529" s="65">
        <v>144251.0</v>
      </c>
      <c r="X529" s="65">
        <v>127046.0</v>
      </c>
      <c r="Y529" s="8">
        <f t="shared" si="2"/>
        <v>1.284503255</v>
      </c>
      <c r="Z529" s="8">
        <f t="shared" si="3"/>
        <v>1.13129892</v>
      </c>
      <c r="AA529" s="64">
        <v>911631.0</v>
      </c>
      <c r="AB529" s="65">
        <v>758203.0</v>
      </c>
      <c r="AC529" s="65">
        <v>643520.0</v>
      </c>
      <c r="AD529" s="20">
        <f t="shared" si="4"/>
        <v>0.8316994486</v>
      </c>
      <c r="AE529" s="20">
        <f t="shared" si="5"/>
        <v>0.7058996458</v>
      </c>
      <c r="AF529" s="64">
        <v>1976757.0</v>
      </c>
      <c r="AG529" s="12">
        <f t="shared" si="101"/>
        <v>7605181</v>
      </c>
      <c r="AH529" s="12">
        <f t="shared" si="103"/>
        <v>2762080</v>
      </c>
      <c r="AI529" s="21">
        <f t="shared" si="6"/>
        <v>3.847301919</v>
      </c>
      <c r="AJ529" s="21">
        <f t="shared" si="7"/>
        <v>1.397278472</v>
      </c>
      <c r="AK529" s="66">
        <v>8941211.0</v>
      </c>
      <c r="AL529" s="67">
        <v>8507635.0</v>
      </c>
      <c r="AM529" s="67">
        <v>3532646.0</v>
      </c>
      <c r="AN529" s="23">
        <f t="shared" si="10"/>
        <v>0.9515081346</v>
      </c>
      <c r="AO529" s="23">
        <f t="shared" si="11"/>
        <v>0.39509704</v>
      </c>
    </row>
    <row r="530" ht="14.25" customHeight="1">
      <c r="A530" s="61">
        <v>44418.0</v>
      </c>
      <c r="B530" s="62">
        <v>3718821.0</v>
      </c>
      <c r="C530" s="62">
        <v>437055.0</v>
      </c>
      <c r="D530" s="62">
        <v>3171147.0</v>
      </c>
      <c r="E530" s="62">
        <v>110619.0</v>
      </c>
      <c r="F530" s="62">
        <v>12824.0</v>
      </c>
      <c r="G530" s="62">
        <v>810308.0</v>
      </c>
      <c r="H530" s="62">
        <v>7495.0</v>
      </c>
      <c r="I530" s="62">
        <v>3024.0</v>
      </c>
      <c r="J530" s="62">
        <v>833651.0</v>
      </c>
      <c r="K530" s="62">
        <v>10519.0</v>
      </c>
      <c r="L530" s="62">
        <v>32081.0</v>
      </c>
      <c r="M530" s="62">
        <v>-11453.0</v>
      </c>
      <c r="N530" s="62">
        <v>41486.0</v>
      </c>
      <c r="O530" s="62">
        <v>2048.0</v>
      </c>
      <c r="P530" s="62">
        <v>41.0</v>
      </c>
      <c r="Q530" s="62">
        <v>1221.0</v>
      </c>
      <c r="R530" s="62">
        <v>65.0</v>
      </c>
      <c r="S530" s="62">
        <v>98.0</v>
      </c>
      <c r="T530" s="62">
        <v>1425.0</v>
      </c>
      <c r="U530" s="62">
        <v>163.0</v>
      </c>
      <c r="V530" s="64">
        <v>112301.0</v>
      </c>
      <c r="W530" s="68">
        <v>144251.0</v>
      </c>
      <c r="X530" s="68">
        <v>127046.0</v>
      </c>
      <c r="Y530" s="8">
        <f t="shared" si="2"/>
        <v>1.284503255</v>
      </c>
      <c r="Z530" s="8">
        <f t="shared" si="3"/>
        <v>1.13129892</v>
      </c>
      <c r="AA530" s="64">
        <v>911631.0</v>
      </c>
      <c r="AB530" s="68">
        <v>761941.0</v>
      </c>
      <c r="AC530" s="68">
        <v>646255.0</v>
      </c>
      <c r="AD530" s="20">
        <f t="shared" si="4"/>
        <v>0.8357997918</v>
      </c>
      <c r="AE530" s="20">
        <f t="shared" si="5"/>
        <v>0.7088997632</v>
      </c>
      <c r="AF530" s="64">
        <v>1976757.0</v>
      </c>
      <c r="AG530" s="12">
        <f t="shared" si="101"/>
        <v>7723897</v>
      </c>
      <c r="AH530" s="12">
        <f t="shared" si="103"/>
        <v>2897904</v>
      </c>
      <c r="AI530" s="21">
        <f t="shared" si="6"/>
        <v>3.907357859</v>
      </c>
      <c r="AJ530" s="21">
        <f t="shared" si="7"/>
        <v>1.465988991</v>
      </c>
      <c r="AK530" s="66">
        <v>8941211.0</v>
      </c>
      <c r="AL530" s="69">
        <v>8630089.0</v>
      </c>
      <c r="AM530" s="69">
        <v>3671205.0</v>
      </c>
      <c r="AN530" s="23">
        <f t="shared" si="10"/>
        <v>0.9652035949</v>
      </c>
      <c r="AO530" s="23">
        <f t="shared" si="11"/>
        <v>0.4105937104</v>
      </c>
    </row>
    <row r="531" ht="14.25" customHeight="1">
      <c r="A531" s="61">
        <v>44419.0</v>
      </c>
      <c r="B531" s="62">
        <v>3749446.0</v>
      </c>
      <c r="C531" s="62">
        <v>426170.0</v>
      </c>
      <c r="D531" s="62">
        <v>3211078.0</v>
      </c>
      <c r="E531" s="62">
        <v>112198.0</v>
      </c>
      <c r="F531" s="62">
        <v>12866.0</v>
      </c>
      <c r="G531" s="62">
        <v>811642.0</v>
      </c>
      <c r="H531" s="62">
        <v>7873.0</v>
      </c>
      <c r="I531" s="62">
        <v>3228.0</v>
      </c>
      <c r="J531" s="62">
        <v>835609.0</v>
      </c>
      <c r="K531" s="62">
        <v>11101.0</v>
      </c>
      <c r="L531" s="62">
        <v>30625.0</v>
      </c>
      <c r="M531" s="62">
        <v>-10885.0</v>
      </c>
      <c r="N531" s="62">
        <v>39931.0</v>
      </c>
      <c r="O531" s="62">
        <v>1579.0</v>
      </c>
      <c r="P531" s="62">
        <v>42.0</v>
      </c>
      <c r="Q531" s="62">
        <v>1334.0</v>
      </c>
      <c r="R531" s="62">
        <v>378.0</v>
      </c>
      <c r="S531" s="62">
        <v>204.0</v>
      </c>
      <c r="T531" s="62">
        <v>1958.0</v>
      </c>
      <c r="U531" s="62">
        <v>582.0</v>
      </c>
      <c r="V531" s="64">
        <v>112301.0</v>
      </c>
      <c r="W531" s="68">
        <v>144251.0</v>
      </c>
      <c r="X531" s="68">
        <v>127046.0</v>
      </c>
      <c r="Y531" s="8">
        <f t="shared" si="2"/>
        <v>1.284503255</v>
      </c>
      <c r="Z531" s="8">
        <f t="shared" si="3"/>
        <v>1.13129892</v>
      </c>
      <c r="AA531" s="64">
        <v>911631.0</v>
      </c>
      <c r="AB531" s="68">
        <v>764676.0</v>
      </c>
      <c r="AC531" s="68">
        <v>648078.0</v>
      </c>
      <c r="AD531" s="20">
        <f t="shared" si="4"/>
        <v>0.8387999092</v>
      </c>
      <c r="AE531" s="20">
        <f t="shared" si="5"/>
        <v>0.7108994758</v>
      </c>
      <c r="AF531" s="64">
        <v>1976757.0</v>
      </c>
      <c r="AG531" s="12">
        <f t="shared" si="101"/>
        <v>7813719</v>
      </c>
      <c r="AH531" s="12">
        <f t="shared" si="103"/>
        <v>3009229</v>
      </c>
      <c r="AI531" s="21">
        <f t="shared" si="6"/>
        <v>3.95279693</v>
      </c>
      <c r="AJ531" s="21">
        <f t="shared" si="7"/>
        <v>1.522305979</v>
      </c>
      <c r="AK531" s="66">
        <v>8941211.0</v>
      </c>
      <c r="AL531" s="69">
        <v>8722646.0</v>
      </c>
      <c r="AM531" s="69">
        <v>3784353.0</v>
      </c>
      <c r="AN531" s="23">
        <f t="shared" si="10"/>
        <v>0.9755553247</v>
      </c>
      <c r="AO531" s="23">
        <f t="shared" si="11"/>
        <v>0.4232483721</v>
      </c>
    </row>
    <row r="532" ht="14.25" customHeight="1">
      <c r="A532" s="61">
        <v>44420.0</v>
      </c>
      <c r="B532" s="62">
        <v>3774155.0</v>
      </c>
      <c r="C532" s="62">
        <v>412776.0</v>
      </c>
      <c r="D532" s="62">
        <v>3247715.0</v>
      </c>
      <c r="E532" s="62">
        <v>113664.0</v>
      </c>
      <c r="F532" s="62">
        <v>12908.0</v>
      </c>
      <c r="G532" s="62">
        <v>813898.0</v>
      </c>
      <c r="H532" s="62">
        <v>7008.0</v>
      </c>
      <c r="I532" s="62">
        <v>2873.0</v>
      </c>
      <c r="J532" s="62">
        <v>836687.0</v>
      </c>
      <c r="K532" s="62">
        <v>9881.0</v>
      </c>
      <c r="L532" s="62">
        <v>24709.0</v>
      </c>
      <c r="M532" s="62">
        <v>-13394.0</v>
      </c>
      <c r="N532" s="62">
        <v>36637.0</v>
      </c>
      <c r="O532" s="62">
        <v>1466.0</v>
      </c>
      <c r="P532" s="62">
        <v>42.0</v>
      </c>
      <c r="Q532" s="62">
        <v>2256.0</v>
      </c>
      <c r="R532" s="62">
        <v>-865.0</v>
      </c>
      <c r="S532" s="62">
        <v>-355.0</v>
      </c>
      <c r="T532" s="62">
        <v>1078.0</v>
      </c>
      <c r="U532" s="62">
        <v>-1220.0</v>
      </c>
      <c r="V532" s="64">
        <v>112301.0</v>
      </c>
      <c r="W532" s="68">
        <v>144251.0</v>
      </c>
      <c r="X532" s="68">
        <v>127046.0</v>
      </c>
      <c r="Y532" s="8">
        <f t="shared" si="2"/>
        <v>1.284503255</v>
      </c>
      <c r="Z532" s="8">
        <f t="shared" si="3"/>
        <v>1.13129892</v>
      </c>
      <c r="AA532" s="64">
        <v>911631.0</v>
      </c>
      <c r="AB532" s="68">
        <v>765861.0</v>
      </c>
      <c r="AC532" s="68">
        <v>648716.0</v>
      </c>
      <c r="AD532" s="20">
        <f t="shared" si="4"/>
        <v>0.8400997772</v>
      </c>
      <c r="AE532" s="20">
        <f t="shared" si="5"/>
        <v>0.7115993203</v>
      </c>
      <c r="AF532" s="64">
        <v>1976757.0</v>
      </c>
      <c r="AG532" s="12">
        <f t="shared" si="101"/>
        <v>7861445</v>
      </c>
      <c r="AH532" s="12">
        <f t="shared" si="103"/>
        <v>3045017</v>
      </c>
      <c r="AI532" s="21">
        <f t="shared" si="6"/>
        <v>3.976940514</v>
      </c>
      <c r="AJ532" s="21">
        <f t="shared" si="7"/>
        <v>1.540410379</v>
      </c>
      <c r="AK532" s="66">
        <v>8941211.0</v>
      </c>
      <c r="AL532" s="69">
        <v>8771557.0</v>
      </c>
      <c r="AM532" s="69">
        <v>3820779.0</v>
      </c>
      <c r="AN532" s="23">
        <f t="shared" si="10"/>
        <v>0.9810256127</v>
      </c>
      <c r="AO532" s="23">
        <f t="shared" si="11"/>
        <v>0.4273223169</v>
      </c>
    </row>
    <row r="533" ht="14.25" customHeight="1">
      <c r="A533" s="61">
        <v>44421.0</v>
      </c>
      <c r="B533" s="62">
        <v>3804943.0</v>
      </c>
      <c r="C533" s="62">
        <v>400129.0</v>
      </c>
      <c r="D533" s="62">
        <v>3289718.0</v>
      </c>
      <c r="E533" s="62">
        <v>115096.0</v>
      </c>
      <c r="F533" s="62">
        <v>12976.0</v>
      </c>
      <c r="G533" s="62">
        <v>815468.0</v>
      </c>
      <c r="H533" s="62">
        <v>6724.0</v>
      </c>
      <c r="I533" s="62">
        <v>2729.0</v>
      </c>
      <c r="J533" s="62">
        <v>837897.0</v>
      </c>
      <c r="K533" s="62">
        <v>9453.0</v>
      </c>
      <c r="L533" s="62">
        <v>30788.0</v>
      </c>
      <c r="M533" s="62">
        <v>-12647.0</v>
      </c>
      <c r="N533" s="62">
        <v>42003.0</v>
      </c>
      <c r="O533" s="62">
        <v>1432.0</v>
      </c>
      <c r="P533" s="62">
        <v>68.0</v>
      </c>
      <c r="Q533" s="62">
        <v>1570.0</v>
      </c>
      <c r="R533" s="62">
        <v>-284.0</v>
      </c>
      <c r="S533" s="62">
        <v>-144.0</v>
      </c>
      <c r="T533" s="62">
        <v>1210.0</v>
      </c>
      <c r="U533" s="62">
        <v>-428.0</v>
      </c>
      <c r="V533" s="64">
        <v>112301.0</v>
      </c>
      <c r="W533" s="68">
        <v>144512.0</v>
      </c>
      <c r="X533" s="68">
        <v>129007.0</v>
      </c>
      <c r="Y533" s="8">
        <f t="shared" si="2"/>
        <v>1.286827366</v>
      </c>
      <c r="Z533" s="8">
        <f t="shared" si="3"/>
        <v>1.148760919</v>
      </c>
      <c r="AA533" s="64">
        <v>911631.0</v>
      </c>
      <c r="AB533" s="68">
        <v>768414.0</v>
      </c>
      <c r="AC533" s="68">
        <v>651907.0</v>
      </c>
      <c r="AD533" s="20">
        <f t="shared" si="4"/>
        <v>0.8429002524</v>
      </c>
      <c r="AE533" s="20">
        <f t="shared" si="5"/>
        <v>0.7150996401</v>
      </c>
      <c r="AF533" s="64">
        <v>1976757.0</v>
      </c>
      <c r="AG533" s="12">
        <f t="shared" si="101"/>
        <v>7948338</v>
      </c>
      <c r="AH533" s="12">
        <f t="shared" si="103"/>
        <v>3227035</v>
      </c>
      <c r="AI533" s="21">
        <f t="shared" si="6"/>
        <v>4.020897865</v>
      </c>
      <c r="AJ533" s="21">
        <f t="shared" si="7"/>
        <v>1.632489476</v>
      </c>
      <c r="AK533" s="66">
        <v>8941211.0</v>
      </c>
      <c r="AL533" s="69">
        <v>8861264.0</v>
      </c>
      <c r="AM533" s="69">
        <v>4007949.0</v>
      </c>
      <c r="AN533" s="23">
        <f t="shared" si="10"/>
        <v>0.9910585937</v>
      </c>
      <c r="AO533" s="23">
        <f t="shared" si="11"/>
        <v>0.4482557229</v>
      </c>
    </row>
    <row r="534" ht="14.25" customHeight="1">
      <c r="A534" s="61">
        <v>44422.0</v>
      </c>
      <c r="B534" s="62">
        <v>3833541.0</v>
      </c>
      <c r="C534" s="62">
        <v>395577.0</v>
      </c>
      <c r="D534" s="62">
        <v>3321598.0</v>
      </c>
      <c r="E534" s="62">
        <v>116366.0</v>
      </c>
      <c r="F534" s="62">
        <v>13005.0</v>
      </c>
      <c r="G534" s="62">
        <v>816687.0</v>
      </c>
      <c r="H534" s="62">
        <v>6748.0</v>
      </c>
      <c r="I534" s="62">
        <v>2820.0</v>
      </c>
      <c r="J534" s="62">
        <v>839260.0</v>
      </c>
      <c r="K534" s="62">
        <v>9568.0</v>
      </c>
      <c r="L534" s="62">
        <v>28598.0</v>
      </c>
      <c r="M534" s="62">
        <v>-4552.0</v>
      </c>
      <c r="N534" s="62">
        <v>31880.0</v>
      </c>
      <c r="O534" s="62">
        <v>1270.0</v>
      </c>
      <c r="P534" s="62">
        <v>29.0</v>
      </c>
      <c r="Q534" s="62">
        <v>1219.0</v>
      </c>
      <c r="R534" s="62">
        <v>24.0</v>
      </c>
      <c r="S534" s="62">
        <v>91.0</v>
      </c>
      <c r="T534" s="62">
        <v>1363.0</v>
      </c>
      <c r="U534" s="62">
        <v>115.0</v>
      </c>
      <c r="V534" s="64">
        <v>112301.0</v>
      </c>
      <c r="W534" s="68">
        <v>144815.0</v>
      </c>
      <c r="X534" s="68">
        <v>129662.0</v>
      </c>
      <c r="Y534" s="8">
        <f t="shared" si="2"/>
        <v>1.289525472</v>
      </c>
      <c r="Z534" s="8">
        <f t="shared" si="3"/>
        <v>1.154593459</v>
      </c>
      <c r="AA534" s="64">
        <v>911631.0</v>
      </c>
      <c r="AB534" s="68">
        <v>770875.0</v>
      </c>
      <c r="AC534" s="68">
        <v>654642.0</v>
      </c>
      <c r="AD534" s="20">
        <f t="shared" si="4"/>
        <v>0.8455998096</v>
      </c>
      <c r="AE534" s="20">
        <f t="shared" si="5"/>
        <v>0.7180997575</v>
      </c>
      <c r="AF534" s="64">
        <v>1976757.0</v>
      </c>
      <c r="AG534" s="12">
        <f t="shared" si="101"/>
        <v>8036003</v>
      </c>
      <c r="AH534" s="12">
        <f t="shared" si="103"/>
        <v>3397014</v>
      </c>
      <c r="AI534" s="21">
        <f t="shared" si="6"/>
        <v>4.065245754</v>
      </c>
      <c r="AJ534" s="21">
        <f t="shared" si="7"/>
        <v>1.718478296</v>
      </c>
      <c r="AK534" s="66">
        <v>8941211.0</v>
      </c>
      <c r="AL534" s="69">
        <v>8951693.0</v>
      </c>
      <c r="AM534" s="69">
        <v>4181318.0</v>
      </c>
      <c r="AN534" s="23">
        <f t="shared" si="10"/>
        <v>1.001172324</v>
      </c>
      <c r="AO534" s="23">
        <f t="shared" si="11"/>
        <v>0.4676456019</v>
      </c>
    </row>
    <row r="535" ht="14.25" customHeight="1">
      <c r="A535" s="61">
        <v>44423.0</v>
      </c>
      <c r="B535" s="62">
        <v>3854354.0</v>
      </c>
      <c r="C535" s="62">
        <v>384807.0</v>
      </c>
      <c r="D535" s="62">
        <v>3351959.0</v>
      </c>
      <c r="E535" s="62">
        <v>117588.0</v>
      </c>
      <c r="F535" s="62">
        <v>13022.0</v>
      </c>
      <c r="G535" s="62">
        <v>817764.0</v>
      </c>
      <c r="H535" s="62">
        <v>6755.0</v>
      </c>
      <c r="I535" s="62">
        <v>2901.0</v>
      </c>
      <c r="J535" s="62">
        <v>840442.0</v>
      </c>
      <c r="K535" s="62">
        <v>9656.0</v>
      </c>
      <c r="L535" s="62">
        <v>20813.0</v>
      </c>
      <c r="M535" s="62">
        <v>-10770.0</v>
      </c>
      <c r="N535" s="62">
        <v>30361.0</v>
      </c>
      <c r="O535" s="62">
        <v>1222.0</v>
      </c>
      <c r="P535" s="62">
        <v>17.0</v>
      </c>
      <c r="Q535" s="62">
        <v>1077.0</v>
      </c>
      <c r="R535" s="62">
        <v>7.0</v>
      </c>
      <c r="S535" s="62">
        <v>81.0</v>
      </c>
      <c r="T535" s="62">
        <v>1182.0</v>
      </c>
      <c r="U535" s="62">
        <v>88.0</v>
      </c>
      <c r="V535" s="64">
        <v>112301.0</v>
      </c>
      <c r="W535" s="68">
        <v>144930.0</v>
      </c>
      <c r="X535" s="68">
        <v>129959.0</v>
      </c>
      <c r="Y535" s="8">
        <f t="shared" si="2"/>
        <v>1.290549505</v>
      </c>
      <c r="Z535" s="8">
        <f t="shared" si="3"/>
        <v>1.157238137</v>
      </c>
      <c r="AA535" s="64">
        <v>911631.0</v>
      </c>
      <c r="AB535" s="68">
        <v>771878.0</v>
      </c>
      <c r="AC535" s="68">
        <v>655827.0</v>
      </c>
      <c r="AD535" s="20">
        <f t="shared" si="4"/>
        <v>0.8467000354</v>
      </c>
      <c r="AE535" s="20">
        <f t="shared" si="5"/>
        <v>0.7193996255</v>
      </c>
      <c r="AF535" s="64">
        <v>1976757.0</v>
      </c>
      <c r="AG535" s="12">
        <f t="shared" si="101"/>
        <v>8100243</v>
      </c>
      <c r="AH535" s="12">
        <f t="shared" si="103"/>
        <v>3474465</v>
      </c>
      <c r="AI535" s="21">
        <f t="shared" si="6"/>
        <v>4.097743425</v>
      </c>
      <c r="AJ535" s="21">
        <f t="shared" si="7"/>
        <v>1.757659136</v>
      </c>
      <c r="AK535" s="66">
        <v>8941211.0</v>
      </c>
      <c r="AL535" s="69">
        <v>9017051.0</v>
      </c>
      <c r="AM535" s="69">
        <v>4260251.0</v>
      </c>
      <c r="AN535" s="23">
        <f t="shared" si="10"/>
        <v>1.008482073</v>
      </c>
      <c r="AO535" s="23">
        <f t="shared" si="11"/>
        <v>0.4764736007</v>
      </c>
    </row>
    <row r="536" ht="14.25" customHeight="1">
      <c r="A536" s="61">
        <v>44424.0</v>
      </c>
      <c r="B536" s="62">
        <v>3871738.0</v>
      </c>
      <c r="C536" s="62">
        <v>371021.0</v>
      </c>
      <c r="D536" s="62">
        <v>3381884.0</v>
      </c>
      <c r="E536" s="62">
        <v>118833.0</v>
      </c>
      <c r="F536" s="62">
        <v>13050.0</v>
      </c>
      <c r="G536" s="62">
        <v>818700.0</v>
      </c>
      <c r="H536" s="62">
        <v>6290.0</v>
      </c>
      <c r="I536" s="62">
        <v>2915.0</v>
      </c>
      <c r="J536" s="62">
        <v>840955.0</v>
      </c>
      <c r="K536" s="62">
        <v>9205.0</v>
      </c>
      <c r="L536" s="62">
        <v>17384.0</v>
      </c>
      <c r="M536" s="62">
        <v>-13786.0</v>
      </c>
      <c r="N536" s="62">
        <v>29925.0</v>
      </c>
      <c r="O536" s="62">
        <v>1245.0</v>
      </c>
      <c r="P536" s="62">
        <v>28.0</v>
      </c>
      <c r="Q536" s="62">
        <v>936.0</v>
      </c>
      <c r="R536" s="62">
        <v>-465.0</v>
      </c>
      <c r="S536" s="62">
        <v>14.0</v>
      </c>
      <c r="T536" s="62">
        <v>513.0</v>
      </c>
      <c r="U536" s="62">
        <v>-451.0</v>
      </c>
      <c r="V536" s="64">
        <v>112301.0</v>
      </c>
      <c r="W536" s="68">
        <v>145012.0</v>
      </c>
      <c r="X536" s="68">
        <v>130106.0</v>
      </c>
      <c r="Y536" s="8">
        <f t="shared" si="2"/>
        <v>1.291279686</v>
      </c>
      <c r="Z536" s="8">
        <f t="shared" si="3"/>
        <v>1.158547119</v>
      </c>
      <c r="AA536" s="64">
        <v>911631.0</v>
      </c>
      <c r="AB536" s="68">
        <v>772972.0</v>
      </c>
      <c r="AC536" s="68">
        <v>656556.0</v>
      </c>
      <c r="AD536" s="20">
        <f t="shared" si="4"/>
        <v>0.8479000824</v>
      </c>
      <c r="AE536" s="20">
        <f t="shared" si="5"/>
        <v>0.7201992912</v>
      </c>
      <c r="AF536" s="64">
        <v>1976757.0</v>
      </c>
      <c r="AG536" s="12">
        <f t="shared" si="101"/>
        <v>8151366</v>
      </c>
      <c r="AH536" s="12">
        <f t="shared" si="103"/>
        <v>3523733</v>
      </c>
      <c r="AI536" s="21">
        <f t="shared" si="6"/>
        <v>4.123605481</v>
      </c>
      <c r="AJ536" s="21">
        <f t="shared" si="7"/>
        <v>1.782582786</v>
      </c>
      <c r="AK536" s="66">
        <v>8941211.0</v>
      </c>
      <c r="AL536" s="69">
        <v>9069350.0</v>
      </c>
      <c r="AM536" s="69">
        <v>4310395.0</v>
      </c>
      <c r="AN536" s="23">
        <f t="shared" si="10"/>
        <v>1.01433128</v>
      </c>
      <c r="AO536" s="23">
        <f t="shared" si="11"/>
        <v>0.4820817896</v>
      </c>
    </row>
    <row r="537" ht="14.25" customHeight="1">
      <c r="A537" s="61">
        <v>44425.0</v>
      </c>
      <c r="B537" s="62">
        <v>3892479.0</v>
      </c>
      <c r="C537" s="62">
        <v>358357.0</v>
      </c>
      <c r="D537" s="62">
        <v>3414109.0</v>
      </c>
      <c r="E537" s="62">
        <v>120013.0</v>
      </c>
      <c r="F537" s="62">
        <v>13074.0</v>
      </c>
      <c r="G537" s="62">
        <v>819620.0</v>
      </c>
      <c r="H537" s="62">
        <v>5955.0</v>
      </c>
      <c r="I537" s="62">
        <v>2961.0</v>
      </c>
      <c r="J537" s="62">
        <v>841610.0</v>
      </c>
      <c r="K537" s="62">
        <v>8916.0</v>
      </c>
      <c r="L537" s="62">
        <v>20741.0</v>
      </c>
      <c r="M537" s="62">
        <v>-12664.0</v>
      </c>
      <c r="N537" s="62">
        <v>32225.0</v>
      </c>
      <c r="O537" s="62">
        <v>1180.0</v>
      </c>
      <c r="P537" s="62">
        <v>24.0</v>
      </c>
      <c r="Q537" s="62">
        <v>920.0</v>
      </c>
      <c r="R537" s="62">
        <v>-335.0</v>
      </c>
      <c r="S537" s="62">
        <v>46.0</v>
      </c>
      <c r="T537" s="62">
        <v>655.0</v>
      </c>
      <c r="U537" s="62">
        <v>-289.0</v>
      </c>
      <c r="V537" s="64">
        <v>112301.0</v>
      </c>
      <c r="W537" s="68">
        <v>145377.0</v>
      </c>
      <c r="X537" s="68">
        <v>130598.0</v>
      </c>
      <c r="Y537" s="8">
        <f t="shared" si="2"/>
        <v>1.29452988</v>
      </c>
      <c r="Z537" s="8">
        <f t="shared" si="3"/>
        <v>1.162928202</v>
      </c>
      <c r="AA537" s="64">
        <v>911631.0</v>
      </c>
      <c r="AB537" s="68">
        <v>774339.0</v>
      </c>
      <c r="AC537" s="68">
        <v>658653.0</v>
      </c>
      <c r="AD537" s="20">
        <f t="shared" si="4"/>
        <v>0.8493995926</v>
      </c>
      <c r="AE537" s="20">
        <f t="shared" si="5"/>
        <v>0.722499564</v>
      </c>
      <c r="AF537" s="64">
        <v>1976757.0</v>
      </c>
      <c r="AG537" s="12">
        <f t="shared" si="101"/>
        <v>8231512</v>
      </c>
      <c r="AH537" s="12">
        <f t="shared" si="103"/>
        <v>3645545</v>
      </c>
      <c r="AI537" s="21">
        <f t="shared" si="6"/>
        <v>4.164149665</v>
      </c>
      <c r="AJ537" s="21">
        <f t="shared" si="7"/>
        <v>1.844204928</v>
      </c>
      <c r="AK537" s="66">
        <v>8941211.0</v>
      </c>
      <c r="AL537" s="69">
        <v>9151228.0</v>
      </c>
      <c r="AM537" s="69">
        <v>4434796.0</v>
      </c>
      <c r="AN537" s="23">
        <f t="shared" si="10"/>
        <v>1.023488653</v>
      </c>
      <c r="AO537" s="23">
        <f t="shared" si="11"/>
        <v>0.4959950056</v>
      </c>
    </row>
    <row r="538" ht="14.25" customHeight="1">
      <c r="A538" s="61">
        <v>44426.0</v>
      </c>
      <c r="B538" s="62">
        <v>3908247.0</v>
      </c>
      <c r="C538" s="62">
        <v>343203.0</v>
      </c>
      <c r="D538" s="62">
        <v>3443903.0</v>
      </c>
      <c r="E538" s="62">
        <v>121141.0</v>
      </c>
      <c r="F538" s="62">
        <v>13087.0</v>
      </c>
      <c r="G538" s="62">
        <v>820517.0</v>
      </c>
      <c r="H538" s="62">
        <v>6006.0</v>
      </c>
      <c r="I538" s="62">
        <v>3029.0</v>
      </c>
      <c r="J538" s="62">
        <v>842639.0</v>
      </c>
      <c r="K538" s="62">
        <v>9035.0</v>
      </c>
      <c r="L538" s="62">
        <v>15768.0</v>
      </c>
      <c r="M538" s="62">
        <v>-15154.0</v>
      </c>
      <c r="N538" s="62">
        <v>29794.0</v>
      </c>
      <c r="O538" s="62">
        <v>1128.0</v>
      </c>
      <c r="P538" s="62">
        <v>13.0</v>
      </c>
      <c r="Q538" s="62">
        <v>897.0</v>
      </c>
      <c r="R538" s="62">
        <v>51.0</v>
      </c>
      <c r="S538" s="62">
        <v>68.0</v>
      </c>
      <c r="T538" s="62">
        <v>1029.0</v>
      </c>
      <c r="U538" s="62">
        <v>119.0</v>
      </c>
      <c r="V538" s="64">
        <v>112301.0</v>
      </c>
      <c r="W538" s="68">
        <v>145437.0</v>
      </c>
      <c r="X538" s="68">
        <v>130664.0</v>
      </c>
      <c r="Y538" s="8">
        <f t="shared" si="2"/>
        <v>1.295064158</v>
      </c>
      <c r="Z538" s="8">
        <f t="shared" si="3"/>
        <v>1.163515908</v>
      </c>
      <c r="AA538" s="64">
        <v>911631.0</v>
      </c>
      <c r="AB538" s="68">
        <v>774795.0</v>
      </c>
      <c r="AC538" s="68">
        <v>658927.0</v>
      </c>
      <c r="AD538" s="20">
        <f t="shared" si="4"/>
        <v>0.849899795</v>
      </c>
      <c r="AE538" s="20">
        <f t="shared" si="5"/>
        <v>0.7228001242</v>
      </c>
      <c r="AF538" s="64">
        <v>1976757.0</v>
      </c>
      <c r="AG538" s="12">
        <f t="shared" si="101"/>
        <v>8270704</v>
      </c>
      <c r="AH538" s="12">
        <f t="shared" si="103"/>
        <v>3659507</v>
      </c>
      <c r="AI538" s="21">
        <f t="shared" si="6"/>
        <v>4.183976078</v>
      </c>
      <c r="AJ538" s="21">
        <f t="shared" si="7"/>
        <v>1.851268011</v>
      </c>
      <c r="AK538" s="66">
        <v>8941211.0</v>
      </c>
      <c r="AL538" s="69">
        <v>9190936.0</v>
      </c>
      <c r="AM538" s="69">
        <v>4449098.0</v>
      </c>
      <c r="AN538" s="23">
        <f t="shared" si="10"/>
        <v>1.027929662</v>
      </c>
      <c r="AO538" s="23">
        <f t="shared" si="11"/>
        <v>0.4975945652</v>
      </c>
    </row>
    <row r="539" ht="14.25" customHeight="1">
      <c r="A539" s="61">
        <v>44427.0</v>
      </c>
      <c r="B539" s="62">
        <v>3930300.0</v>
      </c>
      <c r="C539" s="62">
        <v>334752.0</v>
      </c>
      <c r="D539" s="62">
        <v>3472915.0</v>
      </c>
      <c r="E539" s="62">
        <v>122633.0</v>
      </c>
      <c r="F539" s="62">
        <v>13121.0</v>
      </c>
      <c r="G539" s="62">
        <v>821451.0</v>
      </c>
      <c r="H539" s="62">
        <v>5794.0</v>
      </c>
      <c r="I539" s="62">
        <v>3004.0</v>
      </c>
      <c r="J539" s="62">
        <v>843370.0</v>
      </c>
      <c r="K539" s="62">
        <v>8798.0</v>
      </c>
      <c r="L539" s="62">
        <v>22053.0</v>
      </c>
      <c r="M539" s="62">
        <v>-8451.0</v>
      </c>
      <c r="N539" s="62">
        <v>29012.0</v>
      </c>
      <c r="O539" s="62">
        <v>1492.0</v>
      </c>
      <c r="P539" s="62">
        <v>34.0</v>
      </c>
      <c r="Q539" s="62">
        <v>934.0</v>
      </c>
      <c r="R539" s="62">
        <v>-212.0</v>
      </c>
      <c r="S539" s="62">
        <v>-25.0</v>
      </c>
      <c r="T539" s="62">
        <v>731.0</v>
      </c>
      <c r="U539" s="62">
        <v>-237.0</v>
      </c>
      <c r="V539" s="64">
        <v>112301.0</v>
      </c>
      <c r="W539" s="68">
        <v>145760.0</v>
      </c>
      <c r="X539" s="68">
        <v>131099.0</v>
      </c>
      <c r="Y539" s="8">
        <f t="shared" si="2"/>
        <v>1.297940357</v>
      </c>
      <c r="Z539" s="8">
        <f t="shared" si="3"/>
        <v>1.167389427</v>
      </c>
      <c r="AA539" s="64">
        <v>911631.0</v>
      </c>
      <c r="AB539" s="68">
        <v>776527.0</v>
      </c>
      <c r="AC539" s="68">
        <v>660659.0</v>
      </c>
      <c r="AD539" s="20">
        <f t="shared" si="4"/>
        <v>0.8517996865</v>
      </c>
      <c r="AE539" s="20">
        <f t="shared" si="5"/>
        <v>0.7247000157</v>
      </c>
      <c r="AF539" s="64">
        <v>1976757.0</v>
      </c>
      <c r="AG539" s="12">
        <f t="shared" si="101"/>
        <v>8318021</v>
      </c>
      <c r="AH539" s="12">
        <f t="shared" si="103"/>
        <v>3769857</v>
      </c>
      <c r="AI539" s="21">
        <f t="shared" si="6"/>
        <v>4.207912758</v>
      </c>
      <c r="AJ539" s="21">
        <f t="shared" si="7"/>
        <v>1.907091767</v>
      </c>
      <c r="AK539" s="66">
        <v>8941211.0</v>
      </c>
      <c r="AL539" s="69">
        <v>9240308.0</v>
      </c>
      <c r="AM539" s="69">
        <v>4561615.0</v>
      </c>
      <c r="AN539" s="23">
        <f t="shared" si="10"/>
        <v>1.033451509</v>
      </c>
      <c r="AO539" s="23">
        <f t="shared" si="11"/>
        <v>0.5101786548</v>
      </c>
    </row>
    <row r="540" ht="14.25" customHeight="1">
      <c r="A540" s="61">
        <v>44428.0</v>
      </c>
      <c r="B540" s="62">
        <v>3950304.0</v>
      </c>
      <c r="C540" s="62">
        <v>327286.0</v>
      </c>
      <c r="D540" s="62">
        <v>3499037.0</v>
      </c>
      <c r="E540" s="62">
        <v>123981.0</v>
      </c>
      <c r="F540" s="62">
        <v>13132.0</v>
      </c>
      <c r="G540" s="62">
        <v>822399.0</v>
      </c>
      <c r="H540" s="62">
        <v>5721.0</v>
      </c>
      <c r="I540" s="62">
        <v>3087.0</v>
      </c>
      <c r="J540" s="62">
        <v>844339.0</v>
      </c>
      <c r="K540" s="62">
        <v>8808.0</v>
      </c>
      <c r="L540" s="62">
        <v>20004.0</v>
      </c>
      <c r="M540" s="62">
        <v>-7466.0</v>
      </c>
      <c r="N540" s="62">
        <v>26122.0</v>
      </c>
      <c r="O540" s="62">
        <v>1348.0</v>
      </c>
      <c r="P540" s="62">
        <v>11.0</v>
      </c>
      <c r="Q540" s="62">
        <v>948.0</v>
      </c>
      <c r="R540" s="62">
        <v>-73.0</v>
      </c>
      <c r="S540" s="62">
        <v>83.0</v>
      </c>
      <c r="T540" s="62">
        <v>969.0</v>
      </c>
      <c r="U540" s="62">
        <v>10.0</v>
      </c>
      <c r="V540" s="64">
        <v>112301.0</v>
      </c>
      <c r="W540" s="68">
        <v>146009.0</v>
      </c>
      <c r="X540" s="68">
        <v>131541.0</v>
      </c>
      <c r="Y540" s="8">
        <f t="shared" si="2"/>
        <v>1.300157612</v>
      </c>
      <c r="Z540" s="8">
        <f t="shared" si="3"/>
        <v>1.171325278</v>
      </c>
      <c r="AA540" s="70">
        <v>911631.0</v>
      </c>
      <c r="AB540" s="68">
        <v>778077.0</v>
      </c>
      <c r="AC540" s="68">
        <v>662573.0</v>
      </c>
      <c r="AD540" s="28">
        <f t="shared" si="4"/>
        <v>0.8534999358</v>
      </c>
      <c r="AE540" s="28">
        <f t="shared" si="5"/>
        <v>0.7267995494</v>
      </c>
      <c r="AF540" s="70">
        <v>1976757.0</v>
      </c>
      <c r="AG540" s="12">
        <f t="shared" si="101"/>
        <v>8360969</v>
      </c>
      <c r="AH540" s="12">
        <f t="shared" si="103"/>
        <v>3885330</v>
      </c>
      <c r="AI540" s="29">
        <f t="shared" si="6"/>
        <v>4.229639253</v>
      </c>
      <c r="AJ540" s="29">
        <f t="shared" si="7"/>
        <v>1.965507141</v>
      </c>
      <c r="AK540" s="71">
        <v>8941211.0</v>
      </c>
      <c r="AL540" s="69">
        <v>9285055.0</v>
      </c>
      <c r="AM540" s="69">
        <v>4679444.0</v>
      </c>
      <c r="AN540" s="31">
        <f t="shared" si="10"/>
        <v>1.038456088</v>
      </c>
      <c r="AO540" s="31">
        <f t="shared" si="11"/>
        <v>0.5233568473</v>
      </c>
    </row>
    <row r="541" ht="14.25" customHeight="1">
      <c r="A541" s="61">
        <v>44429.0</v>
      </c>
      <c r="B541" s="62">
        <v>3967048.0</v>
      </c>
      <c r="C541" s="62">
        <v>319658.0</v>
      </c>
      <c r="D541" s="62">
        <v>3522048.0</v>
      </c>
      <c r="E541" s="62">
        <v>125342.0</v>
      </c>
      <c r="F541" s="62">
        <v>13152.0</v>
      </c>
      <c r="G541" s="62">
        <v>823314.0</v>
      </c>
      <c r="H541" s="62">
        <v>5565.0</v>
      </c>
      <c r="I541" s="62">
        <v>3199.0</v>
      </c>
      <c r="J541" s="62">
        <v>845230.0</v>
      </c>
      <c r="K541" s="62">
        <v>8764.0</v>
      </c>
      <c r="L541" s="62">
        <v>16744.0</v>
      </c>
      <c r="M541" s="62">
        <v>-7628.0</v>
      </c>
      <c r="N541" s="62">
        <v>23011.0</v>
      </c>
      <c r="O541" s="62">
        <v>1361.0</v>
      </c>
      <c r="P541" s="62">
        <v>20.0</v>
      </c>
      <c r="Q541" s="62">
        <v>915.0</v>
      </c>
      <c r="R541" s="62">
        <v>-156.0</v>
      </c>
      <c r="S541" s="62">
        <v>112.0</v>
      </c>
      <c r="T541" s="62">
        <v>891.0</v>
      </c>
      <c r="U541" s="62">
        <v>-44.0</v>
      </c>
      <c r="V541" s="64">
        <v>112301.0</v>
      </c>
      <c r="W541" s="68">
        <v>146276.0</v>
      </c>
      <c r="X541" s="68">
        <v>131945.0</v>
      </c>
      <c r="Y541" s="8">
        <f t="shared" si="2"/>
        <v>1.302535151</v>
      </c>
      <c r="Z541" s="8">
        <f t="shared" si="3"/>
        <v>1.174922752</v>
      </c>
      <c r="AA541" s="70">
        <v>911631.0</v>
      </c>
      <c r="AB541" s="68">
        <v>779171.0</v>
      </c>
      <c r="AC541" s="68">
        <v>663758.0</v>
      </c>
      <c r="AD541" s="28">
        <f t="shared" si="4"/>
        <v>0.8546999828</v>
      </c>
      <c r="AE541" s="28">
        <f t="shared" si="5"/>
        <v>0.7280994174</v>
      </c>
      <c r="AF541" s="70">
        <v>1976757.0</v>
      </c>
      <c r="AG541" s="12">
        <f t="shared" si="101"/>
        <v>8393744</v>
      </c>
      <c r="AH541" s="12">
        <f t="shared" si="103"/>
        <v>3967204</v>
      </c>
      <c r="AI541" s="29">
        <f t="shared" si="6"/>
        <v>4.246219439</v>
      </c>
      <c r="AJ541" s="29">
        <f t="shared" si="7"/>
        <v>2.006925485</v>
      </c>
      <c r="AK541" s="71">
        <v>8941211.0</v>
      </c>
      <c r="AL541" s="69">
        <v>9319191.0</v>
      </c>
      <c r="AM541" s="69">
        <v>4762907.0</v>
      </c>
      <c r="AN541" s="31">
        <f t="shared" si="10"/>
        <v>1.042273916</v>
      </c>
      <c r="AO541" s="31">
        <f t="shared" si="11"/>
        <v>0.5326914889</v>
      </c>
    </row>
    <row r="542" ht="14.25" customHeight="1">
      <c r="A542" s="61">
        <v>44430.0</v>
      </c>
      <c r="B542" s="62">
        <v>3979456.0</v>
      </c>
      <c r="C542" s="62">
        <v>306760.0</v>
      </c>
      <c r="D542" s="62">
        <v>3546324.0</v>
      </c>
      <c r="E542" s="62">
        <v>126372.0</v>
      </c>
      <c r="F542" s="62">
        <v>13173.0</v>
      </c>
      <c r="G542" s="62">
        <v>824227.0</v>
      </c>
      <c r="H542" s="62">
        <v>5584.0</v>
      </c>
      <c r="I542" s="62">
        <v>2947.0</v>
      </c>
      <c r="J542" s="62">
        <v>845931.0</v>
      </c>
      <c r="K542" s="62">
        <v>8531.0</v>
      </c>
      <c r="L542" s="62">
        <v>12408.0</v>
      </c>
      <c r="M542" s="62">
        <v>-12898.0</v>
      </c>
      <c r="N542" s="62">
        <v>24276.0</v>
      </c>
      <c r="O542" s="62">
        <v>1030.0</v>
      </c>
      <c r="P542" s="62">
        <v>21.0</v>
      </c>
      <c r="Q542" s="62">
        <v>913.0</v>
      </c>
      <c r="R542" s="62">
        <v>19.0</v>
      </c>
      <c r="S542" s="62">
        <v>-252.0</v>
      </c>
      <c r="T542" s="62">
        <v>701.0</v>
      </c>
      <c r="U542" s="62">
        <v>-233.0</v>
      </c>
      <c r="V542" s="64">
        <v>112301.0</v>
      </c>
      <c r="W542" s="68">
        <v>146472.0</v>
      </c>
      <c r="X542" s="68">
        <v>132277.0</v>
      </c>
      <c r="Y542" s="8">
        <f t="shared" si="2"/>
        <v>1.304280461</v>
      </c>
      <c r="Z542" s="8">
        <f t="shared" si="3"/>
        <v>1.177879093</v>
      </c>
      <c r="AA542" s="70">
        <v>911631.0</v>
      </c>
      <c r="AB542" s="68">
        <v>780174.0</v>
      </c>
      <c r="AC542" s="68">
        <v>664943.0</v>
      </c>
      <c r="AD542" s="28">
        <f t="shared" si="4"/>
        <v>0.8558002086</v>
      </c>
      <c r="AE542" s="28">
        <f t="shared" si="5"/>
        <v>0.7293992855</v>
      </c>
      <c r="AF542" s="70">
        <v>1976757.0</v>
      </c>
      <c r="AG542" s="12">
        <f t="shared" si="101"/>
        <v>8424447</v>
      </c>
      <c r="AH542" s="12">
        <f t="shared" si="103"/>
        <v>4048051</v>
      </c>
      <c r="AI542" s="29">
        <f t="shared" si="6"/>
        <v>4.261751444</v>
      </c>
      <c r="AJ542" s="29">
        <f t="shared" si="7"/>
        <v>2.04782429</v>
      </c>
      <c r="AK542" s="71">
        <v>8941211.0</v>
      </c>
      <c r="AL542" s="69">
        <v>9351093.0</v>
      </c>
      <c r="AM542" s="69">
        <v>4845271.0</v>
      </c>
      <c r="AN542" s="31">
        <f t="shared" si="10"/>
        <v>1.045841889</v>
      </c>
      <c r="AO542" s="31">
        <f t="shared" si="11"/>
        <v>0.5419032165</v>
      </c>
    </row>
    <row r="543" ht="14.25" customHeight="1">
      <c r="A543" s="61">
        <v>44431.0</v>
      </c>
      <c r="B543" s="62">
        <v>3989060.0</v>
      </c>
      <c r="C543" s="62">
        <v>290764.0</v>
      </c>
      <c r="D543" s="62">
        <v>3571082.0</v>
      </c>
      <c r="E543" s="62">
        <v>127214.0</v>
      </c>
      <c r="F543" s="62">
        <v>13193.0</v>
      </c>
      <c r="G543" s="62">
        <v>824958.0</v>
      </c>
      <c r="H543" s="62">
        <v>5477.0</v>
      </c>
      <c r="I543" s="62">
        <v>2788.0</v>
      </c>
      <c r="J543" s="62">
        <v>846416.0</v>
      </c>
      <c r="K543" s="62">
        <v>8265.0</v>
      </c>
      <c r="L543" s="62">
        <v>9604.0</v>
      </c>
      <c r="M543" s="62">
        <v>-15996.0</v>
      </c>
      <c r="N543" s="62">
        <v>24758.0</v>
      </c>
      <c r="O543" s="62">
        <v>842.0</v>
      </c>
      <c r="P543" s="62">
        <v>20.0</v>
      </c>
      <c r="Q543" s="62">
        <v>731.0</v>
      </c>
      <c r="R543" s="62">
        <v>-107.0</v>
      </c>
      <c r="S543" s="62">
        <v>-159.0</v>
      </c>
      <c r="T543" s="62">
        <v>485.0</v>
      </c>
      <c r="U543" s="62">
        <v>-266.0</v>
      </c>
      <c r="V543" s="64">
        <v>112301.0</v>
      </c>
      <c r="W543" s="68">
        <v>146495.0</v>
      </c>
      <c r="X543" s="68">
        <v>132325.0</v>
      </c>
      <c r="Y543" s="8">
        <f t="shared" si="2"/>
        <v>1.304485267</v>
      </c>
      <c r="Z543" s="8">
        <f t="shared" si="3"/>
        <v>1.178306516</v>
      </c>
      <c r="AA543" s="70">
        <v>911631.0</v>
      </c>
      <c r="AB543" s="68">
        <v>780447.0</v>
      </c>
      <c r="AC543" s="68">
        <v>665399.0</v>
      </c>
      <c r="AD543" s="28">
        <f t="shared" si="4"/>
        <v>0.8560996719</v>
      </c>
      <c r="AE543" s="28">
        <f t="shared" si="5"/>
        <v>0.7298994878</v>
      </c>
      <c r="AF543" s="70">
        <v>1976757.0</v>
      </c>
      <c r="AG543" s="12">
        <f t="shared" si="101"/>
        <v>8436966</v>
      </c>
      <c r="AH543" s="12">
        <f t="shared" si="103"/>
        <v>4081847</v>
      </c>
      <c r="AI543" s="29">
        <f t="shared" si="6"/>
        <v>4.268084545</v>
      </c>
      <c r="AJ543" s="29">
        <f t="shared" si="7"/>
        <v>2.064920979</v>
      </c>
      <c r="AK543" s="71">
        <v>8941211.0</v>
      </c>
      <c r="AL543" s="69">
        <v>9363908.0</v>
      </c>
      <c r="AM543" s="69">
        <v>4879571.0</v>
      </c>
      <c r="AN543" s="31">
        <f t="shared" si="10"/>
        <v>1.04727514</v>
      </c>
      <c r="AO543" s="31">
        <f t="shared" si="11"/>
        <v>0.5457393859</v>
      </c>
    </row>
    <row r="544" ht="14.2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72"/>
      <c r="W544" s="73"/>
      <c r="X544" s="73"/>
      <c r="Y544" s="74"/>
      <c r="Z544" s="74"/>
      <c r="AA544" s="72"/>
      <c r="AB544" s="73"/>
      <c r="AC544" s="73"/>
      <c r="AD544" s="75"/>
      <c r="AE544" s="75"/>
      <c r="AF544" s="72"/>
      <c r="AG544" s="76"/>
      <c r="AH544" s="76"/>
      <c r="AI544" s="77"/>
      <c r="AJ544" s="77"/>
      <c r="AK544" s="78"/>
      <c r="AL544" s="79"/>
      <c r="AM544" s="79"/>
      <c r="AN544" s="80"/>
      <c r="AO544" s="80"/>
    </row>
    <row r="545" ht="14.2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</row>
    <row r="546" ht="14.2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</row>
    <row r="547" ht="14.2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</row>
    <row r="548" ht="14.2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</row>
    <row r="549" ht="14.2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</row>
    <row r="550" ht="14.2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</row>
    <row r="551" ht="14.2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</row>
    <row r="552" ht="14.2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</row>
    <row r="553" ht="14.2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</row>
    <row r="554" ht="14.2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</row>
    <row r="555" ht="14.2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 ht="14.2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</row>
    <row r="557" ht="14.2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</row>
    <row r="558" ht="14.2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</row>
    <row r="559" ht="14.2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</row>
    <row r="560" ht="14.2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</row>
    <row r="561" ht="14.2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</row>
    <row r="562" ht="14.2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</row>
    <row r="563" ht="14.2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</row>
    <row r="564" ht="14.2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</row>
    <row r="565" ht="14.2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</row>
    <row r="566" ht="14.2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</row>
    <row r="567" ht="14.2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</row>
    <row r="568" ht="14.2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</row>
    <row r="569" ht="14.2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</row>
    <row r="570" ht="14.2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 ht="14.2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</row>
    <row r="572" ht="14.2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</row>
    <row r="573" ht="14.2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</row>
    <row r="574" ht="14.2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</row>
    <row r="575" ht="14.2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</row>
    <row r="576" ht="14.2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</row>
    <row r="577" ht="14.2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</row>
    <row r="578" ht="14.2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</row>
    <row r="579" ht="14.2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</row>
    <row r="580" ht="14.2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</row>
    <row r="581" ht="14.2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</row>
    <row r="582" ht="14.2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</row>
    <row r="583" ht="14.2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</row>
    <row r="584" ht="14.2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</row>
    <row r="585" ht="14.2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 ht="14.2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</row>
    <row r="587" ht="14.2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</row>
    <row r="588" ht="14.2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</row>
    <row r="589" ht="14.2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</row>
    <row r="590" ht="14.2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</row>
    <row r="591" ht="14.2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</row>
    <row r="592" ht="14.2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</row>
    <row r="593" ht="14.2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</row>
    <row r="594" ht="14.2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</row>
    <row r="595" ht="14.2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</row>
    <row r="596" ht="14.2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</row>
    <row r="597" ht="14.2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</row>
    <row r="598" ht="14.2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</row>
    <row r="599" ht="14.2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</row>
    <row r="600" ht="14.2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 ht="14.2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</row>
    <row r="602" ht="14.2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</row>
    <row r="603" ht="14.2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</row>
    <row r="604" ht="14.2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</row>
    <row r="605" ht="14.2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</row>
    <row r="606" ht="14.2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</row>
    <row r="607" ht="14.2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</row>
    <row r="608" ht="14.2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</row>
    <row r="609" ht="14.2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</row>
    <row r="610" ht="14.2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</row>
    <row r="611" ht="14.2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</row>
    <row r="612" ht="14.2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</row>
    <row r="613" ht="14.2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</row>
    <row r="614" ht="14.2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 ht="14.2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</row>
    <row r="616" ht="14.2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</row>
    <row r="617" ht="14.2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</row>
    <row r="618" ht="14.2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</row>
    <row r="619" ht="14.2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</row>
    <row r="620" ht="14.2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</row>
    <row r="621" ht="14.2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</row>
    <row r="622" ht="14.2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</row>
    <row r="623" ht="14.2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</row>
    <row r="624" ht="14.2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</row>
    <row r="625" ht="14.2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</row>
    <row r="626" ht="14.2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</row>
    <row r="627" ht="14.2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</row>
    <row r="628" ht="14.2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</row>
    <row r="629" ht="14.2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 ht="14.2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</row>
    <row r="631" ht="14.2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</row>
    <row r="632" ht="14.2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</row>
    <row r="633" ht="14.2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</row>
    <row r="634" ht="14.2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</row>
    <row r="635" ht="14.2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</row>
    <row r="636" ht="14.2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</row>
    <row r="637" ht="14.2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</row>
    <row r="638" ht="14.2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</row>
    <row r="639" ht="14.2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</row>
    <row r="640" ht="14.2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</row>
    <row r="641" ht="14.2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</row>
    <row r="642" ht="14.2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 ht="14.2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</row>
    <row r="644" ht="14.2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</row>
    <row r="645" ht="14.2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</row>
    <row r="646" ht="14.2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</row>
    <row r="647" ht="14.2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</row>
    <row r="648" ht="14.2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</row>
    <row r="649" ht="14.2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</row>
    <row r="650" ht="14.2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</row>
    <row r="651" ht="14.2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</row>
    <row r="652" ht="14.2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</row>
    <row r="653" ht="14.2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</row>
    <row r="654" ht="14.2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</row>
    <row r="655" ht="14.2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</row>
    <row r="656" ht="14.2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</row>
    <row r="657" ht="14.2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 ht="14.2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</row>
    <row r="659" ht="14.2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</row>
    <row r="660" ht="14.2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</row>
    <row r="661" ht="14.2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</row>
    <row r="662" ht="14.2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</row>
    <row r="663" ht="14.2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</row>
    <row r="664" ht="14.2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</row>
    <row r="665" ht="14.2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</row>
    <row r="666" ht="14.2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</row>
    <row r="667" ht="14.2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</row>
    <row r="668" ht="14.2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</row>
    <row r="669" ht="14.2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</row>
    <row r="670" ht="14.2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</row>
    <row r="671" ht="14.2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</row>
    <row r="672" ht="14.2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 ht="14.2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</row>
    <row r="674" ht="14.2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</row>
    <row r="675" ht="14.2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</row>
    <row r="676" ht="14.2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</row>
    <row r="677" ht="14.2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</row>
    <row r="678" ht="14.2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</row>
    <row r="679" ht="14.2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</row>
    <row r="680" ht="14.2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</row>
    <row r="681" ht="14.2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</row>
    <row r="682" ht="14.2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</row>
    <row r="683" ht="14.2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</row>
    <row r="684" ht="14.2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</row>
    <row r="685" ht="14.2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</row>
    <row r="686" ht="14.2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 ht="14.2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</row>
    <row r="688" ht="14.2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</row>
    <row r="689" ht="14.2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</row>
    <row r="690" ht="14.2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</row>
    <row r="691" ht="14.2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</row>
    <row r="692" ht="14.2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</row>
    <row r="693" ht="14.2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</row>
    <row r="694" ht="14.2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</row>
    <row r="695" ht="14.2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</row>
    <row r="696" ht="14.2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</row>
    <row r="697" ht="14.2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</row>
    <row r="698" ht="14.2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</row>
    <row r="699" ht="14.2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</row>
    <row r="700" ht="14.2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</row>
    <row r="701" ht="14.2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 ht="14.2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</row>
    <row r="703" ht="14.2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</row>
    <row r="704" ht="14.2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</row>
    <row r="705" ht="14.2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</row>
    <row r="706" ht="14.2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</row>
    <row r="707" ht="14.2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</row>
    <row r="708" ht="14.2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</row>
    <row r="709" ht="14.2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</row>
    <row r="710" ht="14.2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</row>
    <row r="711" ht="14.2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</row>
    <row r="712" ht="14.2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</row>
    <row r="713" ht="14.2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</row>
    <row r="714" ht="14.2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</row>
    <row r="715" ht="14.2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</row>
    <row r="716" ht="14.2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 ht="14.2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</row>
    <row r="718" ht="14.2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</row>
    <row r="719" ht="14.2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</row>
    <row r="720" ht="14.2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</row>
    <row r="721" ht="14.2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</row>
    <row r="722" ht="14.2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</row>
    <row r="723" ht="14.2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</row>
    <row r="724" ht="14.2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</row>
    <row r="725" ht="14.2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</row>
    <row r="726" ht="14.2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</row>
    <row r="727" ht="14.2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</row>
    <row r="728" ht="14.2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</row>
    <row r="729" ht="14.2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</row>
    <row r="730" ht="14.2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</row>
    <row r="731" ht="14.2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 ht="14.2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</row>
    <row r="733" ht="14.2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</row>
    <row r="734" ht="14.2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</row>
    <row r="735" ht="14.2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</row>
    <row r="736" ht="14.2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</row>
    <row r="737" ht="14.2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</row>
    <row r="738" ht="14.2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</row>
    <row r="739" ht="14.2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</row>
    <row r="740" ht="14.2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</row>
    <row r="741" ht="14.2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</row>
    <row r="742" ht="14.2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</row>
    <row r="743" ht="14.2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2021-08-25T02:51:25Z</dcterms:created>
  <dc:creator>Aloysius Andhika</dc:creator>
</cp:coreProperties>
</file>