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81110E1-DEDA-4449-972A-4D29FEE0A1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Backlog" sheetId="5" r:id="rId1"/>
    <sheet name="Sprint Mangement" sheetId="11" r:id="rId2"/>
    <sheet name="Sprint 1" sheetId="1" r:id="rId3"/>
    <sheet name="Sprint 2" sheetId="7" r:id="rId4"/>
    <sheet name="Sprint 3" sheetId="2" r:id="rId5"/>
    <sheet name="Sprint 4" sheetId="8" r:id="rId6"/>
    <sheet name="Sprint 5" sheetId="3" r:id="rId7"/>
    <sheet name="Sprint 6" sheetId="9" r:id="rId8"/>
    <sheet name="Sprint 7" sheetId="4" r:id="rId9"/>
    <sheet name="Sprint 8" sheetId="10" r:id="rId10"/>
    <sheet name=" monthly Payment" sheetId="6" r:id="rId11"/>
    <sheet name="Charts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0" l="1"/>
  <c r="E25" i="4"/>
  <c r="G25" i="8"/>
  <c r="G29" i="10"/>
  <c r="G32" i="10" s="1"/>
  <c r="E23" i="4"/>
  <c r="G25" i="9"/>
  <c r="G23" i="9"/>
  <c r="G23" i="8"/>
  <c r="F24" i="7"/>
  <c r="F26" i="7" s="1"/>
  <c r="E25" i="2"/>
  <c r="F24" i="3" l="1"/>
  <c r="F26" i="3" s="1"/>
  <c r="E27" i="2"/>
  <c r="D24" i="1"/>
  <c r="D26" i="1" s="1"/>
</calcChain>
</file>

<file path=xl/sharedStrings.xml><?xml version="1.0" encoding="utf-8"?>
<sst xmlns="http://schemas.openxmlformats.org/spreadsheetml/2006/main" count="358" uniqueCount="133">
  <si>
    <t>Month 1</t>
  </si>
  <si>
    <t>Sprint 1</t>
  </si>
  <si>
    <t>Project Manager, UI/UX Designer, Compliance Specialist.</t>
  </si>
  <si>
    <t>Back-End Developer, Compliance Specialist.</t>
  </si>
  <si>
    <t>DO</t>
  </si>
  <si>
    <t>Sprint</t>
  </si>
  <si>
    <t>Time Period</t>
  </si>
  <si>
    <t>We define requirements, create wireframes and prototypes, and deliver the project plan with approved designs.</t>
  </si>
  <si>
    <t>We design the database, set up authentication and data storage, and deliver the schema and back-end structure.</t>
  </si>
  <si>
    <t>Sprint 2</t>
  </si>
  <si>
    <t xml:space="preserve">TASK  </t>
  </si>
  <si>
    <t>Work Progess</t>
  </si>
  <si>
    <t xml:space="preserve">Completed </t>
  </si>
  <si>
    <t>Completed</t>
  </si>
  <si>
    <t xml:space="preserve">2 WEEKS </t>
  </si>
  <si>
    <t>Work Assignee</t>
  </si>
  <si>
    <t>Priority</t>
  </si>
  <si>
    <t>Medium</t>
  </si>
  <si>
    <t>High</t>
  </si>
  <si>
    <t>Total Budget</t>
  </si>
  <si>
    <t xml:space="preserve">Received Amount </t>
  </si>
  <si>
    <t>Balance Payment</t>
  </si>
  <si>
    <t xml:space="preserve">Expenses </t>
  </si>
  <si>
    <t>Budget</t>
  </si>
  <si>
    <t>Project Manager</t>
  </si>
  <si>
    <t>UI/UX Designer</t>
  </si>
  <si>
    <t>Compliance Specialist</t>
  </si>
  <si>
    <t>Back-End Developer</t>
  </si>
  <si>
    <t xml:space="preserve">Cost </t>
  </si>
  <si>
    <t>Setup Costs</t>
  </si>
  <si>
    <t>Saved Amount</t>
  </si>
  <si>
    <t>Total</t>
  </si>
  <si>
    <t>Total Amount Spend</t>
  </si>
  <si>
    <t>Month 2</t>
  </si>
  <si>
    <t>Data Scientist, ML Engineer</t>
  </si>
  <si>
    <t>Collect and preprocess healthcare data, ensuring quality and readiness for training, with a clean, prepared dataset as the deliverable.</t>
  </si>
  <si>
    <t>Sprint 3</t>
  </si>
  <si>
    <t>Sprint 4</t>
  </si>
  <si>
    <t>Front-End Developer, UI/UX Designer.</t>
  </si>
  <si>
    <t>Build the front-end for the landing page, login, and registration with a responsive, user-friendly design. Deliverable: Static pages for the initial front-end.</t>
  </si>
  <si>
    <t>Data Scientist</t>
  </si>
  <si>
    <t>ML Engineer</t>
  </si>
  <si>
    <t>Front-End Developer</t>
  </si>
  <si>
    <t>Development Costs</t>
  </si>
  <si>
    <t>Month 3</t>
  </si>
  <si>
    <t>Sprint 5</t>
  </si>
  <si>
    <t>Sprint 6</t>
  </si>
  <si>
    <t>ML Engineer, Data Scientist.</t>
  </si>
  <si>
    <t>Front-End Developer, Back-End Developer, ML Engineer</t>
  </si>
  <si>
    <t>Train and evaluate machine learning models (e.g., symptom checker), optimizing for accuracy. Deliverable: Trained and evaluated models.</t>
  </si>
  <si>
    <t>Integrate the front-end, back-end, and ML models, testing real-time features. Deliverable: Fully functional system.</t>
  </si>
  <si>
    <t xml:space="preserve"> Data Scientist</t>
  </si>
  <si>
    <t>Back-End Developer</t>
  </si>
  <si>
    <t>Model Development and Integration Costs</t>
  </si>
  <si>
    <t>Month 4</t>
  </si>
  <si>
    <t>Sprint 7</t>
  </si>
  <si>
    <t>Sprint 8</t>
  </si>
  <si>
    <t>Tester, Compliance Specialist.</t>
  </si>
  <si>
    <t>DevOps Engineer, Entire Team.</t>
  </si>
  <si>
    <t>Test the website for usability, performance, healthcare compliance, fixing bugs and validating ML predictions. Deliverable: Bug-free, compliant website.</t>
  </si>
  <si>
    <t>Deploy the website on a cloud platform with CI/CD, monitor user feedback, and address critical issues. Deliverable: Live healthcare website.</t>
  </si>
  <si>
    <t>Tester</t>
  </si>
  <si>
    <t>DevOps Engineer</t>
  </si>
  <si>
    <t>Deployment and Launch Costs</t>
  </si>
  <si>
    <t>Months</t>
  </si>
  <si>
    <t xml:space="preserve">Monthly </t>
  </si>
  <si>
    <t xml:space="preserve">Total Salary </t>
  </si>
  <si>
    <t xml:space="preserve">Salary of each Team Member </t>
  </si>
  <si>
    <t>Health Care Website using ML</t>
  </si>
  <si>
    <t>8 months Deployment Timeline</t>
  </si>
  <si>
    <t>Month 1–2: Project Planning &amp; Foundation</t>
  </si>
  <si>
    <r>
      <t xml:space="preserve"> </t>
    </r>
    <r>
      <rPr>
        <b/>
        <sz val="10"/>
        <color theme="1"/>
        <rFont val="Calibri"/>
        <family val="2"/>
        <scheme val="minor"/>
      </rPr>
      <t xml:space="preserve">Requirement gathering : </t>
    </r>
    <r>
      <rPr>
        <sz val="10"/>
        <color theme="1"/>
        <rFont val="Calibri"/>
        <family val="2"/>
        <scheme val="minor"/>
      </rPr>
      <t>Analyze business needs, personas, and competitors, focusing on scheduling, symptom checker, and patient dashboard.</t>
    </r>
  </si>
  <si>
    <r>
      <t xml:space="preserve">Tech Stack Selection: </t>
    </r>
    <r>
      <rPr>
        <sz val="10"/>
        <color theme="1"/>
        <rFont val="Calibri"/>
        <family val="2"/>
        <scheme val="minor"/>
      </rPr>
      <t>Select front-end (React), back-end (Node.js), database (MongoDB), cloud (AWS), and ML tools (TensorFlow).</t>
    </r>
  </si>
  <si>
    <t>Month 3–4: Back-End and Front-End Foundation</t>
  </si>
  <si>
    <r>
      <t xml:space="preserve">UI/UX Design: </t>
    </r>
    <r>
      <rPr>
        <sz val="10"/>
        <color theme="1"/>
        <rFont val="Calibri"/>
        <family val="2"/>
        <scheme val="minor"/>
      </rPr>
      <t>Create wireframes, prototypes, and visual designs for key pages, focusing on intuitive interfaces for healthcare users.</t>
    </r>
  </si>
  <si>
    <r>
      <rPr>
        <b/>
        <sz val="10"/>
        <color theme="1"/>
        <rFont val="Calibri"/>
        <family val="2"/>
        <scheme val="minor"/>
      </rPr>
      <t>Back-End Development (Phase 1):</t>
    </r>
    <r>
      <rPr>
        <sz val="10"/>
        <color theme="1"/>
        <rFont val="Calibri"/>
        <family val="2"/>
        <scheme val="minor"/>
      </rPr>
      <t xml:space="preserve"> Set up database for user data, appointments,  ML outputs; implement secureauthentication.</t>
    </r>
  </si>
  <si>
    <r>
      <rPr>
        <b/>
        <sz val="10"/>
        <color theme="1"/>
        <rFont val="Calibri"/>
        <family val="2"/>
        <scheme val="minor"/>
      </rPr>
      <t>Front-End Development (Phase 1):</t>
    </r>
    <r>
      <rPr>
        <sz val="10"/>
        <color theme="1"/>
        <rFont val="Calibri"/>
        <family val="2"/>
        <scheme val="minor"/>
      </rPr>
      <t xml:space="preserve"> Develop responsive login, registration, and landing pages based on designs.</t>
    </r>
  </si>
  <si>
    <t>Month 5–6: Machine Learning and Feature Development</t>
  </si>
  <si>
    <t>Month 7–8: Testing, Compliance, and Deployment</t>
  </si>
  <si>
    <r>
      <rPr>
        <b/>
        <sz val="10"/>
        <color theme="1"/>
        <rFont val="Calibri"/>
        <family val="2"/>
        <scheme val="minor"/>
      </rPr>
      <t>ML Model Development:</t>
    </r>
    <r>
      <rPr>
        <sz val="10"/>
        <color theme="1"/>
        <rFont val="Calibri"/>
        <family val="2"/>
        <scheme val="minor"/>
      </rPr>
      <t xml:space="preserve"> Preprocess healthcare data to train ML models.</t>
    </r>
  </si>
  <si>
    <r>
      <rPr>
        <b/>
        <sz val="10"/>
        <color theme="1"/>
        <rFont val="Calibri"/>
        <family val="2"/>
        <scheme val="minor"/>
      </rPr>
      <t>Feature Integration:</t>
    </r>
    <r>
      <rPr>
        <sz val="10"/>
        <color theme="1"/>
        <rFont val="Calibri"/>
        <family val="2"/>
        <scheme val="minor"/>
      </rPr>
      <t xml:space="preserve"> Integrate ML models with front-end and back-end</t>
    </r>
  </si>
  <si>
    <r>
      <rPr>
        <b/>
        <sz val="10"/>
        <color theme="1"/>
        <rFont val="Calibri"/>
        <family val="2"/>
        <scheme val="minor"/>
      </rPr>
      <t>Quality Assurance &amp; Compliance:</t>
    </r>
    <r>
      <rPr>
        <sz val="10"/>
        <color theme="1"/>
        <rFont val="Calibri"/>
        <family val="2"/>
        <scheme val="minor"/>
      </rPr>
      <t xml:space="preserve"> Test functionality ,performance, and security; validate ML predictions and ensure regulatory compliance (e.g., HIPAA, GDPR).
</t>
    </r>
  </si>
  <si>
    <r>
      <rPr>
        <b/>
        <sz val="10"/>
        <color theme="1"/>
        <rFont val="Calibri"/>
        <family val="2"/>
        <scheme val="minor"/>
      </rPr>
      <t>Deployment &amp; Launch:</t>
    </r>
    <r>
      <rPr>
        <sz val="11"/>
        <color theme="1"/>
        <rFont val="Calibri"/>
        <family val="2"/>
        <scheme val="minor"/>
      </rPr>
      <t xml:space="preserve"> Deploy on cloud with CI/CD; monitor feedback and resolve critical issues.</t>
    </r>
  </si>
  <si>
    <t>Planned Days</t>
  </si>
  <si>
    <t>Used Days</t>
  </si>
  <si>
    <t>15 Days</t>
  </si>
  <si>
    <t>12 Days</t>
  </si>
  <si>
    <t>5 Days</t>
  </si>
  <si>
    <t>20 Days</t>
  </si>
  <si>
    <t>19 Days</t>
  </si>
  <si>
    <t>22 Days</t>
  </si>
  <si>
    <t xml:space="preserve">20 Days </t>
  </si>
  <si>
    <t>18 Days</t>
  </si>
  <si>
    <t>23 Days</t>
  </si>
  <si>
    <t xml:space="preserve">21 Days </t>
  </si>
  <si>
    <t>21 Days</t>
  </si>
  <si>
    <t xml:space="preserve">Planning and UI/UX Design </t>
  </si>
  <si>
    <t xml:space="preserve">Back-End Architecture Design </t>
  </si>
  <si>
    <t>Data Collection and Preprocessing</t>
  </si>
  <si>
    <t xml:space="preserve">Front-End Development (Phase 1) </t>
  </si>
  <si>
    <t xml:space="preserve">Total </t>
  </si>
  <si>
    <t xml:space="preserve">Integration of Front-End, Back-End, and ML Models </t>
  </si>
  <si>
    <t xml:space="preserve">ML Model Training and Evaluation </t>
  </si>
  <si>
    <t>Integration Costs</t>
  </si>
  <si>
    <t xml:space="preserve">QA Testing and Compliance Validation </t>
  </si>
  <si>
    <t xml:space="preserve">Deployment and Launch </t>
  </si>
  <si>
    <t>Testing Costs</t>
  </si>
  <si>
    <t xml:space="preserve">Sprint1 </t>
  </si>
  <si>
    <t>Sprint2</t>
  </si>
  <si>
    <t>Sprint3</t>
  </si>
  <si>
    <t>Sprint4</t>
  </si>
  <si>
    <t>Sprint5</t>
  </si>
  <si>
    <t>Sprint6</t>
  </si>
  <si>
    <t>Sprint7</t>
  </si>
  <si>
    <t>Sprint8</t>
  </si>
  <si>
    <t>Profit</t>
  </si>
  <si>
    <t xml:space="preserve">Total Sprintwise Profit </t>
  </si>
  <si>
    <t>Month</t>
  </si>
  <si>
    <t>Sprint Duration</t>
  </si>
  <si>
    <t>Sprint Desc</t>
  </si>
  <si>
    <t>Team Included</t>
  </si>
  <si>
    <t>Sprint Wise Budget</t>
  </si>
  <si>
    <t>2 Weeks</t>
  </si>
  <si>
    <t xml:space="preserve">Sprint 1 </t>
  </si>
  <si>
    <t xml:space="preserve">Sprint 3 </t>
  </si>
  <si>
    <t xml:space="preserve">Sprint 4 </t>
  </si>
  <si>
    <t xml:space="preserve">Sprint 7 </t>
  </si>
  <si>
    <t xml:space="preserve">Sprint 8 </t>
  </si>
  <si>
    <t xml:space="preserve">Sprint Management </t>
  </si>
  <si>
    <t xml:space="preserve">PRODUCT BACKLOG	</t>
  </si>
  <si>
    <t>Story Points</t>
  </si>
  <si>
    <t xml:space="preserve">Sprint </t>
  </si>
  <si>
    <t>Expences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</si>
</sst>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28BC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164" fontId="0" fillId="5" borderId="1" xfId="0" applyNumberFormat="1" applyFill="1" applyBorder="1"/>
    <xf numFmtId="164" fontId="0" fillId="5" borderId="1" xfId="0" applyNumberFormat="1" applyFill="1" applyBorder="1" applyAlignment="1">
      <alignment vertical="center" wrapText="1"/>
    </xf>
    <xf numFmtId="0" fontId="0" fillId="0" borderId="1" xfId="0" applyBorder="1"/>
    <xf numFmtId="0" fontId="3" fillId="6" borderId="0" xfId="0" applyFont="1" applyFill="1"/>
    <xf numFmtId="164" fontId="0" fillId="6" borderId="0" xfId="0" applyNumberFormat="1" applyFill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3" fillId="3" borderId="1" xfId="0" applyFont="1" applyFill="1" applyBorder="1"/>
    <xf numFmtId="0" fontId="3" fillId="6" borderId="1" xfId="0" applyFont="1" applyFill="1" applyBorder="1"/>
    <xf numFmtId="164" fontId="0" fillId="6" borderId="1" xfId="0" applyNumberFormat="1" applyFill="1" applyBorder="1"/>
    <xf numFmtId="0" fontId="0" fillId="4" borderId="1" xfId="0" applyFill="1" applyBorder="1" applyAlignment="1">
      <alignment horizontal="center"/>
    </xf>
    <xf numFmtId="0" fontId="3" fillId="4" borderId="1" xfId="0" applyFont="1" applyFill="1" applyBorder="1"/>
    <xf numFmtId="0" fontId="3" fillId="0" borderId="1" xfId="0" applyFont="1" applyBorder="1"/>
    <xf numFmtId="164" fontId="3" fillId="0" borderId="1" xfId="0" applyNumberFormat="1" applyFont="1" applyBorder="1"/>
    <xf numFmtId="0" fontId="0" fillId="0" borderId="1" xfId="0" applyBorder="1" applyAlignment="1">
      <alignment vertical="center"/>
    </xf>
    <xf numFmtId="164" fontId="0" fillId="0" borderId="1" xfId="0" applyNumberFormat="1" applyBorder="1"/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164" fontId="3" fillId="5" borderId="1" xfId="0" applyNumberFormat="1" applyFont="1" applyFill="1" applyBorder="1"/>
    <xf numFmtId="164" fontId="3" fillId="5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164" fontId="3" fillId="6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8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0" xfId="0" applyFont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/>
    <xf numFmtId="0" fontId="3" fillId="7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64" fontId="3" fillId="5" borderId="1" xfId="0" applyNumberFormat="1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4" fontId="0" fillId="6" borderId="0" xfId="0" applyNumberFormat="1" applyFill="1" applyAlignment="1">
      <alignment horizontal="center"/>
    </xf>
    <xf numFmtId="0" fontId="3" fillId="6" borderId="0" xfId="0" applyFont="1" applyFill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wrapText="1"/>
    </xf>
    <xf numFmtId="164" fontId="0" fillId="6" borderId="8" xfId="0" applyNumberFormat="1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28BCE"/>
      <color rgb="FFFCFC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</a:t>
            </a:r>
            <a:r>
              <a:rPr lang="en-US"/>
              <a:t>Sprint Expenses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Charts!$D$6</c:f>
              <c:strCache>
                <c:ptCount val="1"/>
                <c:pt idx="0">
                  <c:v>Sprint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Charts!$E$6:$L$6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0-49CE-968D-810EA2D6094D}"/>
            </c:ext>
          </c:extLst>
        </c:ser>
        <c:ser>
          <c:idx val="1"/>
          <c:order val="1"/>
          <c:tx>
            <c:strRef>
              <c:f>Charts!$D$7</c:f>
              <c:strCache>
                <c:ptCount val="1"/>
                <c:pt idx="0">
                  <c:v>Expences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1074681238615448E-3"/>
                  <c:y val="-0.20537124802527654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2A57AB8F-2E0F-465A-A89E-00BB0F8FE4F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D600-49CE-968D-810EA2D6094D}"/>
                </c:ext>
              </c:extLst>
            </c:dLbl>
            <c:dLbl>
              <c:idx val="1"/>
              <c:layout>
                <c:manualLayout>
                  <c:x val="2.2768670309653498E-3"/>
                  <c:y val="-0.1461295418641391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A97B71ED-C43B-44E4-B9C9-9F1FAB032DF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D600-49CE-968D-810EA2D6094D}"/>
                </c:ext>
              </c:extLst>
            </c:dLbl>
            <c:dLbl>
              <c:idx val="2"/>
              <c:layout>
                <c:manualLayout>
                  <c:x val="-2.2768670309654335E-3"/>
                  <c:y val="-0.20932069510268569"/>
                </c:manualLayout>
              </c:layout>
              <c:tx>
                <c:rich>
                  <a:bodyPr/>
                  <a:lstStyle/>
                  <a:p>
                    <a:fld id="{48E97990-BA88-451B-BEE4-A353EFD38DE5}" type="VALUE">
                      <a:rPr lang="en-US" baseline="0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600-49CE-968D-810EA2D6094D}"/>
                </c:ext>
              </c:extLst>
            </c:dLbl>
            <c:dLbl>
              <c:idx val="3"/>
              <c:layout>
                <c:manualLayout>
                  <c:x val="-2.7322404371584699E-2"/>
                  <c:y val="-0.30015797788309628"/>
                </c:manualLayout>
              </c:layout>
              <c:tx>
                <c:rich>
                  <a:bodyPr/>
                  <a:lstStyle/>
                  <a:p>
                    <a:fld id="{08F05E80-6D89-4C9D-AA09-9863969B0A5C}" type="VALUE">
                      <a:rPr lang="en-US" baseline="0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600-49CE-968D-810EA2D6094D}"/>
                </c:ext>
              </c:extLst>
            </c:dLbl>
            <c:dLbl>
              <c:idx val="4"/>
              <c:layout>
                <c:manualLayout>
                  <c:x val="4.5537340619307837E-3"/>
                  <c:y val="-0.19352290679304904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26BC82EB-CF01-4179-97D8-BFD5A415C3B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600-49CE-968D-810EA2D6094D}"/>
                </c:ext>
              </c:extLst>
            </c:dLbl>
            <c:dLbl>
              <c:idx val="5"/>
              <c:layout>
                <c:manualLayout>
                  <c:x val="-1.8214936247723135E-2"/>
                  <c:y val="-0.2764612954186414"/>
                </c:manualLayout>
              </c:layout>
              <c:tx>
                <c:rich>
                  <a:bodyPr/>
                  <a:lstStyle/>
                  <a:p>
                    <a:fld id="{25D3AC52-1D2A-45A2-B004-BA9872BDE1E0}" type="VALUE">
                      <a:rPr lang="en-US" baseline="0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600-49CE-968D-810EA2D6094D}"/>
                </c:ext>
              </c:extLst>
            </c:dLbl>
            <c:dLbl>
              <c:idx val="6"/>
              <c:layout>
                <c:manualLayout>
                  <c:x val="-1.1384335154827042E-2"/>
                  <c:y val="-0.21721958925750395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D05F9057-EEC1-486C-9C0D-2B74B03DBCC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600-49CE-968D-810EA2D6094D}"/>
                </c:ext>
              </c:extLst>
            </c:dLbl>
            <c:dLbl>
              <c:idx val="7"/>
              <c:layout>
                <c:manualLayout>
                  <c:x val="-6.8305114524618848E-3"/>
                  <c:y val="-0.32582938388625599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</a:t>
                    </a:r>
                    <a:fld id="{371ABD90-36C7-4377-922E-A34C16201A83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353298050858396"/>
                      <c:h val="5.972185941212324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600-49CE-968D-810EA2D6094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Charts!$E$7:$L$7</c:f>
              <c:numCache>
                <c:formatCode>"₹"\ #,##0.00</c:formatCode>
                <c:ptCount val="8"/>
                <c:pt idx="0">
                  <c:v>210000</c:v>
                </c:pt>
                <c:pt idx="1">
                  <c:v>180000</c:v>
                </c:pt>
                <c:pt idx="2">
                  <c:v>270000</c:v>
                </c:pt>
                <c:pt idx="3">
                  <c:v>190000</c:v>
                </c:pt>
                <c:pt idx="4">
                  <c:v>270000</c:v>
                </c:pt>
                <c:pt idx="5">
                  <c:v>270000</c:v>
                </c:pt>
                <c:pt idx="6">
                  <c:v>180000</c:v>
                </c:pt>
                <c:pt idx="7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0-49CE-968D-810EA2D60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1859216"/>
        <c:axId val="1131854416"/>
      </c:barChart>
      <c:catAx>
        <c:axId val="113185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54416"/>
        <c:crosses val="autoZero"/>
        <c:auto val="1"/>
        <c:lblAlgn val="ctr"/>
        <c:lblOffset val="100"/>
        <c:noMultiLvlLbl val="0"/>
      </c:catAx>
      <c:valAx>
        <c:axId val="11318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8</xdr:row>
      <xdr:rowOff>38100</xdr:rowOff>
    </xdr:from>
    <xdr:to>
      <xdr:col>10</xdr:col>
      <xdr:colOff>495300</xdr:colOff>
      <xdr:row>25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2C91E1-81AA-A48E-4A29-16BDBCA07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EDDA-EB9D-4505-A1B5-C3420ACE48FF}">
  <dimension ref="B3:L33"/>
  <sheetViews>
    <sheetView tabSelected="1" topLeftCell="A2" zoomScale="89" zoomScaleNormal="96" workbookViewId="0">
      <selection activeCell="B6" sqref="B6:E6"/>
    </sheetView>
  </sheetViews>
  <sheetFormatPr defaultRowHeight="14.4" x14ac:dyDescent="0.3"/>
  <cols>
    <col min="9" max="9" width="10.44140625" customWidth="1"/>
    <col min="10" max="10" width="12.44140625" bestFit="1" customWidth="1"/>
    <col min="11" max="11" width="9.44140625" bestFit="1" customWidth="1"/>
    <col min="12" max="12" width="12.109375" bestFit="1" customWidth="1"/>
  </cols>
  <sheetData>
    <row r="3" spans="2:12" x14ac:dyDescent="0.3">
      <c r="H3" s="55" t="s">
        <v>129</v>
      </c>
      <c r="I3" s="55"/>
      <c r="J3" s="55"/>
    </row>
    <row r="4" spans="2:12" x14ac:dyDescent="0.3">
      <c r="B4" s="58" t="s">
        <v>68</v>
      </c>
      <c r="C4" s="58"/>
      <c r="D4" s="58"/>
    </row>
    <row r="6" spans="2:12" ht="14.4" customHeight="1" x14ac:dyDescent="0.3">
      <c r="B6" s="51" t="s">
        <v>69</v>
      </c>
      <c r="C6" s="51"/>
      <c r="D6" s="51"/>
      <c r="E6" s="51"/>
    </row>
    <row r="8" spans="2:12" ht="28.8" x14ac:dyDescent="0.3">
      <c r="B8" s="68" t="s">
        <v>70</v>
      </c>
      <c r="C8" s="68"/>
      <c r="D8" s="68"/>
      <c r="E8" s="68"/>
      <c r="F8" s="68"/>
      <c r="G8" s="68"/>
      <c r="H8" s="39" t="s">
        <v>16</v>
      </c>
      <c r="I8" s="39" t="s">
        <v>130</v>
      </c>
      <c r="J8" s="47" t="s">
        <v>83</v>
      </c>
      <c r="K8" s="47" t="s">
        <v>84</v>
      </c>
      <c r="L8" s="47" t="s">
        <v>11</v>
      </c>
    </row>
    <row r="9" spans="2:12" ht="14.4" customHeight="1" x14ac:dyDescent="0.3">
      <c r="B9" s="60" t="s">
        <v>71</v>
      </c>
      <c r="C9" s="60"/>
      <c r="D9" s="60"/>
      <c r="E9" s="60"/>
      <c r="F9" s="60"/>
      <c r="G9" s="60"/>
      <c r="H9" s="59" t="s">
        <v>18</v>
      </c>
      <c r="I9" s="52">
        <v>3</v>
      </c>
      <c r="J9" s="52" t="s">
        <v>85</v>
      </c>
      <c r="K9" s="52" t="s">
        <v>86</v>
      </c>
      <c r="L9" s="63" t="s">
        <v>13</v>
      </c>
    </row>
    <row r="10" spans="2:12" x14ac:dyDescent="0.3">
      <c r="B10" s="60"/>
      <c r="C10" s="60"/>
      <c r="D10" s="60"/>
      <c r="E10" s="60"/>
      <c r="F10" s="60"/>
      <c r="G10" s="60"/>
      <c r="H10" s="59"/>
      <c r="I10" s="53"/>
      <c r="J10" s="53"/>
      <c r="K10" s="53"/>
      <c r="L10" s="64"/>
    </row>
    <row r="11" spans="2:12" x14ac:dyDescent="0.3">
      <c r="B11" s="60"/>
      <c r="C11" s="60"/>
      <c r="D11" s="60"/>
      <c r="E11" s="60"/>
      <c r="F11" s="60"/>
      <c r="G11" s="60"/>
      <c r="H11" s="59"/>
      <c r="I11" s="54"/>
      <c r="J11" s="54"/>
      <c r="K11" s="54"/>
      <c r="L11" s="65"/>
    </row>
    <row r="12" spans="2:12" x14ac:dyDescent="0.3">
      <c r="B12" s="69" t="s">
        <v>72</v>
      </c>
      <c r="C12" s="60"/>
      <c r="D12" s="60"/>
      <c r="E12" s="60"/>
      <c r="F12" s="60"/>
      <c r="G12" s="60"/>
      <c r="H12" s="57" t="s">
        <v>17</v>
      </c>
      <c r="I12" s="52">
        <v>5</v>
      </c>
      <c r="J12" s="52" t="s">
        <v>87</v>
      </c>
      <c r="K12" s="52" t="s">
        <v>87</v>
      </c>
      <c r="L12" s="63" t="s">
        <v>13</v>
      </c>
    </row>
    <row r="13" spans="2:12" x14ac:dyDescent="0.3">
      <c r="B13" s="60"/>
      <c r="C13" s="60"/>
      <c r="D13" s="60"/>
      <c r="E13" s="60"/>
      <c r="F13" s="60"/>
      <c r="G13" s="60"/>
      <c r="H13" s="57"/>
      <c r="I13" s="53"/>
      <c r="J13" s="53"/>
      <c r="K13" s="53"/>
      <c r="L13" s="64"/>
    </row>
    <row r="14" spans="2:12" x14ac:dyDescent="0.3">
      <c r="B14" s="60"/>
      <c r="C14" s="60"/>
      <c r="D14" s="60"/>
      <c r="E14" s="60"/>
      <c r="F14" s="60"/>
      <c r="G14" s="60"/>
      <c r="H14" s="57"/>
      <c r="I14" s="54"/>
      <c r="J14" s="54"/>
      <c r="K14" s="54"/>
      <c r="L14" s="65"/>
    </row>
    <row r="15" spans="2:12" x14ac:dyDescent="0.3">
      <c r="B15" s="69" t="s">
        <v>74</v>
      </c>
      <c r="C15" s="60"/>
      <c r="D15" s="60"/>
      <c r="E15" s="60"/>
      <c r="F15" s="60"/>
      <c r="G15" s="60"/>
      <c r="H15" s="57" t="s">
        <v>17</v>
      </c>
      <c r="I15" s="52">
        <v>5</v>
      </c>
      <c r="J15" s="52" t="s">
        <v>88</v>
      </c>
      <c r="K15" s="52" t="s">
        <v>89</v>
      </c>
      <c r="L15" s="63" t="s">
        <v>13</v>
      </c>
    </row>
    <row r="16" spans="2:12" x14ac:dyDescent="0.3">
      <c r="B16" s="60"/>
      <c r="C16" s="60"/>
      <c r="D16" s="60"/>
      <c r="E16" s="60"/>
      <c r="F16" s="60"/>
      <c r="G16" s="60"/>
      <c r="H16" s="57"/>
      <c r="I16" s="53"/>
      <c r="J16" s="53"/>
      <c r="K16" s="53"/>
      <c r="L16" s="64"/>
    </row>
    <row r="17" spans="2:12" x14ac:dyDescent="0.3">
      <c r="B17" s="60"/>
      <c r="C17" s="60"/>
      <c r="D17" s="60"/>
      <c r="E17" s="60"/>
      <c r="F17" s="60"/>
      <c r="G17" s="60"/>
      <c r="H17" s="57"/>
      <c r="I17" s="54"/>
      <c r="J17" s="54"/>
      <c r="K17" s="54"/>
      <c r="L17" s="65"/>
    </row>
    <row r="18" spans="2:12" x14ac:dyDescent="0.3">
      <c r="B18" s="62" t="s">
        <v>73</v>
      </c>
      <c r="C18" s="62"/>
      <c r="D18" s="62"/>
      <c r="E18" s="62"/>
      <c r="F18" s="62"/>
      <c r="G18" s="62"/>
      <c r="H18" s="9"/>
      <c r="I18" s="9"/>
      <c r="J18" s="9"/>
      <c r="K18" s="9"/>
      <c r="L18" s="9"/>
    </row>
    <row r="19" spans="2:12" x14ac:dyDescent="0.3">
      <c r="B19" s="60" t="s">
        <v>75</v>
      </c>
      <c r="C19" s="70"/>
      <c r="D19" s="70"/>
      <c r="E19" s="70"/>
      <c r="F19" s="70"/>
      <c r="G19" s="70"/>
      <c r="H19" s="57" t="s">
        <v>18</v>
      </c>
      <c r="I19" s="52">
        <v>8</v>
      </c>
      <c r="J19" s="52" t="s">
        <v>88</v>
      </c>
      <c r="K19" s="71" t="s">
        <v>90</v>
      </c>
      <c r="L19" s="66" t="s">
        <v>13</v>
      </c>
    </row>
    <row r="20" spans="2:12" x14ac:dyDescent="0.3">
      <c r="B20" s="70"/>
      <c r="C20" s="70"/>
      <c r="D20" s="70"/>
      <c r="E20" s="70"/>
      <c r="F20" s="70"/>
      <c r="G20" s="70"/>
      <c r="H20" s="57"/>
      <c r="I20" s="54"/>
      <c r="J20" s="54"/>
      <c r="K20" s="72"/>
      <c r="L20" s="67"/>
    </row>
    <row r="21" spans="2:12" x14ac:dyDescent="0.3">
      <c r="B21" s="60" t="s">
        <v>76</v>
      </c>
      <c r="C21" s="60"/>
      <c r="D21" s="60"/>
      <c r="E21" s="60"/>
      <c r="F21" s="60"/>
      <c r="G21" s="60"/>
      <c r="H21" s="57" t="s">
        <v>18</v>
      </c>
      <c r="I21" s="52">
        <v>8</v>
      </c>
      <c r="J21" s="52" t="s">
        <v>91</v>
      </c>
      <c r="K21" s="52" t="s">
        <v>92</v>
      </c>
      <c r="L21" s="66" t="s">
        <v>13</v>
      </c>
    </row>
    <row r="22" spans="2:12" x14ac:dyDescent="0.3">
      <c r="B22" s="60"/>
      <c r="C22" s="60"/>
      <c r="D22" s="60"/>
      <c r="E22" s="60"/>
      <c r="F22" s="60"/>
      <c r="G22" s="60"/>
      <c r="H22" s="57"/>
      <c r="I22" s="54"/>
      <c r="J22" s="54"/>
      <c r="K22" s="54"/>
      <c r="L22" s="67"/>
    </row>
    <row r="23" spans="2:12" x14ac:dyDescent="0.3">
      <c r="B23" s="62" t="s">
        <v>77</v>
      </c>
      <c r="C23" s="62"/>
      <c r="D23" s="62"/>
      <c r="E23" s="62"/>
      <c r="F23" s="62"/>
      <c r="G23" s="62"/>
      <c r="H23" s="9"/>
      <c r="I23" s="9"/>
      <c r="J23" s="9"/>
      <c r="K23" s="9"/>
      <c r="L23" s="9"/>
    </row>
    <row r="24" spans="2:12" x14ac:dyDescent="0.3">
      <c r="B24" s="60" t="s">
        <v>79</v>
      </c>
      <c r="C24" s="60"/>
      <c r="D24" s="60"/>
      <c r="E24" s="60"/>
      <c r="F24" s="60"/>
      <c r="G24" s="60"/>
      <c r="H24" s="57" t="s">
        <v>17</v>
      </c>
      <c r="I24" s="52">
        <v>8</v>
      </c>
      <c r="J24" s="52" t="s">
        <v>88</v>
      </c>
      <c r="K24" s="52" t="s">
        <v>88</v>
      </c>
      <c r="L24" s="66" t="s">
        <v>13</v>
      </c>
    </row>
    <row r="25" spans="2:12" x14ac:dyDescent="0.3">
      <c r="B25" s="60"/>
      <c r="C25" s="60"/>
      <c r="D25" s="60"/>
      <c r="E25" s="60"/>
      <c r="F25" s="60"/>
      <c r="G25" s="60"/>
      <c r="H25" s="57"/>
      <c r="I25" s="54"/>
      <c r="J25" s="54"/>
      <c r="K25" s="54"/>
      <c r="L25" s="67"/>
    </row>
    <row r="26" spans="2:12" x14ac:dyDescent="0.3">
      <c r="B26" s="60" t="s">
        <v>80</v>
      </c>
      <c r="C26" s="60"/>
      <c r="D26" s="60"/>
      <c r="E26" s="60"/>
      <c r="F26" s="60"/>
      <c r="G26" s="60"/>
      <c r="H26" s="57" t="s">
        <v>18</v>
      </c>
      <c r="I26" s="52">
        <v>5</v>
      </c>
      <c r="J26" s="52" t="s">
        <v>88</v>
      </c>
      <c r="K26" s="52" t="s">
        <v>88</v>
      </c>
      <c r="L26" s="66" t="s">
        <v>13</v>
      </c>
    </row>
    <row r="27" spans="2:12" x14ac:dyDescent="0.3">
      <c r="B27" s="60"/>
      <c r="C27" s="60"/>
      <c r="D27" s="60"/>
      <c r="E27" s="60"/>
      <c r="F27" s="60"/>
      <c r="G27" s="60"/>
      <c r="H27" s="57"/>
      <c r="I27" s="54"/>
      <c r="J27" s="54"/>
      <c r="K27" s="54"/>
      <c r="L27" s="67"/>
    </row>
    <row r="28" spans="2:12" x14ac:dyDescent="0.3">
      <c r="B28" s="61" t="s">
        <v>78</v>
      </c>
      <c r="C28" s="61"/>
      <c r="D28" s="61"/>
      <c r="E28" s="61"/>
      <c r="F28" s="61"/>
      <c r="G28" s="61"/>
      <c r="H28" s="9"/>
      <c r="I28" s="9"/>
      <c r="J28" s="9"/>
      <c r="K28" s="9"/>
      <c r="L28" s="9"/>
    </row>
    <row r="29" spans="2:12" x14ac:dyDescent="0.3">
      <c r="B29" s="60" t="s">
        <v>81</v>
      </c>
      <c r="C29" s="60"/>
      <c r="D29" s="60"/>
      <c r="E29" s="60"/>
      <c r="F29" s="60"/>
      <c r="G29" s="60"/>
      <c r="H29" s="59" t="s">
        <v>18</v>
      </c>
      <c r="I29" s="52">
        <v>5</v>
      </c>
      <c r="J29" s="71" t="s">
        <v>93</v>
      </c>
      <c r="K29" s="71" t="s">
        <v>93</v>
      </c>
      <c r="L29" s="63" t="s">
        <v>13</v>
      </c>
    </row>
    <row r="30" spans="2:12" x14ac:dyDescent="0.3">
      <c r="B30" s="60"/>
      <c r="C30" s="60"/>
      <c r="D30" s="60"/>
      <c r="E30" s="60"/>
      <c r="F30" s="60"/>
      <c r="G30" s="60"/>
      <c r="H30" s="59"/>
      <c r="I30" s="53"/>
      <c r="J30" s="73"/>
      <c r="K30" s="73"/>
      <c r="L30" s="64"/>
    </row>
    <row r="31" spans="2:12" x14ac:dyDescent="0.3">
      <c r="B31" s="60"/>
      <c r="C31" s="60"/>
      <c r="D31" s="60"/>
      <c r="E31" s="60"/>
      <c r="F31" s="60"/>
      <c r="G31" s="60"/>
      <c r="H31" s="59"/>
      <c r="I31" s="54"/>
      <c r="J31" s="72"/>
      <c r="K31" s="72"/>
      <c r="L31" s="65"/>
    </row>
    <row r="32" spans="2:12" x14ac:dyDescent="0.3">
      <c r="B32" s="56" t="s">
        <v>82</v>
      </c>
      <c r="C32" s="56"/>
      <c r="D32" s="56"/>
      <c r="E32" s="56"/>
      <c r="F32" s="56"/>
      <c r="G32" s="56"/>
      <c r="H32" s="57" t="s">
        <v>18</v>
      </c>
      <c r="I32" s="52">
        <v>3</v>
      </c>
      <c r="J32" s="52" t="s">
        <v>94</v>
      </c>
      <c r="K32" s="71" t="s">
        <v>95</v>
      </c>
      <c r="L32" s="66" t="s">
        <v>13</v>
      </c>
    </row>
    <row r="33" spans="2:12" x14ac:dyDescent="0.3">
      <c r="B33" s="56"/>
      <c r="C33" s="56"/>
      <c r="D33" s="56"/>
      <c r="E33" s="56"/>
      <c r="F33" s="56"/>
      <c r="G33" s="56"/>
      <c r="H33" s="57"/>
      <c r="I33" s="54"/>
      <c r="J33" s="54"/>
      <c r="K33" s="72"/>
      <c r="L33" s="67"/>
    </row>
  </sheetData>
  <mergeCells count="61">
    <mergeCell ref="K32:K33"/>
    <mergeCell ref="L26:L27"/>
    <mergeCell ref="J26:J27"/>
    <mergeCell ref="K26:K27"/>
    <mergeCell ref="L32:L33"/>
    <mergeCell ref="L29:L31"/>
    <mergeCell ref="K12:K14"/>
    <mergeCell ref="J15:J17"/>
    <mergeCell ref="K15:K17"/>
    <mergeCell ref="J29:J31"/>
    <mergeCell ref="K29:K31"/>
    <mergeCell ref="L21:L22"/>
    <mergeCell ref="L24:L25"/>
    <mergeCell ref="J19:J20"/>
    <mergeCell ref="K19:K20"/>
    <mergeCell ref="J21:J22"/>
    <mergeCell ref="K21:K22"/>
    <mergeCell ref="J24:J25"/>
    <mergeCell ref="K24:K25"/>
    <mergeCell ref="L15:L17"/>
    <mergeCell ref="L19:L20"/>
    <mergeCell ref="B8:G8"/>
    <mergeCell ref="B9:G11"/>
    <mergeCell ref="B12:G14"/>
    <mergeCell ref="B15:G17"/>
    <mergeCell ref="H9:H11"/>
    <mergeCell ref="H12:H14"/>
    <mergeCell ref="H15:H17"/>
    <mergeCell ref="L9:L11"/>
    <mergeCell ref="B18:G18"/>
    <mergeCell ref="B19:G20"/>
    <mergeCell ref="H19:H20"/>
    <mergeCell ref="L12:L14"/>
    <mergeCell ref="J9:J11"/>
    <mergeCell ref="K9:K11"/>
    <mergeCell ref="H3:J3"/>
    <mergeCell ref="B32:G33"/>
    <mergeCell ref="H24:H25"/>
    <mergeCell ref="H26:H27"/>
    <mergeCell ref="B4:D4"/>
    <mergeCell ref="H29:H31"/>
    <mergeCell ref="H32:H33"/>
    <mergeCell ref="B24:G25"/>
    <mergeCell ref="B26:G27"/>
    <mergeCell ref="B28:G28"/>
    <mergeCell ref="B29:G31"/>
    <mergeCell ref="B21:G22"/>
    <mergeCell ref="B23:G23"/>
    <mergeCell ref="H21:H22"/>
    <mergeCell ref="J12:J14"/>
    <mergeCell ref="J32:J33"/>
    <mergeCell ref="I32:I33"/>
    <mergeCell ref="I26:I27"/>
    <mergeCell ref="I19:I20"/>
    <mergeCell ref="I21:I22"/>
    <mergeCell ref="I24:I25"/>
    <mergeCell ref="B6:E6"/>
    <mergeCell ref="I9:I11"/>
    <mergeCell ref="I12:I14"/>
    <mergeCell ref="I15:I17"/>
    <mergeCell ref="I29:I3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4E8C-7629-42D6-9310-D6E89A0C17A3}">
  <dimension ref="C3:Q32"/>
  <sheetViews>
    <sheetView zoomScale="84" workbookViewId="0">
      <selection activeCell="G13" sqref="G13"/>
    </sheetView>
  </sheetViews>
  <sheetFormatPr defaultRowHeight="14.4" x14ac:dyDescent="0.3"/>
  <cols>
    <col min="6" max="6" width="20.44140625" bestFit="1" customWidth="1"/>
    <col min="7" max="7" width="15.77734375" bestFit="1" customWidth="1"/>
    <col min="8" max="8" width="10.109375" bestFit="1" customWidth="1"/>
    <col min="15" max="15" width="12.109375" bestFit="1" customWidth="1"/>
    <col min="17" max="17" width="10.21875" bestFit="1" customWidth="1"/>
    <col min="20" max="20" width="10.21875" bestFit="1" customWidth="1"/>
  </cols>
  <sheetData>
    <row r="3" spans="3:16" x14ac:dyDescent="0.3">
      <c r="D3" s="62" t="s">
        <v>4</v>
      </c>
      <c r="E3" s="62"/>
      <c r="F3" s="12" t="s">
        <v>5</v>
      </c>
      <c r="G3" s="16" t="s">
        <v>6</v>
      </c>
      <c r="H3" s="83" t="s">
        <v>15</v>
      </c>
      <c r="I3" s="83"/>
      <c r="J3" s="83" t="s">
        <v>10</v>
      </c>
      <c r="K3" s="83"/>
      <c r="L3" s="83"/>
      <c r="M3" s="83"/>
      <c r="N3" s="15" t="s">
        <v>16</v>
      </c>
      <c r="O3" s="13" t="s">
        <v>11</v>
      </c>
    </row>
    <row r="4" spans="3:16" ht="14.4" customHeight="1" x14ac:dyDescent="0.3">
      <c r="C4" s="111" t="s">
        <v>54</v>
      </c>
      <c r="D4" s="57" t="s">
        <v>105</v>
      </c>
      <c r="E4" s="57"/>
      <c r="F4" s="59" t="s">
        <v>56</v>
      </c>
      <c r="G4" s="59" t="s">
        <v>14</v>
      </c>
      <c r="H4" s="57" t="s">
        <v>58</v>
      </c>
      <c r="I4" s="57"/>
      <c r="J4" s="57" t="s">
        <v>60</v>
      </c>
      <c r="K4" s="57"/>
      <c r="L4" s="57"/>
      <c r="M4" s="57"/>
      <c r="N4" s="88" t="s">
        <v>18</v>
      </c>
      <c r="O4" s="80" t="s">
        <v>12</v>
      </c>
    </row>
    <row r="5" spans="3:16" x14ac:dyDescent="0.3">
      <c r="C5" s="112"/>
      <c r="D5" s="57"/>
      <c r="E5" s="57"/>
      <c r="F5" s="59"/>
      <c r="G5" s="59"/>
      <c r="H5" s="57"/>
      <c r="I5" s="57"/>
      <c r="J5" s="57"/>
      <c r="K5" s="57"/>
      <c r="L5" s="57"/>
      <c r="M5" s="57"/>
      <c r="N5" s="88"/>
      <c r="O5" s="80"/>
    </row>
    <row r="6" spans="3:16" x14ac:dyDescent="0.3">
      <c r="C6" s="112"/>
      <c r="D6" s="57"/>
      <c r="E6" s="57"/>
      <c r="F6" s="59"/>
      <c r="G6" s="59"/>
      <c r="H6" s="57"/>
      <c r="I6" s="57"/>
      <c r="J6" s="57"/>
      <c r="K6" s="57"/>
      <c r="L6" s="57"/>
      <c r="M6" s="57"/>
      <c r="N6" s="88"/>
      <c r="O6" s="80"/>
    </row>
    <row r="7" spans="3:16" x14ac:dyDescent="0.3">
      <c r="C7" s="113"/>
      <c r="D7" s="57"/>
      <c r="E7" s="57"/>
      <c r="F7" s="59"/>
      <c r="G7" s="59"/>
      <c r="H7" s="57"/>
      <c r="I7" s="57"/>
      <c r="J7" s="57"/>
      <c r="K7" s="57"/>
      <c r="L7" s="57"/>
      <c r="M7" s="57"/>
      <c r="N7" s="88"/>
      <c r="O7" s="80"/>
    </row>
    <row r="8" spans="3:16" x14ac:dyDescent="0.3">
      <c r="C8" s="34"/>
    </row>
    <row r="9" spans="3:16" x14ac:dyDescent="0.3">
      <c r="C9" s="34"/>
    </row>
    <row r="10" spans="3:16" x14ac:dyDescent="0.3">
      <c r="C10" s="34"/>
      <c r="H10" s="20" t="s">
        <v>23</v>
      </c>
    </row>
    <row r="12" spans="3:16" x14ac:dyDescent="0.3">
      <c r="F12" s="4" t="s">
        <v>19</v>
      </c>
      <c r="G12" s="5" t="s">
        <v>20</v>
      </c>
      <c r="H12" s="101" t="s">
        <v>21</v>
      </c>
      <c r="I12" s="101"/>
      <c r="J12" s="6" t="s">
        <v>30</v>
      </c>
      <c r="K12" s="6"/>
    </row>
    <row r="13" spans="3:16" x14ac:dyDescent="0.3">
      <c r="F13" s="7">
        <v>2570000</v>
      </c>
      <c r="G13" s="8">
        <v>1000000</v>
      </c>
      <c r="H13" s="102">
        <v>0</v>
      </c>
      <c r="I13" s="102"/>
      <c r="J13" s="98">
        <v>40000</v>
      </c>
      <c r="K13" s="98"/>
    </row>
    <row r="15" spans="3:16" x14ac:dyDescent="0.3">
      <c r="N15" s="6" t="s">
        <v>64</v>
      </c>
      <c r="O15" s="84" t="s">
        <v>116</v>
      </c>
      <c r="P15" s="84"/>
    </row>
    <row r="16" spans="3:16" ht="15.6" x14ac:dyDescent="0.3">
      <c r="H16" s="21" t="s">
        <v>22</v>
      </c>
      <c r="N16" s="9" t="s">
        <v>107</v>
      </c>
      <c r="O16" s="85">
        <v>3000</v>
      </c>
      <c r="P16" s="85"/>
    </row>
    <row r="17" spans="6:17" x14ac:dyDescent="0.3">
      <c r="N17" s="9" t="s">
        <v>108</v>
      </c>
      <c r="O17" s="85">
        <v>12000</v>
      </c>
      <c r="P17" s="85"/>
    </row>
    <row r="18" spans="6:17" ht="15.6" x14ac:dyDescent="0.3">
      <c r="F18" s="17" t="s">
        <v>15</v>
      </c>
      <c r="G18" s="26" t="s">
        <v>28</v>
      </c>
      <c r="H18" s="110" t="s">
        <v>63</v>
      </c>
      <c r="I18" s="87"/>
      <c r="J18" s="87"/>
      <c r="K18" s="87"/>
      <c r="N18" s="9" t="s">
        <v>109</v>
      </c>
      <c r="O18" s="85">
        <v>15000</v>
      </c>
      <c r="P18" s="85"/>
    </row>
    <row r="19" spans="6:17" x14ac:dyDescent="0.3">
      <c r="F19" s="9" t="s">
        <v>24</v>
      </c>
      <c r="G19" s="25">
        <v>72000</v>
      </c>
      <c r="H19" s="106">
        <v>170000</v>
      </c>
      <c r="I19" s="106"/>
      <c r="J19" s="106"/>
      <c r="K19" s="106"/>
      <c r="N19" s="9" t="s">
        <v>110</v>
      </c>
      <c r="O19" s="85">
        <v>12000</v>
      </c>
      <c r="P19" s="85"/>
    </row>
    <row r="20" spans="6:17" x14ac:dyDescent="0.3">
      <c r="F20" s="9" t="s">
        <v>25</v>
      </c>
      <c r="G20" s="25">
        <v>56000</v>
      </c>
      <c r="H20" s="9"/>
      <c r="I20" s="9"/>
      <c r="J20" s="9"/>
      <c r="K20" s="9"/>
      <c r="N20" s="9" t="s">
        <v>111</v>
      </c>
      <c r="O20" s="85">
        <v>15000</v>
      </c>
      <c r="P20" s="85"/>
    </row>
    <row r="21" spans="6:17" x14ac:dyDescent="0.3">
      <c r="F21" s="9" t="s">
        <v>26</v>
      </c>
      <c r="G21" s="25">
        <v>49000</v>
      </c>
      <c r="H21" s="9"/>
      <c r="I21" s="9"/>
      <c r="J21" s="9"/>
      <c r="K21" s="9"/>
      <c r="N21" s="9" t="s">
        <v>112</v>
      </c>
      <c r="O21" s="121">
        <v>5000</v>
      </c>
      <c r="P21" s="121"/>
    </row>
    <row r="22" spans="6:17" x14ac:dyDescent="0.3">
      <c r="F22" s="9" t="s">
        <v>27</v>
      </c>
      <c r="G22" s="25">
        <v>70000</v>
      </c>
      <c r="H22" s="9"/>
      <c r="I22" s="9"/>
      <c r="J22" s="9"/>
      <c r="K22" s="9"/>
      <c r="N22" s="9" t="s">
        <v>113</v>
      </c>
      <c r="O22" s="85">
        <v>6000</v>
      </c>
      <c r="P22" s="85"/>
    </row>
    <row r="23" spans="6:17" x14ac:dyDescent="0.3">
      <c r="F23" s="9" t="s">
        <v>40</v>
      </c>
      <c r="G23" s="25">
        <v>72000</v>
      </c>
      <c r="H23" s="9"/>
      <c r="I23" s="9"/>
      <c r="J23" s="9"/>
      <c r="K23" s="9"/>
      <c r="N23" s="9" t="s">
        <v>114</v>
      </c>
      <c r="O23" s="85">
        <v>40000</v>
      </c>
      <c r="P23" s="85"/>
    </row>
    <row r="24" spans="6:17" x14ac:dyDescent="0.3">
      <c r="F24" s="9" t="s">
        <v>41</v>
      </c>
      <c r="G24" s="25">
        <v>75000</v>
      </c>
      <c r="H24" s="9"/>
      <c r="I24" s="9"/>
      <c r="J24" s="9"/>
      <c r="K24" s="9"/>
      <c r="O24" s="122">
        <f>SUM(O16:P23)</f>
        <v>108000</v>
      </c>
      <c r="P24" s="123"/>
      <c r="Q24" s="35" t="s">
        <v>115</v>
      </c>
    </row>
    <row r="25" spans="6:17" x14ac:dyDescent="0.3">
      <c r="F25" s="9" t="s">
        <v>42</v>
      </c>
      <c r="G25" s="25">
        <v>52000</v>
      </c>
      <c r="H25" s="9"/>
      <c r="I25" s="9"/>
      <c r="J25" s="9"/>
      <c r="K25" s="9"/>
    </row>
    <row r="26" spans="6:17" x14ac:dyDescent="0.3">
      <c r="F26" s="9" t="s">
        <v>61</v>
      </c>
      <c r="G26" s="25">
        <v>55000</v>
      </c>
      <c r="H26" s="9"/>
      <c r="I26" s="9"/>
      <c r="J26" s="9"/>
      <c r="K26" s="9"/>
    </row>
    <row r="27" spans="6:17" x14ac:dyDescent="0.3">
      <c r="F27" s="9" t="s">
        <v>62</v>
      </c>
      <c r="G27" s="25">
        <v>89000</v>
      </c>
      <c r="H27" s="9"/>
      <c r="I27" s="9"/>
      <c r="J27" s="9"/>
      <c r="K27" s="9"/>
    </row>
    <row r="28" spans="6:17" x14ac:dyDescent="0.3">
      <c r="F28" s="9"/>
      <c r="G28" s="25"/>
      <c r="H28" s="9"/>
      <c r="I28" s="9"/>
      <c r="J28" s="9"/>
      <c r="K28" s="9"/>
    </row>
    <row r="29" spans="6:17" ht="15.6" x14ac:dyDescent="0.3">
      <c r="F29" s="22" t="s">
        <v>31</v>
      </c>
      <c r="G29" s="25">
        <f>SUM(G19:G27)</f>
        <v>590000</v>
      </c>
      <c r="H29" s="106">
        <v>170000</v>
      </c>
      <c r="I29" s="106"/>
      <c r="J29" s="106"/>
      <c r="K29" s="106"/>
    </row>
    <row r="32" spans="6:17" ht="15.6" x14ac:dyDescent="0.3">
      <c r="F32" s="10" t="s">
        <v>32</v>
      </c>
      <c r="G32" s="11">
        <f>SUM(G29:K29)</f>
        <v>760000</v>
      </c>
    </row>
  </sheetData>
  <mergeCells count="27">
    <mergeCell ref="H29:K29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H18:K18"/>
    <mergeCell ref="H19:K19"/>
    <mergeCell ref="N4:N7"/>
    <mergeCell ref="O4:O7"/>
    <mergeCell ref="D3:E3"/>
    <mergeCell ref="C4:C7"/>
    <mergeCell ref="H12:I12"/>
    <mergeCell ref="H3:I3"/>
    <mergeCell ref="J3:M3"/>
    <mergeCell ref="H13:I13"/>
    <mergeCell ref="J13:K13"/>
    <mergeCell ref="D4:E7"/>
    <mergeCell ref="F4:F7"/>
    <mergeCell ref="G4:G7"/>
    <mergeCell ref="H4:I7"/>
    <mergeCell ref="J4:M7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73BF-4D25-40D6-8C15-978F061570CC}">
  <dimension ref="D3:F14"/>
  <sheetViews>
    <sheetView workbookViewId="0">
      <selection activeCell="D18" sqref="D18"/>
    </sheetView>
  </sheetViews>
  <sheetFormatPr defaultRowHeight="14.4" x14ac:dyDescent="0.3"/>
  <cols>
    <col min="4" max="4" width="18.77734375" bestFit="1" customWidth="1"/>
    <col min="5" max="5" width="11.88671875" bestFit="1" customWidth="1"/>
    <col min="6" max="6" width="12.77734375" customWidth="1"/>
  </cols>
  <sheetData>
    <row r="3" spans="4:6" x14ac:dyDescent="0.3">
      <c r="D3" s="124" t="s">
        <v>67</v>
      </c>
      <c r="E3" s="124"/>
      <c r="F3" s="124"/>
    </row>
    <row r="5" spans="4:6" ht="15.6" x14ac:dyDescent="0.3">
      <c r="D5" s="17" t="s">
        <v>15</v>
      </c>
      <c r="E5" s="26" t="s">
        <v>65</v>
      </c>
      <c r="F5" s="6" t="s">
        <v>66</v>
      </c>
    </row>
    <row r="6" spans="4:6" x14ac:dyDescent="0.3">
      <c r="D6" s="9" t="s">
        <v>24</v>
      </c>
      <c r="E6" s="25">
        <v>72000</v>
      </c>
      <c r="F6" s="25">
        <v>864000</v>
      </c>
    </row>
    <row r="7" spans="4:6" x14ac:dyDescent="0.3">
      <c r="D7" s="9" t="s">
        <v>25</v>
      </c>
      <c r="E7" s="25">
        <v>56000</v>
      </c>
      <c r="F7" s="25">
        <v>672000</v>
      </c>
    </row>
    <row r="8" spans="4:6" x14ac:dyDescent="0.3">
      <c r="D8" s="9" t="s">
        <v>26</v>
      </c>
      <c r="E8" s="25">
        <v>50000</v>
      </c>
      <c r="F8" s="25">
        <v>588000</v>
      </c>
    </row>
    <row r="9" spans="4:6" x14ac:dyDescent="0.3">
      <c r="D9" s="9" t="s">
        <v>27</v>
      </c>
      <c r="E9" s="25">
        <v>70000</v>
      </c>
      <c r="F9" s="25">
        <v>840000</v>
      </c>
    </row>
    <row r="10" spans="4:6" x14ac:dyDescent="0.3">
      <c r="D10" s="9" t="s">
        <v>40</v>
      </c>
      <c r="E10" s="25">
        <v>72000</v>
      </c>
      <c r="F10" s="25">
        <v>864000</v>
      </c>
    </row>
    <row r="11" spans="4:6" x14ac:dyDescent="0.3">
      <c r="D11" s="9" t="s">
        <v>41</v>
      </c>
      <c r="E11" s="25">
        <v>75000</v>
      </c>
      <c r="F11" s="25">
        <v>900000</v>
      </c>
    </row>
    <row r="12" spans="4:6" x14ac:dyDescent="0.3">
      <c r="D12" s="9" t="s">
        <v>42</v>
      </c>
      <c r="E12" s="25">
        <v>52000</v>
      </c>
      <c r="F12" s="25">
        <v>624000</v>
      </c>
    </row>
    <row r="13" spans="4:6" x14ac:dyDescent="0.3">
      <c r="D13" s="9" t="s">
        <v>61</v>
      </c>
      <c r="E13" s="25">
        <v>55000</v>
      </c>
      <c r="F13" s="25">
        <v>660000</v>
      </c>
    </row>
    <row r="14" spans="4:6" x14ac:dyDescent="0.3">
      <c r="D14" s="9" t="s">
        <v>62</v>
      </c>
      <c r="E14" s="25">
        <v>89000</v>
      </c>
      <c r="F14" s="25">
        <v>1068000</v>
      </c>
    </row>
  </sheetData>
  <mergeCells count="1">
    <mergeCell ref="D3:F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4FBCF-46B2-4263-A282-1AA59BEEB87F}">
  <dimension ref="D6:L7"/>
  <sheetViews>
    <sheetView workbookViewId="0">
      <selection activeCell="C28" sqref="C28"/>
    </sheetView>
  </sheetViews>
  <sheetFormatPr defaultRowHeight="14.4" x14ac:dyDescent="0.3"/>
  <cols>
    <col min="4" max="4" width="8.5546875" bestFit="1" customWidth="1"/>
    <col min="5" max="6" width="13.33203125" bestFit="1" customWidth="1"/>
    <col min="7" max="11" width="11.88671875" bestFit="1" customWidth="1"/>
    <col min="12" max="12" width="12.88671875" bestFit="1" customWidth="1"/>
  </cols>
  <sheetData>
    <row r="6" spans="4:12" x14ac:dyDescent="0.3">
      <c r="D6" s="50" t="s">
        <v>131</v>
      </c>
      <c r="E6" s="50">
        <v>1</v>
      </c>
      <c r="F6" s="50">
        <v>2</v>
      </c>
      <c r="G6" s="50">
        <v>3</v>
      </c>
      <c r="H6" s="50">
        <v>4</v>
      </c>
      <c r="I6" s="50">
        <v>5</v>
      </c>
      <c r="J6" s="50">
        <v>6</v>
      </c>
      <c r="K6" s="50">
        <v>7</v>
      </c>
      <c r="L6" s="50">
        <v>8</v>
      </c>
    </row>
    <row r="7" spans="4:12" ht="15.6" x14ac:dyDescent="0.3">
      <c r="D7" s="46" t="s">
        <v>132</v>
      </c>
      <c r="E7" s="48">
        <v>210000</v>
      </c>
      <c r="F7" s="48">
        <v>180000</v>
      </c>
      <c r="G7" s="49">
        <v>270000</v>
      </c>
      <c r="H7" s="49">
        <v>190000</v>
      </c>
      <c r="I7" s="49">
        <v>270000</v>
      </c>
      <c r="J7" s="49">
        <v>270000</v>
      </c>
      <c r="K7" s="49">
        <v>180000</v>
      </c>
      <c r="L7" s="49">
        <v>1000000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A4FF-E683-4E67-A4FF-173A35ECA330}">
  <dimension ref="D2:I28"/>
  <sheetViews>
    <sheetView topLeftCell="B1" zoomScale="96" workbookViewId="0">
      <selection activeCell="F11" sqref="F11:F13"/>
    </sheetView>
  </sheetViews>
  <sheetFormatPr defaultRowHeight="14.4" x14ac:dyDescent="0.3"/>
  <cols>
    <col min="3" max="3" width="8.44140625" bestFit="1" customWidth="1"/>
    <col min="4" max="4" width="7.109375" bestFit="1" customWidth="1"/>
    <col min="5" max="6" width="14.5546875" bestFit="1" customWidth="1"/>
    <col min="7" max="7" width="31.6640625" customWidth="1"/>
    <col min="8" max="8" width="21.77734375" customWidth="1"/>
    <col min="9" max="9" width="17.77734375" bestFit="1" customWidth="1"/>
  </cols>
  <sheetData>
    <row r="2" spans="4:9" ht="18" x14ac:dyDescent="0.3">
      <c r="F2" s="74" t="s">
        <v>128</v>
      </c>
      <c r="G2" s="74"/>
    </row>
    <row r="4" spans="4:9" x14ac:dyDescent="0.3">
      <c r="D4" s="36" t="s">
        <v>117</v>
      </c>
      <c r="E4" s="37" t="s">
        <v>5</v>
      </c>
      <c r="F4" s="37" t="s">
        <v>118</v>
      </c>
      <c r="G4" s="38" t="s">
        <v>119</v>
      </c>
      <c r="H4" s="38" t="s">
        <v>120</v>
      </c>
      <c r="I4" s="37" t="s">
        <v>121</v>
      </c>
    </row>
    <row r="5" spans="4:9" ht="14.4" customHeight="1" x14ac:dyDescent="0.3">
      <c r="D5" s="79" t="s">
        <v>0</v>
      </c>
      <c r="E5" s="57" t="s">
        <v>123</v>
      </c>
      <c r="F5" s="57" t="s">
        <v>122</v>
      </c>
      <c r="G5" s="57" t="s">
        <v>96</v>
      </c>
      <c r="H5" s="57" t="s">
        <v>2</v>
      </c>
      <c r="I5" s="75">
        <v>210000</v>
      </c>
    </row>
    <row r="6" spans="4:9" x14ac:dyDescent="0.3">
      <c r="D6" s="79"/>
      <c r="E6" s="57"/>
      <c r="F6" s="57"/>
      <c r="G6" s="57"/>
      <c r="H6" s="57"/>
      <c r="I6" s="75"/>
    </row>
    <row r="7" spans="4:9" x14ac:dyDescent="0.3">
      <c r="D7" s="79"/>
      <c r="E7" s="57"/>
      <c r="F7" s="57"/>
      <c r="G7" s="57"/>
      <c r="H7" s="57"/>
      <c r="I7" s="75"/>
    </row>
    <row r="8" spans="4:9" x14ac:dyDescent="0.3">
      <c r="D8" s="79"/>
      <c r="E8" s="57" t="s">
        <v>9</v>
      </c>
      <c r="F8" s="57" t="s">
        <v>122</v>
      </c>
      <c r="G8" s="57" t="s">
        <v>97</v>
      </c>
      <c r="H8" s="57" t="s">
        <v>3</v>
      </c>
      <c r="I8" s="75">
        <v>180000</v>
      </c>
    </row>
    <row r="9" spans="4:9" x14ac:dyDescent="0.3">
      <c r="D9" s="79"/>
      <c r="E9" s="57"/>
      <c r="F9" s="57"/>
      <c r="G9" s="57"/>
      <c r="H9" s="57"/>
      <c r="I9" s="75"/>
    </row>
    <row r="10" spans="4:9" x14ac:dyDescent="0.3">
      <c r="D10" s="79"/>
      <c r="E10" s="57"/>
      <c r="F10" s="57"/>
      <c r="G10" s="57"/>
      <c r="H10" s="57"/>
      <c r="I10" s="75"/>
    </row>
    <row r="11" spans="4:9" x14ac:dyDescent="0.3">
      <c r="D11" s="76" t="s">
        <v>33</v>
      </c>
      <c r="E11" s="57" t="s">
        <v>124</v>
      </c>
      <c r="F11" s="57" t="s">
        <v>122</v>
      </c>
      <c r="G11" s="57" t="s">
        <v>98</v>
      </c>
      <c r="H11" s="57" t="s">
        <v>34</v>
      </c>
      <c r="I11" s="75">
        <v>270000</v>
      </c>
    </row>
    <row r="12" spans="4:9" x14ac:dyDescent="0.3">
      <c r="D12" s="76"/>
      <c r="E12" s="57"/>
      <c r="F12" s="57"/>
      <c r="G12" s="57"/>
      <c r="H12" s="57"/>
      <c r="I12" s="75"/>
    </row>
    <row r="13" spans="4:9" x14ac:dyDescent="0.3">
      <c r="D13" s="76"/>
      <c r="E13" s="57"/>
      <c r="F13" s="57"/>
      <c r="G13" s="57"/>
      <c r="H13" s="57"/>
      <c r="I13" s="75"/>
    </row>
    <row r="14" spans="4:9" x14ac:dyDescent="0.3">
      <c r="D14" s="76"/>
      <c r="E14" s="57" t="s">
        <v>125</v>
      </c>
      <c r="F14" s="57" t="s">
        <v>122</v>
      </c>
      <c r="G14" s="57" t="s">
        <v>99</v>
      </c>
      <c r="H14" s="57" t="s">
        <v>38</v>
      </c>
      <c r="I14" s="75">
        <v>190000</v>
      </c>
    </row>
    <row r="15" spans="4:9" x14ac:dyDescent="0.3">
      <c r="D15" s="76"/>
      <c r="E15" s="57"/>
      <c r="F15" s="57"/>
      <c r="G15" s="57"/>
      <c r="H15" s="57"/>
      <c r="I15" s="75"/>
    </row>
    <row r="16" spans="4:9" x14ac:dyDescent="0.3">
      <c r="D16" s="76"/>
      <c r="E16" s="57"/>
      <c r="F16" s="57"/>
      <c r="G16" s="57"/>
      <c r="H16" s="57"/>
      <c r="I16" s="75"/>
    </row>
    <row r="17" spans="4:9" x14ac:dyDescent="0.3">
      <c r="D17" s="77" t="s">
        <v>44</v>
      </c>
      <c r="E17" s="57" t="s">
        <v>45</v>
      </c>
      <c r="F17" s="57" t="s">
        <v>122</v>
      </c>
      <c r="G17" s="57" t="s">
        <v>102</v>
      </c>
      <c r="H17" s="57" t="s">
        <v>47</v>
      </c>
      <c r="I17" s="75">
        <v>270000</v>
      </c>
    </row>
    <row r="18" spans="4:9" x14ac:dyDescent="0.3">
      <c r="D18" s="77"/>
      <c r="E18" s="57"/>
      <c r="F18" s="57"/>
      <c r="G18" s="57"/>
      <c r="H18" s="57"/>
      <c r="I18" s="75"/>
    </row>
    <row r="19" spans="4:9" x14ac:dyDescent="0.3">
      <c r="D19" s="77"/>
      <c r="E19" s="57"/>
      <c r="F19" s="57"/>
      <c r="G19" s="57"/>
      <c r="H19" s="57"/>
      <c r="I19" s="75"/>
    </row>
    <row r="20" spans="4:9" x14ac:dyDescent="0.3">
      <c r="D20" s="77"/>
      <c r="E20" s="57" t="s">
        <v>46</v>
      </c>
      <c r="F20" s="57" t="s">
        <v>122</v>
      </c>
      <c r="G20" s="57" t="s">
        <v>101</v>
      </c>
      <c r="H20" s="57" t="s">
        <v>48</v>
      </c>
      <c r="I20" s="75">
        <v>270000</v>
      </c>
    </row>
    <row r="21" spans="4:9" x14ac:dyDescent="0.3">
      <c r="D21" s="77"/>
      <c r="E21" s="57"/>
      <c r="F21" s="57"/>
      <c r="G21" s="57"/>
      <c r="H21" s="57"/>
      <c r="I21" s="75"/>
    </row>
    <row r="22" spans="4:9" x14ac:dyDescent="0.3">
      <c r="D22" s="77"/>
      <c r="E22" s="57"/>
      <c r="F22" s="57"/>
      <c r="G22" s="57"/>
      <c r="H22" s="57"/>
      <c r="I22" s="75"/>
    </row>
    <row r="23" spans="4:9" x14ac:dyDescent="0.3">
      <c r="D23" s="78" t="s">
        <v>54</v>
      </c>
      <c r="E23" s="57" t="s">
        <v>126</v>
      </c>
      <c r="F23" s="57" t="s">
        <v>122</v>
      </c>
      <c r="G23" s="57" t="s">
        <v>104</v>
      </c>
      <c r="H23" s="57" t="s">
        <v>57</v>
      </c>
      <c r="I23" s="75">
        <v>180000</v>
      </c>
    </row>
    <row r="24" spans="4:9" x14ac:dyDescent="0.3">
      <c r="D24" s="78"/>
      <c r="E24" s="57"/>
      <c r="F24" s="57"/>
      <c r="G24" s="57"/>
      <c r="H24" s="57"/>
      <c r="I24" s="75"/>
    </row>
    <row r="25" spans="4:9" x14ac:dyDescent="0.3">
      <c r="D25" s="78"/>
      <c r="E25" s="57"/>
      <c r="F25" s="57"/>
      <c r="G25" s="57"/>
      <c r="H25" s="57"/>
      <c r="I25" s="75"/>
    </row>
    <row r="26" spans="4:9" x14ac:dyDescent="0.3">
      <c r="D26" s="78"/>
      <c r="E26" s="57" t="s">
        <v>127</v>
      </c>
      <c r="F26" s="57" t="s">
        <v>122</v>
      </c>
      <c r="G26" s="57" t="s">
        <v>105</v>
      </c>
      <c r="H26" s="57" t="s">
        <v>58</v>
      </c>
      <c r="I26" s="75">
        <v>1000000</v>
      </c>
    </row>
    <row r="27" spans="4:9" x14ac:dyDescent="0.3">
      <c r="D27" s="78"/>
      <c r="E27" s="57"/>
      <c r="F27" s="57"/>
      <c r="G27" s="57"/>
      <c r="H27" s="57"/>
      <c r="I27" s="75"/>
    </row>
    <row r="28" spans="4:9" x14ac:dyDescent="0.3">
      <c r="D28" s="78"/>
      <c r="E28" s="57"/>
      <c r="F28" s="57"/>
      <c r="G28" s="57"/>
      <c r="H28" s="57"/>
      <c r="I28" s="75"/>
    </row>
  </sheetData>
  <mergeCells count="45">
    <mergeCell ref="D5:D10"/>
    <mergeCell ref="E5:E7"/>
    <mergeCell ref="F5:F7"/>
    <mergeCell ref="E8:E10"/>
    <mergeCell ref="F8:F10"/>
    <mergeCell ref="F17:F19"/>
    <mergeCell ref="F20:F22"/>
    <mergeCell ref="F23:F25"/>
    <mergeCell ref="D11:D16"/>
    <mergeCell ref="D17:D22"/>
    <mergeCell ref="D23:D28"/>
    <mergeCell ref="E11:E13"/>
    <mergeCell ref="E14:E16"/>
    <mergeCell ref="E17:E19"/>
    <mergeCell ref="E20:E22"/>
    <mergeCell ref="E23:E25"/>
    <mergeCell ref="E26:E28"/>
    <mergeCell ref="F11:F13"/>
    <mergeCell ref="F14:F16"/>
    <mergeCell ref="G17:G19"/>
    <mergeCell ref="G20:G22"/>
    <mergeCell ref="G23:G25"/>
    <mergeCell ref="G26:G28"/>
    <mergeCell ref="I5:I7"/>
    <mergeCell ref="I8:I10"/>
    <mergeCell ref="G5:G7"/>
    <mergeCell ref="G8:G10"/>
    <mergeCell ref="H5:H7"/>
    <mergeCell ref="H8:H10"/>
    <mergeCell ref="F2:G2"/>
    <mergeCell ref="H26:H28"/>
    <mergeCell ref="I11:I13"/>
    <mergeCell ref="I14:I16"/>
    <mergeCell ref="I17:I19"/>
    <mergeCell ref="I20:I22"/>
    <mergeCell ref="I23:I25"/>
    <mergeCell ref="I26:I28"/>
    <mergeCell ref="H11:H13"/>
    <mergeCell ref="H14:H16"/>
    <mergeCell ref="H17:H19"/>
    <mergeCell ref="H20:H22"/>
    <mergeCell ref="H23:H25"/>
    <mergeCell ref="F26:F28"/>
    <mergeCell ref="G11:G13"/>
    <mergeCell ref="G14:G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V26"/>
  <sheetViews>
    <sheetView zoomScale="89" workbookViewId="0">
      <selection activeCell="B17" sqref="B17"/>
    </sheetView>
  </sheetViews>
  <sheetFormatPr defaultRowHeight="14.4" x14ac:dyDescent="0.3"/>
  <cols>
    <col min="3" max="3" width="21.44140625" bestFit="1" customWidth="1"/>
    <col min="4" max="4" width="15.77734375" bestFit="1" customWidth="1"/>
    <col min="5" max="5" width="10.6640625" bestFit="1" customWidth="1"/>
    <col min="6" max="6" width="11.109375" bestFit="1" customWidth="1"/>
    <col min="13" max="13" width="12.109375" bestFit="1" customWidth="1"/>
  </cols>
  <sheetData>
    <row r="4" spans="2:22" x14ac:dyDescent="0.3">
      <c r="C4" s="16" t="s">
        <v>4</v>
      </c>
      <c r="D4" s="12" t="s">
        <v>5</v>
      </c>
      <c r="E4" s="14" t="s">
        <v>6</v>
      </c>
      <c r="F4" s="83" t="s">
        <v>15</v>
      </c>
      <c r="G4" s="83"/>
      <c r="H4" s="83" t="s">
        <v>10</v>
      </c>
      <c r="I4" s="83"/>
      <c r="J4" s="83"/>
      <c r="K4" s="83"/>
      <c r="L4" s="15" t="s">
        <v>16</v>
      </c>
      <c r="M4" s="13" t="s">
        <v>11</v>
      </c>
    </row>
    <row r="5" spans="2:22" ht="45.6" customHeight="1" x14ac:dyDescent="0.3">
      <c r="B5" s="87" t="s">
        <v>0</v>
      </c>
      <c r="C5" s="76" t="s">
        <v>96</v>
      </c>
      <c r="D5" s="57" t="s">
        <v>1</v>
      </c>
      <c r="E5" s="57" t="s">
        <v>14</v>
      </c>
      <c r="F5" s="57" t="s">
        <v>2</v>
      </c>
      <c r="G5" s="57"/>
      <c r="H5" s="57" t="s">
        <v>7</v>
      </c>
      <c r="I5" s="57"/>
      <c r="J5" s="57"/>
      <c r="K5" s="57"/>
      <c r="L5" s="57" t="s">
        <v>17</v>
      </c>
      <c r="M5" s="80" t="s">
        <v>12</v>
      </c>
    </row>
    <row r="6" spans="2:22" ht="28.8" customHeight="1" x14ac:dyDescent="0.3">
      <c r="B6" s="87"/>
      <c r="C6" s="76"/>
      <c r="D6" s="57"/>
      <c r="E6" s="57"/>
      <c r="F6" s="57"/>
      <c r="G6" s="57"/>
      <c r="H6" s="57"/>
      <c r="I6" s="57"/>
      <c r="J6" s="57"/>
      <c r="K6" s="57"/>
      <c r="L6" s="57"/>
      <c r="M6" s="80"/>
      <c r="N6" s="3"/>
      <c r="O6" s="3"/>
      <c r="P6" s="3"/>
      <c r="Q6" s="3"/>
      <c r="R6" s="3"/>
      <c r="S6" s="3"/>
      <c r="T6" s="3"/>
      <c r="U6" s="3"/>
      <c r="V6" s="3"/>
    </row>
    <row r="7" spans="2:22" x14ac:dyDescent="0.3">
      <c r="B7" s="87"/>
      <c r="C7" s="76"/>
      <c r="D7" s="57"/>
      <c r="E7" s="57"/>
      <c r="F7" s="57"/>
      <c r="G7" s="57"/>
      <c r="H7" s="57"/>
      <c r="I7" s="57"/>
      <c r="J7" s="57"/>
      <c r="K7" s="57"/>
      <c r="L7" s="57"/>
      <c r="M7" s="80"/>
    </row>
    <row r="8" spans="2:22" x14ac:dyDescent="0.3">
      <c r="K8" s="2"/>
      <c r="L8" s="2"/>
    </row>
    <row r="10" spans="2:22" x14ac:dyDescent="0.3">
      <c r="E10" s="20" t="s">
        <v>23</v>
      </c>
    </row>
    <row r="13" spans="2:22" ht="18" customHeight="1" x14ac:dyDescent="0.3">
      <c r="C13" s="26" t="s">
        <v>19</v>
      </c>
      <c r="D13" s="28" t="s">
        <v>20</v>
      </c>
      <c r="E13" s="81" t="s">
        <v>21</v>
      </c>
      <c r="F13" s="81"/>
      <c r="G13" s="17" t="s">
        <v>30</v>
      </c>
      <c r="H13" s="17"/>
    </row>
    <row r="14" spans="2:22" ht="15.6" x14ac:dyDescent="0.3">
      <c r="C14" s="29">
        <v>2570000</v>
      </c>
      <c r="D14" s="30">
        <v>210000</v>
      </c>
      <c r="E14" s="82">
        <v>2360000</v>
      </c>
      <c r="F14" s="82"/>
      <c r="G14" s="86">
        <v>3000</v>
      </c>
      <c r="H14" s="86"/>
    </row>
    <row r="15" spans="2:22" x14ac:dyDescent="0.3">
      <c r="H15" s="1"/>
    </row>
    <row r="17" spans="3:6" ht="15.6" x14ac:dyDescent="0.3">
      <c r="E17" s="21" t="s">
        <v>22</v>
      </c>
    </row>
    <row r="19" spans="3:6" ht="15.6" x14ac:dyDescent="0.3">
      <c r="C19" s="17" t="s">
        <v>15</v>
      </c>
      <c r="D19" s="17" t="s">
        <v>28</v>
      </c>
      <c r="E19" s="84" t="s">
        <v>29</v>
      </c>
      <c r="F19" s="84"/>
    </row>
    <row r="20" spans="3:6" ht="15.6" x14ac:dyDescent="0.3">
      <c r="C20" s="22" t="s">
        <v>24</v>
      </c>
      <c r="D20" s="23">
        <v>45000</v>
      </c>
      <c r="E20" s="85">
        <v>57500</v>
      </c>
      <c r="F20" s="85"/>
    </row>
    <row r="21" spans="3:6" ht="15.6" x14ac:dyDescent="0.3">
      <c r="C21" s="22" t="s">
        <v>25</v>
      </c>
      <c r="D21" s="23">
        <v>56000</v>
      </c>
      <c r="E21" s="9"/>
      <c r="F21" s="9"/>
    </row>
    <row r="22" spans="3:6" ht="15.6" x14ac:dyDescent="0.3">
      <c r="C22" s="22" t="s">
        <v>26</v>
      </c>
      <c r="D22" s="23">
        <v>49000</v>
      </c>
      <c r="E22" s="9"/>
      <c r="F22" s="9"/>
    </row>
    <row r="23" spans="3:6" x14ac:dyDescent="0.3">
      <c r="C23" s="9"/>
      <c r="D23" s="9"/>
      <c r="E23" s="24"/>
      <c r="F23" s="9"/>
    </row>
    <row r="24" spans="3:6" ht="15.6" x14ac:dyDescent="0.3">
      <c r="C24" s="22" t="s">
        <v>31</v>
      </c>
      <c r="D24" s="25">
        <f>SUM(D20:D22)</f>
        <v>150000</v>
      </c>
      <c r="E24" s="85">
        <v>57500</v>
      </c>
      <c r="F24" s="85"/>
    </row>
    <row r="26" spans="3:6" ht="15.6" x14ac:dyDescent="0.3">
      <c r="C26" s="10" t="s">
        <v>32</v>
      </c>
      <c r="D26" s="11">
        <f>SUM(D24,E24)</f>
        <v>207500</v>
      </c>
    </row>
  </sheetData>
  <mergeCells count="16">
    <mergeCell ref="E19:F19"/>
    <mergeCell ref="E20:F20"/>
    <mergeCell ref="E24:F24"/>
    <mergeCell ref="G14:H14"/>
    <mergeCell ref="B5:B7"/>
    <mergeCell ref="C5:C7"/>
    <mergeCell ref="D5:D7"/>
    <mergeCell ref="F5:G7"/>
    <mergeCell ref="E5:E7"/>
    <mergeCell ref="H5:K7"/>
    <mergeCell ref="L5:L7"/>
    <mergeCell ref="M5:M7"/>
    <mergeCell ref="E13:F13"/>
    <mergeCell ref="E14:F14"/>
    <mergeCell ref="F4:G4"/>
    <mergeCell ref="H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DCFA-4169-4480-A797-FCA328B98B67}">
  <dimension ref="B4:N26"/>
  <sheetViews>
    <sheetView workbookViewId="0">
      <selection activeCell="K1" sqref="K1"/>
    </sheetView>
  </sheetViews>
  <sheetFormatPr defaultRowHeight="14.4" x14ac:dyDescent="0.3"/>
  <cols>
    <col min="4" max="4" width="14.44140625" bestFit="1" customWidth="1"/>
    <col min="5" max="5" width="15.88671875" bestFit="1" customWidth="1"/>
    <col min="6" max="6" width="10.6640625" bestFit="1" customWidth="1"/>
    <col min="14" max="14" width="12.109375" bestFit="1" customWidth="1"/>
  </cols>
  <sheetData>
    <row r="4" spans="2:14" x14ac:dyDescent="0.3">
      <c r="C4" s="68" t="s">
        <v>4</v>
      </c>
      <c r="D4" s="68"/>
      <c r="E4" s="12" t="s">
        <v>5</v>
      </c>
      <c r="F4" s="14" t="s">
        <v>6</v>
      </c>
      <c r="G4" s="83" t="s">
        <v>15</v>
      </c>
      <c r="H4" s="83"/>
      <c r="I4" s="83" t="s">
        <v>10</v>
      </c>
      <c r="J4" s="83"/>
      <c r="K4" s="83"/>
      <c r="L4" s="83"/>
      <c r="M4" s="15" t="s">
        <v>16</v>
      </c>
      <c r="N4" s="13" t="s">
        <v>11</v>
      </c>
    </row>
    <row r="5" spans="2:14" ht="14.4" customHeight="1" x14ac:dyDescent="0.3">
      <c r="B5" s="87" t="s">
        <v>0</v>
      </c>
      <c r="C5" s="76" t="s">
        <v>97</v>
      </c>
      <c r="D5" s="76"/>
      <c r="E5" s="57" t="s">
        <v>9</v>
      </c>
      <c r="F5" s="57" t="s">
        <v>14</v>
      </c>
      <c r="G5" s="57" t="s">
        <v>3</v>
      </c>
      <c r="H5" s="57"/>
      <c r="I5" s="57" t="s">
        <v>8</v>
      </c>
      <c r="J5" s="57"/>
      <c r="K5" s="57"/>
      <c r="L5" s="57"/>
      <c r="M5" s="88" t="s">
        <v>18</v>
      </c>
      <c r="N5" s="80" t="s">
        <v>13</v>
      </c>
    </row>
    <row r="6" spans="2:14" x14ac:dyDescent="0.3">
      <c r="B6" s="87"/>
      <c r="C6" s="76"/>
      <c r="D6" s="76"/>
      <c r="E6" s="57"/>
      <c r="F6" s="57"/>
      <c r="G6" s="57"/>
      <c r="H6" s="57"/>
      <c r="I6" s="57"/>
      <c r="J6" s="57"/>
      <c r="K6" s="57"/>
      <c r="L6" s="57"/>
      <c r="M6" s="57"/>
      <c r="N6" s="80"/>
    </row>
    <row r="7" spans="2:14" x14ac:dyDescent="0.3">
      <c r="B7" s="87"/>
      <c r="C7" s="76"/>
      <c r="D7" s="76"/>
      <c r="E7" s="57"/>
      <c r="F7" s="57"/>
      <c r="G7" s="57"/>
      <c r="H7" s="57"/>
      <c r="I7" s="57"/>
      <c r="J7" s="57"/>
      <c r="K7" s="57"/>
      <c r="L7" s="57"/>
      <c r="M7" s="57"/>
      <c r="N7" s="80"/>
    </row>
    <row r="10" spans="2:14" x14ac:dyDescent="0.3">
      <c r="F10" s="20" t="s">
        <v>23</v>
      </c>
    </row>
    <row r="13" spans="2:14" ht="15.6" x14ac:dyDescent="0.3">
      <c r="D13" s="26" t="s">
        <v>19</v>
      </c>
      <c r="E13" s="28" t="s">
        <v>20</v>
      </c>
      <c r="F13" s="81" t="s">
        <v>21</v>
      </c>
      <c r="G13" s="81"/>
      <c r="H13" s="17" t="s">
        <v>30</v>
      </c>
      <c r="I13" s="17"/>
    </row>
    <row r="14" spans="2:14" ht="15.6" x14ac:dyDescent="0.3">
      <c r="D14" s="29">
        <v>2570000</v>
      </c>
      <c r="E14" s="30">
        <v>180000</v>
      </c>
      <c r="F14" s="82">
        <v>2180000</v>
      </c>
      <c r="G14" s="82"/>
      <c r="H14" s="86">
        <v>12000</v>
      </c>
      <c r="I14" s="86"/>
    </row>
    <row r="17" spans="4:9" ht="15.6" x14ac:dyDescent="0.3">
      <c r="F17" s="21" t="s">
        <v>22</v>
      </c>
    </row>
    <row r="20" spans="4:9" ht="15.6" x14ac:dyDescent="0.3">
      <c r="D20" s="81" t="s">
        <v>15</v>
      </c>
      <c r="E20" s="81"/>
      <c r="F20" s="84" t="s">
        <v>29</v>
      </c>
      <c r="G20" s="84"/>
      <c r="H20" s="84" t="s">
        <v>29</v>
      </c>
      <c r="I20" s="84"/>
    </row>
    <row r="21" spans="4:9" ht="15.6" x14ac:dyDescent="0.3">
      <c r="D21" s="91" t="s">
        <v>26</v>
      </c>
      <c r="E21" s="91"/>
      <c r="F21" s="89">
        <v>50000</v>
      </c>
      <c r="G21" s="89"/>
      <c r="H21" s="75">
        <v>48000</v>
      </c>
      <c r="I21" s="75"/>
    </row>
    <row r="22" spans="4:9" ht="15.6" x14ac:dyDescent="0.3">
      <c r="D22" s="91" t="s">
        <v>27</v>
      </c>
      <c r="E22" s="91"/>
      <c r="F22" s="90">
        <v>70000</v>
      </c>
      <c r="G22" s="90"/>
      <c r="H22" s="9"/>
      <c r="I22" s="9"/>
    </row>
    <row r="23" spans="4:9" x14ac:dyDescent="0.3">
      <c r="D23" s="92"/>
      <c r="E23" s="93"/>
      <c r="F23" s="9"/>
      <c r="G23" s="9"/>
      <c r="H23" s="9"/>
      <c r="I23" s="9"/>
    </row>
    <row r="24" spans="4:9" x14ac:dyDescent="0.3">
      <c r="D24" s="94" t="s">
        <v>31</v>
      </c>
      <c r="E24" s="95"/>
      <c r="F24" s="75">
        <f>SUM(F21:G22)</f>
        <v>120000</v>
      </c>
      <c r="G24" s="57"/>
      <c r="H24" s="75">
        <v>48000</v>
      </c>
      <c r="I24" s="75"/>
    </row>
    <row r="26" spans="4:9" ht="15.6" x14ac:dyDescent="0.3">
      <c r="D26" s="97" t="s">
        <v>32</v>
      </c>
      <c r="E26" s="97"/>
      <c r="F26" s="96">
        <f>SUM(F24,H24)</f>
        <v>168000</v>
      </c>
      <c r="G26" s="96"/>
    </row>
  </sheetData>
  <mergeCells count="28">
    <mergeCell ref="F24:G24"/>
    <mergeCell ref="H24:I24"/>
    <mergeCell ref="D23:E23"/>
    <mergeCell ref="D24:E24"/>
    <mergeCell ref="F26:G26"/>
    <mergeCell ref="D26:E26"/>
    <mergeCell ref="F22:G22"/>
    <mergeCell ref="D21:E21"/>
    <mergeCell ref="D22:E22"/>
    <mergeCell ref="H20:I20"/>
    <mergeCell ref="H21:I21"/>
    <mergeCell ref="D20:E20"/>
    <mergeCell ref="F14:G14"/>
    <mergeCell ref="H14:I14"/>
    <mergeCell ref="F20:G20"/>
    <mergeCell ref="G5:H7"/>
    <mergeCell ref="F21:G21"/>
    <mergeCell ref="B5:B7"/>
    <mergeCell ref="E5:E7"/>
    <mergeCell ref="F5:F7"/>
    <mergeCell ref="N5:N7"/>
    <mergeCell ref="F13:G13"/>
    <mergeCell ref="G4:H4"/>
    <mergeCell ref="I4:L4"/>
    <mergeCell ref="I5:L7"/>
    <mergeCell ref="M5:M7"/>
    <mergeCell ref="C4:D4"/>
    <mergeCell ref="C5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BDFB-2DA7-449B-9111-E3320F5FAAFA}">
  <dimension ref="C4:N27"/>
  <sheetViews>
    <sheetView workbookViewId="0">
      <selection activeCell="E16" sqref="E16"/>
    </sheetView>
  </sheetViews>
  <sheetFormatPr defaultRowHeight="14.4" x14ac:dyDescent="0.3"/>
  <cols>
    <col min="3" max="3" width="7.88671875" bestFit="1" customWidth="1"/>
    <col min="4" max="4" width="22" bestFit="1" customWidth="1"/>
    <col min="5" max="5" width="15.77734375" bestFit="1" customWidth="1"/>
    <col min="6" max="6" width="10.6640625" bestFit="1" customWidth="1"/>
    <col min="13" max="13" width="7.6640625" bestFit="1" customWidth="1"/>
    <col min="14" max="14" width="12.109375" bestFit="1" customWidth="1"/>
    <col min="17" max="17" width="10.44140625" bestFit="1" customWidth="1"/>
    <col min="27" max="27" width="12.109375" bestFit="1" customWidth="1"/>
  </cols>
  <sheetData>
    <row r="4" spans="3:14" x14ac:dyDescent="0.3">
      <c r="D4" s="12" t="s">
        <v>4</v>
      </c>
      <c r="E4" s="12" t="s">
        <v>5</v>
      </c>
      <c r="F4" s="14" t="s">
        <v>6</v>
      </c>
      <c r="G4" s="83" t="s">
        <v>15</v>
      </c>
      <c r="H4" s="83"/>
      <c r="I4" s="83" t="s">
        <v>10</v>
      </c>
      <c r="J4" s="83"/>
      <c r="K4" s="83"/>
      <c r="L4" s="83"/>
      <c r="M4" s="15" t="s">
        <v>16</v>
      </c>
      <c r="N4" s="13" t="s">
        <v>11</v>
      </c>
    </row>
    <row r="5" spans="3:14" ht="14.4" customHeight="1" x14ac:dyDescent="0.3">
      <c r="C5" s="100" t="s">
        <v>33</v>
      </c>
      <c r="D5" s="76" t="s">
        <v>98</v>
      </c>
      <c r="E5" s="57" t="s">
        <v>36</v>
      </c>
      <c r="F5" s="57" t="s">
        <v>14</v>
      </c>
      <c r="G5" s="57" t="s">
        <v>34</v>
      </c>
      <c r="H5" s="57"/>
      <c r="I5" s="99" t="s">
        <v>35</v>
      </c>
      <c r="J5" s="99"/>
      <c r="K5" s="99"/>
      <c r="L5" s="99"/>
      <c r="M5" s="88" t="s">
        <v>18</v>
      </c>
      <c r="N5" s="80" t="s">
        <v>12</v>
      </c>
    </row>
    <row r="6" spans="3:14" ht="14.4" customHeight="1" x14ac:dyDescent="0.3">
      <c r="C6" s="100"/>
      <c r="D6" s="76"/>
      <c r="E6" s="57"/>
      <c r="F6" s="57"/>
      <c r="G6" s="57"/>
      <c r="H6" s="57"/>
      <c r="I6" s="99"/>
      <c r="J6" s="99"/>
      <c r="K6" s="99"/>
      <c r="L6" s="99"/>
      <c r="M6" s="57"/>
      <c r="N6" s="80"/>
    </row>
    <row r="7" spans="3:14" x14ac:dyDescent="0.3">
      <c r="C7" s="100"/>
      <c r="D7" s="76"/>
      <c r="E7" s="57"/>
      <c r="F7" s="57"/>
      <c r="G7" s="57"/>
      <c r="H7" s="57"/>
      <c r="I7" s="99"/>
      <c r="J7" s="99"/>
      <c r="K7" s="99"/>
      <c r="L7" s="99"/>
      <c r="M7" s="57"/>
      <c r="N7" s="80"/>
    </row>
    <row r="8" spans="3:14" x14ac:dyDescent="0.3">
      <c r="C8" s="100"/>
      <c r="D8" s="76"/>
      <c r="E8" s="57"/>
      <c r="F8" s="57"/>
      <c r="G8" s="57"/>
      <c r="H8" s="57"/>
      <c r="I8" s="99"/>
      <c r="J8" s="99"/>
      <c r="K8" s="99"/>
      <c r="L8" s="99"/>
      <c r="M8" s="57"/>
      <c r="N8" s="80"/>
    </row>
    <row r="9" spans="3:14" x14ac:dyDescent="0.3">
      <c r="C9" s="100"/>
      <c r="D9" s="76"/>
      <c r="E9" s="57"/>
      <c r="F9" s="57"/>
      <c r="G9" s="57"/>
      <c r="H9" s="57"/>
      <c r="I9" s="99"/>
      <c r="J9" s="99"/>
      <c r="K9" s="99"/>
      <c r="L9" s="99"/>
      <c r="M9" s="57"/>
      <c r="N9" s="80"/>
    </row>
    <row r="10" spans="3:14" x14ac:dyDescent="0.3">
      <c r="C10" s="100"/>
      <c r="D10" s="76"/>
      <c r="E10" s="57"/>
      <c r="F10" s="57"/>
      <c r="G10" s="57"/>
      <c r="H10" s="57"/>
      <c r="I10" s="99"/>
      <c r="J10" s="99"/>
      <c r="K10" s="99"/>
      <c r="L10" s="99"/>
      <c r="M10" s="57"/>
      <c r="N10" s="80"/>
    </row>
    <row r="13" spans="3:14" x14ac:dyDescent="0.3">
      <c r="F13" s="20" t="s">
        <v>23</v>
      </c>
    </row>
    <row r="15" spans="3:14" x14ac:dyDescent="0.3">
      <c r="D15" s="4" t="s">
        <v>19</v>
      </c>
      <c r="E15" s="5" t="s">
        <v>20</v>
      </c>
      <c r="F15" s="101" t="s">
        <v>21</v>
      </c>
      <c r="G15" s="101"/>
      <c r="H15" s="6" t="s">
        <v>30</v>
      </c>
      <c r="I15" s="6"/>
    </row>
    <row r="16" spans="3:14" x14ac:dyDescent="0.3">
      <c r="D16" s="7">
        <v>2570000</v>
      </c>
      <c r="E16" s="8">
        <v>270000</v>
      </c>
      <c r="F16" s="102">
        <v>1910000</v>
      </c>
      <c r="G16" s="102"/>
      <c r="H16" s="98">
        <v>15000</v>
      </c>
      <c r="I16" s="98"/>
    </row>
    <row r="19" spans="4:7" ht="15.6" x14ac:dyDescent="0.3">
      <c r="F19" s="21" t="s">
        <v>22</v>
      </c>
    </row>
    <row r="21" spans="4:7" ht="15.6" x14ac:dyDescent="0.3">
      <c r="D21" s="17" t="s">
        <v>15</v>
      </c>
      <c r="E21" s="17" t="s">
        <v>28</v>
      </c>
      <c r="F21" s="84" t="s">
        <v>43</v>
      </c>
      <c r="G21" s="84"/>
    </row>
    <row r="22" spans="4:7" x14ac:dyDescent="0.3">
      <c r="D22" s="9" t="s">
        <v>40</v>
      </c>
      <c r="E22" s="25">
        <v>72000</v>
      </c>
      <c r="F22" s="85">
        <v>108000</v>
      </c>
      <c r="G22" s="85"/>
    </row>
    <row r="23" spans="4:7" x14ac:dyDescent="0.3">
      <c r="D23" s="9" t="s">
        <v>41</v>
      </c>
      <c r="E23" s="25">
        <v>75000</v>
      </c>
      <c r="F23" s="9"/>
      <c r="G23" s="9"/>
    </row>
    <row r="24" spans="4:7" x14ac:dyDescent="0.3">
      <c r="D24" s="92"/>
      <c r="E24" s="93"/>
      <c r="F24" s="9"/>
      <c r="G24" s="9"/>
    </row>
    <row r="25" spans="4:7" ht="15.6" x14ac:dyDescent="0.3">
      <c r="D25" s="22" t="s">
        <v>31</v>
      </c>
      <c r="E25" s="25">
        <f>SUM(E22:E23)</f>
        <v>147000</v>
      </c>
      <c r="F25" s="85">
        <v>108000</v>
      </c>
      <c r="G25" s="85"/>
    </row>
    <row r="27" spans="4:7" ht="15.6" x14ac:dyDescent="0.3">
      <c r="D27" s="18" t="s">
        <v>32</v>
      </c>
      <c r="E27" s="19">
        <f>SUM(E25:G25)</f>
        <v>255000</v>
      </c>
    </row>
  </sheetData>
  <mergeCells count="17">
    <mergeCell ref="D24:E24"/>
    <mergeCell ref="F22:G22"/>
    <mergeCell ref="F25:G25"/>
    <mergeCell ref="F15:G15"/>
    <mergeCell ref="F16:G16"/>
    <mergeCell ref="F21:G21"/>
    <mergeCell ref="D5:D10"/>
    <mergeCell ref="C5:C10"/>
    <mergeCell ref="E5:E10"/>
    <mergeCell ref="F5:F10"/>
    <mergeCell ref="G5:H10"/>
    <mergeCell ref="M5:M10"/>
    <mergeCell ref="N5:N10"/>
    <mergeCell ref="G4:H4"/>
    <mergeCell ref="I4:L4"/>
    <mergeCell ref="H16:I16"/>
    <mergeCell ref="I5:L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9CC0-2CA9-47CF-B207-EB8743086CFD}">
  <dimension ref="B4:O25"/>
  <sheetViews>
    <sheetView workbookViewId="0">
      <selection activeCell="B20" sqref="B20"/>
    </sheetView>
  </sheetViews>
  <sheetFormatPr defaultRowHeight="14.4" x14ac:dyDescent="0.3"/>
  <cols>
    <col min="5" max="5" width="12.88671875" bestFit="1" customWidth="1"/>
    <col min="6" max="6" width="15.77734375" bestFit="1" customWidth="1"/>
    <col min="7" max="7" width="11.88671875" bestFit="1" customWidth="1"/>
    <col min="15" max="15" width="12.109375" bestFit="1" customWidth="1"/>
  </cols>
  <sheetData>
    <row r="4" spans="2:15" x14ac:dyDescent="0.3">
      <c r="C4" s="83" t="s">
        <v>4</v>
      </c>
      <c r="D4" s="83"/>
      <c r="E4" s="83"/>
      <c r="F4" s="12" t="s">
        <v>5</v>
      </c>
      <c r="G4" s="14" t="s">
        <v>6</v>
      </c>
      <c r="H4" s="83" t="s">
        <v>15</v>
      </c>
      <c r="I4" s="83"/>
      <c r="J4" s="83" t="s">
        <v>10</v>
      </c>
      <c r="K4" s="83"/>
      <c r="L4" s="83"/>
      <c r="M4" s="83"/>
      <c r="N4" s="15" t="s">
        <v>16</v>
      </c>
      <c r="O4" s="13" t="s">
        <v>11</v>
      </c>
    </row>
    <row r="5" spans="2:15" ht="14.4" customHeight="1" x14ac:dyDescent="0.3">
      <c r="B5" s="103" t="s">
        <v>33</v>
      </c>
      <c r="C5" s="77" t="s">
        <v>99</v>
      </c>
      <c r="D5" s="77"/>
      <c r="E5" s="77"/>
      <c r="F5" s="59" t="s">
        <v>37</v>
      </c>
      <c r="G5" s="59" t="s">
        <v>14</v>
      </c>
      <c r="H5" s="57" t="s">
        <v>38</v>
      </c>
      <c r="I5" s="57"/>
      <c r="J5" s="99" t="s">
        <v>39</v>
      </c>
      <c r="K5" s="99"/>
      <c r="L5" s="99"/>
      <c r="M5" s="99"/>
      <c r="N5" s="88" t="s">
        <v>18</v>
      </c>
      <c r="O5" s="107" t="s">
        <v>12</v>
      </c>
    </row>
    <row r="6" spans="2:15" x14ac:dyDescent="0.3">
      <c r="B6" s="104"/>
      <c r="C6" s="77"/>
      <c r="D6" s="77"/>
      <c r="E6" s="77"/>
      <c r="F6" s="59"/>
      <c r="G6" s="59"/>
      <c r="H6" s="57"/>
      <c r="I6" s="57"/>
      <c r="J6" s="99"/>
      <c r="K6" s="99"/>
      <c r="L6" s="99"/>
      <c r="M6" s="99"/>
      <c r="N6" s="57"/>
      <c r="O6" s="107"/>
    </row>
    <row r="7" spans="2:15" x14ac:dyDescent="0.3">
      <c r="B7" s="104"/>
      <c r="C7" s="77"/>
      <c r="D7" s="77"/>
      <c r="E7" s="77"/>
      <c r="F7" s="59"/>
      <c r="G7" s="59"/>
      <c r="H7" s="57"/>
      <c r="I7" s="57"/>
      <c r="J7" s="99"/>
      <c r="K7" s="99"/>
      <c r="L7" s="99"/>
      <c r="M7" s="99"/>
      <c r="N7" s="57"/>
      <c r="O7" s="107"/>
    </row>
    <row r="8" spans="2:15" x14ac:dyDescent="0.3">
      <c r="B8" s="105"/>
      <c r="C8" s="77"/>
      <c r="D8" s="77"/>
      <c r="E8" s="77"/>
      <c r="F8" s="59"/>
      <c r="G8" s="59"/>
      <c r="H8" s="57"/>
      <c r="I8" s="57"/>
      <c r="J8" s="99"/>
      <c r="K8" s="99"/>
      <c r="L8" s="99"/>
      <c r="M8" s="99"/>
      <c r="N8" s="57"/>
      <c r="O8" s="107"/>
    </row>
    <row r="11" spans="2:15" x14ac:dyDescent="0.3">
      <c r="G11" s="20" t="s">
        <v>23</v>
      </c>
    </row>
    <row r="14" spans="2:15" x14ac:dyDescent="0.3">
      <c r="E14" s="4" t="s">
        <v>19</v>
      </c>
      <c r="F14" s="5" t="s">
        <v>20</v>
      </c>
      <c r="G14" s="101" t="s">
        <v>21</v>
      </c>
      <c r="H14" s="101"/>
      <c r="I14" s="6" t="s">
        <v>30</v>
      </c>
      <c r="J14" s="6"/>
    </row>
    <row r="15" spans="2:15" x14ac:dyDescent="0.3">
      <c r="E15" s="7">
        <v>2570000</v>
      </c>
      <c r="F15" s="8">
        <v>190000</v>
      </c>
      <c r="G15" s="102">
        <v>1720000</v>
      </c>
      <c r="H15" s="102"/>
      <c r="I15" s="98">
        <v>12000</v>
      </c>
      <c r="J15" s="98"/>
    </row>
    <row r="17" spans="5:9" ht="15.6" x14ac:dyDescent="0.3">
      <c r="G17" s="21" t="s">
        <v>22</v>
      </c>
    </row>
    <row r="19" spans="5:9" ht="15.6" x14ac:dyDescent="0.3">
      <c r="E19" s="109" t="s">
        <v>15</v>
      </c>
      <c r="F19" s="109"/>
      <c r="G19" s="31" t="s">
        <v>28</v>
      </c>
      <c r="H19" s="84" t="s">
        <v>43</v>
      </c>
      <c r="I19" s="84"/>
    </row>
    <row r="20" spans="5:9" ht="15.6" customHeight="1" x14ac:dyDescent="0.3">
      <c r="E20" s="59" t="s">
        <v>42</v>
      </c>
      <c r="F20" s="59"/>
      <c r="G20" s="25">
        <v>52000</v>
      </c>
      <c r="H20" s="106">
        <v>70000</v>
      </c>
      <c r="I20" s="106"/>
    </row>
    <row r="21" spans="5:9" ht="14.4" customHeight="1" x14ac:dyDescent="0.3">
      <c r="E21" s="59" t="s">
        <v>25</v>
      </c>
      <c r="F21" s="59"/>
      <c r="G21" s="25">
        <v>56000</v>
      </c>
      <c r="H21" s="9"/>
      <c r="I21" s="9"/>
    </row>
    <row r="22" spans="5:9" ht="14.4" customHeight="1" x14ac:dyDescent="0.3">
      <c r="E22" s="92"/>
      <c r="F22" s="93"/>
      <c r="G22" s="9"/>
      <c r="H22" s="9"/>
      <c r="I22" s="9"/>
    </row>
    <row r="23" spans="5:9" x14ac:dyDescent="0.3">
      <c r="E23" s="59" t="s">
        <v>100</v>
      </c>
      <c r="F23" s="59"/>
      <c r="G23" s="25">
        <f>SUM(G20,G21)</f>
        <v>108000</v>
      </c>
      <c r="H23" s="106">
        <v>70000</v>
      </c>
      <c r="I23" s="106"/>
    </row>
    <row r="25" spans="5:9" ht="15.6" x14ac:dyDescent="0.3">
      <c r="E25" s="108" t="s">
        <v>32</v>
      </c>
      <c r="F25" s="108"/>
      <c r="G25" s="19">
        <f>SUM(G23:I23)</f>
        <v>178000</v>
      </c>
    </row>
  </sheetData>
  <mergeCells count="23">
    <mergeCell ref="E25:F25"/>
    <mergeCell ref="E22:F22"/>
    <mergeCell ref="E19:F19"/>
    <mergeCell ref="E20:F20"/>
    <mergeCell ref="E21:F21"/>
    <mergeCell ref="H20:I20"/>
    <mergeCell ref="E23:F23"/>
    <mergeCell ref="H23:I23"/>
    <mergeCell ref="N5:N8"/>
    <mergeCell ref="O5:O8"/>
    <mergeCell ref="G15:H15"/>
    <mergeCell ref="I15:J15"/>
    <mergeCell ref="H19:I19"/>
    <mergeCell ref="J4:M4"/>
    <mergeCell ref="G14:H14"/>
    <mergeCell ref="C4:E4"/>
    <mergeCell ref="B5:B8"/>
    <mergeCell ref="C5:E8"/>
    <mergeCell ref="F5:F8"/>
    <mergeCell ref="H4:I4"/>
    <mergeCell ref="G5:G8"/>
    <mergeCell ref="H5:I8"/>
    <mergeCell ref="J5:M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2FF7-6C09-431D-BE07-3231E6E0915F}">
  <dimension ref="B4:M26"/>
  <sheetViews>
    <sheetView workbookViewId="0">
      <selection activeCell="K15" sqref="K15"/>
    </sheetView>
  </sheetViews>
  <sheetFormatPr defaultRowHeight="14.4" x14ac:dyDescent="0.3"/>
  <cols>
    <col min="3" max="3" width="34.109375" bestFit="1" customWidth="1"/>
    <col min="4" max="4" width="9" customWidth="1"/>
    <col min="5" max="5" width="20.44140625" bestFit="1" customWidth="1"/>
    <col min="6" max="6" width="15.77734375" bestFit="1" customWidth="1"/>
    <col min="7" max="7" width="10.109375" bestFit="1" customWidth="1"/>
    <col min="13" max="14" width="12.109375" bestFit="1" customWidth="1"/>
    <col min="15" max="15" width="18" bestFit="1" customWidth="1"/>
    <col min="16" max="16" width="10.44140625" bestFit="1" customWidth="1"/>
  </cols>
  <sheetData>
    <row r="4" spans="2:13" x14ac:dyDescent="0.3">
      <c r="C4" s="16" t="s">
        <v>4</v>
      </c>
      <c r="D4" s="12" t="s">
        <v>5</v>
      </c>
      <c r="E4" s="14" t="s">
        <v>6</v>
      </c>
      <c r="F4" s="83" t="s">
        <v>15</v>
      </c>
      <c r="G4" s="83"/>
      <c r="H4" s="83" t="s">
        <v>10</v>
      </c>
      <c r="I4" s="83"/>
      <c r="J4" s="83"/>
      <c r="K4" s="83"/>
      <c r="L4" s="15" t="s">
        <v>16</v>
      </c>
      <c r="M4" s="13" t="s">
        <v>11</v>
      </c>
    </row>
    <row r="5" spans="2:13" ht="14.4" customHeight="1" x14ac:dyDescent="0.3">
      <c r="B5" s="111" t="s">
        <v>44</v>
      </c>
      <c r="C5" s="76" t="s">
        <v>102</v>
      </c>
      <c r="D5" s="57" t="s">
        <v>45</v>
      </c>
      <c r="E5" s="57" t="s">
        <v>14</v>
      </c>
      <c r="F5" s="57" t="s">
        <v>47</v>
      </c>
      <c r="G5" s="57"/>
      <c r="H5" s="99" t="s">
        <v>49</v>
      </c>
      <c r="I5" s="99"/>
      <c r="J5" s="99"/>
      <c r="K5" s="99"/>
      <c r="L5" s="88" t="s">
        <v>18</v>
      </c>
      <c r="M5" s="107" t="s">
        <v>12</v>
      </c>
    </row>
    <row r="6" spans="2:13" x14ac:dyDescent="0.3">
      <c r="B6" s="112"/>
      <c r="C6" s="76"/>
      <c r="D6" s="57"/>
      <c r="E6" s="57"/>
      <c r="F6" s="57"/>
      <c r="G6" s="57"/>
      <c r="H6" s="99"/>
      <c r="I6" s="99"/>
      <c r="J6" s="99"/>
      <c r="K6" s="99"/>
      <c r="L6" s="57"/>
      <c r="M6" s="107"/>
    </row>
    <row r="7" spans="2:13" x14ac:dyDescent="0.3">
      <c r="B7" s="112"/>
      <c r="C7" s="76"/>
      <c r="D7" s="57"/>
      <c r="E7" s="57"/>
      <c r="F7" s="57"/>
      <c r="G7" s="57"/>
      <c r="H7" s="99"/>
      <c r="I7" s="99"/>
      <c r="J7" s="99"/>
      <c r="K7" s="99"/>
      <c r="L7" s="57"/>
      <c r="M7" s="107"/>
    </row>
    <row r="8" spans="2:13" x14ac:dyDescent="0.3">
      <c r="B8" s="112"/>
      <c r="C8" s="76"/>
      <c r="D8" s="57"/>
      <c r="E8" s="57"/>
      <c r="F8" s="57"/>
      <c r="G8" s="57"/>
      <c r="H8" s="99"/>
      <c r="I8" s="99"/>
      <c r="J8" s="99"/>
      <c r="K8" s="99"/>
      <c r="L8" s="57"/>
      <c r="M8" s="107"/>
    </row>
    <row r="9" spans="2:13" x14ac:dyDescent="0.3">
      <c r="B9" s="112"/>
      <c r="C9" s="76"/>
      <c r="D9" s="57"/>
      <c r="E9" s="57"/>
      <c r="F9" s="57"/>
      <c r="G9" s="57"/>
      <c r="H9" s="99"/>
      <c r="I9" s="99"/>
      <c r="J9" s="99"/>
      <c r="K9" s="99"/>
      <c r="L9" s="57"/>
      <c r="M9" s="107"/>
    </row>
    <row r="10" spans="2:13" x14ac:dyDescent="0.3">
      <c r="B10" s="113"/>
      <c r="C10" s="76"/>
      <c r="D10" s="57"/>
      <c r="E10" s="57"/>
      <c r="F10" s="57"/>
      <c r="G10" s="57"/>
      <c r="H10" s="99"/>
      <c r="I10" s="99"/>
      <c r="J10" s="99"/>
      <c r="K10" s="99"/>
      <c r="L10" s="57"/>
      <c r="M10" s="107"/>
    </row>
    <row r="12" spans="2:13" x14ac:dyDescent="0.3">
      <c r="G12" s="20" t="s">
        <v>23</v>
      </c>
    </row>
    <row r="14" spans="2:13" x14ac:dyDescent="0.3">
      <c r="E14" s="4" t="s">
        <v>19</v>
      </c>
      <c r="F14" s="5" t="s">
        <v>20</v>
      </c>
      <c r="G14" s="101" t="s">
        <v>21</v>
      </c>
      <c r="H14" s="101"/>
      <c r="I14" s="6" t="s">
        <v>30</v>
      </c>
      <c r="J14" s="6"/>
    </row>
    <row r="15" spans="2:13" x14ac:dyDescent="0.3">
      <c r="E15" s="7">
        <v>2570000</v>
      </c>
      <c r="F15" s="8">
        <v>270000</v>
      </c>
      <c r="G15" s="102">
        <v>1450000</v>
      </c>
      <c r="H15" s="102"/>
      <c r="I15" s="98">
        <v>15000</v>
      </c>
      <c r="J15" s="98"/>
    </row>
    <row r="18" spans="5:10" ht="15.6" x14ac:dyDescent="0.3">
      <c r="G18" s="21" t="s">
        <v>22</v>
      </c>
    </row>
    <row r="20" spans="5:10" ht="15.6" x14ac:dyDescent="0.3">
      <c r="E20" s="17" t="s">
        <v>15</v>
      </c>
      <c r="F20" s="17" t="s">
        <v>28</v>
      </c>
      <c r="G20" s="110" t="s">
        <v>53</v>
      </c>
      <c r="H20" s="87"/>
      <c r="I20" s="87"/>
      <c r="J20" s="87"/>
    </row>
    <row r="21" spans="5:10" x14ac:dyDescent="0.3">
      <c r="E21" s="9" t="s">
        <v>41</v>
      </c>
      <c r="F21" s="25">
        <v>75000</v>
      </c>
      <c r="G21" s="75">
        <v>108000</v>
      </c>
      <c r="H21" s="75"/>
      <c r="I21" s="75"/>
      <c r="J21" s="75"/>
    </row>
    <row r="22" spans="5:10" x14ac:dyDescent="0.3">
      <c r="E22" s="9" t="s">
        <v>51</v>
      </c>
      <c r="F22" s="25">
        <v>72000</v>
      </c>
      <c r="G22" s="9"/>
      <c r="H22" s="9"/>
      <c r="I22" s="9"/>
      <c r="J22" s="9"/>
    </row>
    <row r="23" spans="5:10" ht="15.6" customHeight="1" x14ac:dyDescent="0.3">
      <c r="E23" s="9"/>
      <c r="F23" s="9"/>
      <c r="G23" s="9"/>
      <c r="H23" s="9"/>
      <c r="I23" s="9"/>
      <c r="J23" s="9"/>
    </row>
    <row r="24" spans="5:10" ht="15.6" x14ac:dyDescent="0.3">
      <c r="E24" s="22" t="s">
        <v>31</v>
      </c>
      <c r="F24" s="25">
        <f>SUM(F21:F22)</f>
        <v>147000</v>
      </c>
      <c r="G24" s="75">
        <v>108000</v>
      </c>
      <c r="H24" s="75"/>
      <c r="I24" s="75"/>
      <c r="J24" s="75"/>
    </row>
    <row r="26" spans="5:10" ht="15.6" x14ac:dyDescent="0.3">
      <c r="E26" s="10" t="s">
        <v>32</v>
      </c>
      <c r="F26" s="11">
        <f>SUM(F24:J24)</f>
        <v>255000</v>
      </c>
    </row>
  </sheetData>
  <mergeCells count="16">
    <mergeCell ref="G24:J24"/>
    <mergeCell ref="B5:B10"/>
    <mergeCell ref="G14:H14"/>
    <mergeCell ref="G15:H15"/>
    <mergeCell ref="I15:J15"/>
    <mergeCell ref="C5:C10"/>
    <mergeCell ref="D5:D10"/>
    <mergeCell ref="E5:E10"/>
    <mergeCell ref="F5:G10"/>
    <mergeCell ref="H5:K10"/>
    <mergeCell ref="F4:G4"/>
    <mergeCell ref="H4:K4"/>
    <mergeCell ref="G20:J20"/>
    <mergeCell ref="M5:M10"/>
    <mergeCell ref="G21:J21"/>
    <mergeCell ref="L5:L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DA841-9310-4A9C-86D6-D192EC2FA67A}">
  <dimension ref="C4:O25"/>
  <sheetViews>
    <sheetView topLeftCell="B2" zoomScale="105" workbookViewId="0">
      <selection activeCell="G15" sqref="G15"/>
    </sheetView>
  </sheetViews>
  <sheetFormatPr defaultRowHeight="14.4" x14ac:dyDescent="0.3"/>
  <cols>
    <col min="5" max="5" width="10.88671875" customWidth="1"/>
    <col min="6" max="6" width="20.44140625" bestFit="1" customWidth="1"/>
    <col min="7" max="7" width="15.77734375" bestFit="1" customWidth="1"/>
    <col min="8" max="8" width="10.109375" bestFit="1" customWidth="1"/>
    <col min="15" max="15" width="12.109375" bestFit="1" customWidth="1"/>
  </cols>
  <sheetData>
    <row r="4" spans="3:15" x14ac:dyDescent="0.3">
      <c r="D4" s="68" t="s">
        <v>4</v>
      </c>
      <c r="E4" s="68"/>
      <c r="F4" s="12" t="s">
        <v>5</v>
      </c>
      <c r="G4" s="14" t="s">
        <v>6</v>
      </c>
      <c r="H4" s="83" t="s">
        <v>15</v>
      </c>
      <c r="I4" s="83"/>
      <c r="J4" s="83" t="s">
        <v>10</v>
      </c>
      <c r="K4" s="83"/>
      <c r="L4" s="83"/>
      <c r="M4" s="83"/>
      <c r="N4" s="15" t="s">
        <v>16</v>
      </c>
      <c r="O4" s="13" t="s">
        <v>11</v>
      </c>
    </row>
    <row r="5" spans="3:15" ht="14.4" customHeight="1" x14ac:dyDescent="0.3">
      <c r="C5" s="87" t="s">
        <v>54</v>
      </c>
      <c r="D5" s="76" t="s">
        <v>101</v>
      </c>
      <c r="E5" s="76"/>
      <c r="F5" s="59" t="s">
        <v>46</v>
      </c>
      <c r="G5" s="57" t="s">
        <v>14</v>
      </c>
      <c r="H5" s="114" t="s">
        <v>48</v>
      </c>
      <c r="I5" s="114"/>
      <c r="J5" s="57" t="s">
        <v>50</v>
      </c>
      <c r="K5" s="99"/>
      <c r="L5" s="99"/>
      <c r="M5" s="99"/>
      <c r="N5" s="57" t="s">
        <v>17</v>
      </c>
      <c r="O5" s="80" t="s">
        <v>12</v>
      </c>
    </row>
    <row r="6" spans="3:15" x14ac:dyDescent="0.3">
      <c r="C6" s="87"/>
      <c r="D6" s="76"/>
      <c r="E6" s="76"/>
      <c r="F6" s="59"/>
      <c r="G6" s="57"/>
      <c r="H6" s="114"/>
      <c r="I6" s="114"/>
      <c r="J6" s="99"/>
      <c r="K6" s="99"/>
      <c r="L6" s="99"/>
      <c r="M6" s="99"/>
      <c r="N6" s="57"/>
      <c r="O6" s="80"/>
    </row>
    <row r="7" spans="3:15" x14ac:dyDescent="0.3">
      <c r="C7" s="87"/>
      <c r="D7" s="76"/>
      <c r="E7" s="76"/>
      <c r="F7" s="59"/>
      <c r="G7" s="57"/>
      <c r="H7" s="114"/>
      <c r="I7" s="114"/>
      <c r="J7" s="99"/>
      <c r="K7" s="99"/>
      <c r="L7" s="99"/>
      <c r="M7" s="99"/>
      <c r="N7" s="57"/>
      <c r="O7" s="80"/>
    </row>
    <row r="8" spans="3:15" x14ac:dyDescent="0.3">
      <c r="C8" s="87"/>
      <c r="D8" s="76"/>
      <c r="E8" s="76"/>
      <c r="F8" s="59"/>
      <c r="G8" s="57"/>
      <c r="H8" s="114"/>
      <c r="I8" s="114"/>
      <c r="J8" s="99"/>
      <c r="K8" s="99"/>
      <c r="L8" s="99"/>
      <c r="M8" s="99"/>
      <c r="N8" s="57"/>
      <c r="O8" s="80"/>
    </row>
    <row r="9" spans="3:15" x14ac:dyDescent="0.3">
      <c r="C9" s="87"/>
      <c r="D9" s="76"/>
      <c r="E9" s="76"/>
      <c r="F9" s="59"/>
      <c r="G9" s="57"/>
      <c r="H9" s="114"/>
      <c r="I9" s="114"/>
      <c r="J9" s="99"/>
      <c r="K9" s="99"/>
      <c r="L9" s="99"/>
      <c r="M9" s="99"/>
      <c r="N9" s="57"/>
      <c r="O9" s="80"/>
    </row>
    <row r="12" spans="3:15" x14ac:dyDescent="0.3">
      <c r="H12" s="20" t="s">
        <v>23</v>
      </c>
    </row>
    <row r="14" spans="3:15" x14ac:dyDescent="0.3">
      <c r="F14" s="4" t="s">
        <v>19</v>
      </c>
      <c r="G14" s="5" t="s">
        <v>20</v>
      </c>
      <c r="H14" s="101" t="s">
        <v>21</v>
      </c>
      <c r="I14" s="101"/>
      <c r="J14" s="6" t="s">
        <v>30</v>
      </c>
      <c r="K14" s="6"/>
    </row>
    <row r="15" spans="3:15" x14ac:dyDescent="0.3">
      <c r="F15" s="7">
        <v>2570000</v>
      </c>
      <c r="G15" s="8">
        <v>270000</v>
      </c>
      <c r="H15" s="102">
        <v>1180000</v>
      </c>
      <c r="I15" s="102"/>
      <c r="J15" s="98">
        <v>5000</v>
      </c>
      <c r="K15" s="98"/>
    </row>
    <row r="17" spans="6:11" ht="15.6" x14ac:dyDescent="0.3">
      <c r="H17" s="21" t="s">
        <v>22</v>
      </c>
    </row>
    <row r="19" spans="6:11" ht="15.6" x14ac:dyDescent="0.3">
      <c r="F19" s="17" t="s">
        <v>15</v>
      </c>
      <c r="G19" s="17" t="s">
        <v>28</v>
      </c>
      <c r="H19" s="110" t="s">
        <v>103</v>
      </c>
      <c r="I19" s="87"/>
      <c r="J19" s="87"/>
      <c r="K19" s="87"/>
    </row>
    <row r="20" spans="6:11" x14ac:dyDescent="0.3">
      <c r="F20" s="9" t="s">
        <v>42</v>
      </c>
      <c r="G20" s="25">
        <v>52000</v>
      </c>
      <c r="H20" s="75">
        <v>128000</v>
      </c>
      <c r="I20" s="75"/>
      <c r="J20" s="75"/>
      <c r="K20" s="75"/>
    </row>
    <row r="21" spans="6:11" x14ac:dyDescent="0.3">
      <c r="F21" s="9" t="s">
        <v>52</v>
      </c>
      <c r="G21" s="25">
        <v>85000</v>
      </c>
      <c r="H21" s="9"/>
      <c r="I21" s="9"/>
      <c r="J21" s="9"/>
      <c r="K21" s="9"/>
    </row>
    <row r="22" spans="6:11" x14ac:dyDescent="0.3">
      <c r="F22" s="9"/>
      <c r="G22" s="9"/>
      <c r="H22" s="9"/>
      <c r="I22" s="9"/>
      <c r="J22" s="9"/>
      <c r="K22" s="9"/>
    </row>
    <row r="23" spans="6:11" x14ac:dyDescent="0.3">
      <c r="F23" s="9" t="s">
        <v>100</v>
      </c>
      <c r="G23" s="25">
        <f>SUM(G20:G21)</f>
        <v>137000</v>
      </c>
      <c r="H23" s="75">
        <v>128000</v>
      </c>
      <c r="I23" s="75"/>
      <c r="J23" s="75"/>
      <c r="K23" s="75"/>
    </row>
    <row r="25" spans="6:11" ht="15.6" x14ac:dyDescent="0.3">
      <c r="F25" s="32" t="s">
        <v>32</v>
      </c>
      <c r="G25" s="33">
        <f>SUM(G23:K23)</f>
        <v>265000</v>
      </c>
    </row>
  </sheetData>
  <mergeCells count="17">
    <mergeCell ref="H23:K23"/>
    <mergeCell ref="O5:O9"/>
    <mergeCell ref="H14:I14"/>
    <mergeCell ref="H15:I15"/>
    <mergeCell ref="J15:K15"/>
    <mergeCell ref="H19:K19"/>
    <mergeCell ref="H20:K20"/>
    <mergeCell ref="J5:M9"/>
    <mergeCell ref="N5:N9"/>
    <mergeCell ref="H4:I4"/>
    <mergeCell ref="J4:M4"/>
    <mergeCell ref="D4:E4"/>
    <mergeCell ref="C5:C9"/>
    <mergeCell ref="D5:E9"/>
    <mergeCell ref="F5:F9"/>
    <mergeCell ref="G5:G9"/>
    <mergeCell ref="H5:I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E9DD-B862-483E-ADBF-9E4297593A7C}">
  <dimension ref="B4:M25"/>
  <sheetViews>
    <sheetView zoomScale="99" workbookViewId="0">
      <selection activeCell="K18" sqref="K18"/>
    </sheetView>
  </sheetViews>
  <sheetFormatPr defaultRowHeight="14.4" x14ac:dyDescent="0.3"/>
  <cols>
    <col min="3" max="3" width="28.109375" bestFit="1" customWidth="1"/>
    <col min="4" max="4" width="21.44140625" bestFit="1" customWidth="1"/>
    <col min="5" max="5" width="15.77734375" bestFit="1" customWidth="1"/>
    <col min="6" max="6" width="10.109375" bestFit="1" customWidth="1"/>
    <col min="13" max="13" width="12.109375" bestFit="1" customWidth="1"/>
    <col min="14" max="14" width="10.21875" bestFit="1" customWidth="1"/>
    <col min="17" max="17" width="18.77734375" bestFit="1" customWidth="1"/>
    <col min="18" max="18" width="10.44140625" bestFit="1" customWidth="1"/>
    <col min="28" max="28" width="12.109375" bestFit="1" customWidth="1"/>
  </cols>
  <sheetData>
    <row r="4" spans="2:13" x14ac:dyDescent="0.3">
      <c r="B4" s="40"/>
      <c r="C4" s="41" t="s">
        <v>4</v>
      </c>
      <c r="D4" s="41" t="s">
        <v>5</v>
      </c>
      <c r="E4" s="42" t="s">
        <v>6</v>
      </c>
      <c r="F4" s="116" t="s">
        <v>15</v>
      </c>
      <c r="G4" s="116"/>
      <c r="H4" s="116" t="s">
        <v>10</v>
      </c>
      <c r="I4" s="116"/>
      <c r="J4" s="116"/>
      <c r="K4" s="116"/>
      <c r="L4" s="43" t="s">
        <v>16</v>
      </c>
      <c r="M4" s="44" t="s">
        <v>11</v>
      </c>
    </row>
    <row r="5" spans="2:13" ht="14.4" customHeight="1" x14ac:dyDescent="0.3">
      <c r="B5" s="110" t="s">
        <v>54</v>
      </c>
      <c r="C5" s="117" t="s">
        <v>104</v>
      </c>
      <c r="D5" s="114" t="s">
        <v>55</v>
      </c>
      <c r="E5" s="114" t="s">
        <v>14</v>
      </c>
      <c r="F5" s="114" t="s">
        <v>57</v>
      </c>
      <c r="G5" s="114"/>
      <c r="H5" s="114" t="s">
        <v>59</v>
      </c>
      <c r="I5" s="114"/>
      <c r="J5" s="114"/>
      <c r="K5" s="114"/>
      <c r="L5" s="114" t="s">
        <v>17</v>
      </c>
      <c r="M5" s="115" t="s">
        <v>12</v>
      </c>
    </row>
    <row r="6" spans="2:13" x14ac:dyDescent="0.3">
      <c r="B6" s="110"/>
      <c r="C6" s="117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13" ht="19.2" customHeight="1" x14ac:dyDescent="0.3">
      <c r="B7" s="110"/>
      <c r="C7" s="117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13" x14ac:dyDescent="0.3">
      <c r="B8" s="110"/>
      <c r="C8" s="117"/>
      <c r="D8" s="114"/>
      <c r="E8" s="114"/>
      <c r="F8" s="114"/>
      <c r="G8" s="114"/>
      <c r="H8" s="114"/>
      <c r="I8" s="114"/>
      <c r="J8" s="114"/>
      <c r="K8" s="114"/>
      <c r="L8" s="114"/>
      <c r="M8" s="115"/>
    </row>
    <row r="9" spans="2:13" x14ac:dyDescent="0.3">
      <c r="B9" s="110"/>
      <c r="C9" s="117"/>
      <c r="D9" s="114"/>
      <c r="E9" s="114"/>
      <c r="F9" s="114"/>
      <c r="G9" s="114"/>
      <c r="H9" s="114"/>
      <c r="I9" s="114"/>
      <c r="J9" s="114"/>
      <c r="K9" s="114"/>
      <c r="L9" s="114"/>
      <c r="M9" s="115"/>
    </row>
    <row r="10" spans="2:13" x14ac:dyDescent="0.3">
      <c r="B10" s="27"/>
      <c r="C10" s="27"/>
    </row>
    <row r="11" spans="2:13" x14ac:dyDescent="0.3">
      <c r="F11" s="12" t="s">
        <v>23</v>
      </c>
    </row>
    <row r="12" spans="2:13" x14ac:dyDescent="0.3">
      <c r="F12" s="1"/>
    </row>
    <row r="13" spans="2:13" x14ac:dyDescent="0.3">
      <c r="D13" s="4" t="s">
        <v>19</v>
      </c>
      <c r="E13" s="5" t="s">
        <v>20</v>
      </c>
      <c r="F13" s="101" t="s">
        <v>21</v>
      </c>
      <c r="G13" s="101"/>
      <c r="H13" s="6" t="s">
        <v>30</v>
      </c>
      <c r="I13" s="6"/>
    </row>
    <row r="14" spans="2:13" x14ac:dyDescent="0.3">
      <c r="D14" s="7">
        <v>2570000</v>
      </c>
      <c r="E14" s="8">
        <v>180000</v>
      </c>
      <c r="F14" s="102">
        <v>1000000</v>
      </c>
      <c r="G14" s="102"/>
      <c r="H14" s="98">
        <v>6000</v>
      </c>
      <c r="I14" s="98"/>
    </row>
    <row r="17" spans="4:9" ht="15.6" x14ac:dyDescent="0.3">
      <c r="F17" s="45" t="s">
        <v>22</v>
      </c>
    </row>
    <row r="19" spans="4:9" ht="15.6" x14ac:dyDescent="0.3">
      <c r="D19" s="17" t="s">
        <v>15</v>
      </c>
      <c r="E19" s="26" t="s">
        <v>28</v>
      </c>
      <c r="F19" s="110" t="s">
        <v>106</v>
      </c>
      <c r="G19" s="87"/>
      <c r="H19" s="87"/>
      <c r="I19" s="87"/>
    </row>
    <row r="20" spans="4:9" x14ac:dyDescent="0.3">
      <c r="D20" s="9" t="s">
        <v>26</v>
      </c>
      <c r="E20" s="25">
        <v>49000</v>
      </c>
      <c r="F20" s="118">
        <v>70000</v>
      </c>
      <c r="G20" s="119"/>
      <c r="H20" s="119"/>
      <c r="I20" s="120"/>
    </row>
    <row r="21" spans="4:9" ht="14.4" customHeight="1" x14ac:dyDescent="0.3">
      <c r="D21" s="9" t="s">
        <v>61</v>
      </c>
      <c r="E21" s="25">
        <v>55000</v>
      </c>
      <c r="F21" s="9"/>
      <c r="G21" s="9"/>
      <c r="H21" s="9"/>
      <c r="I21" s="9"/>
    </row>
    <row r="22" spans="4:9" x14ac:dyDescent="0.3">
      <c r="D22" s="9"/>
      <c r="E22" s="25"/>
      <c r="F22" s="9"/>
      <c r="G22" s="9"/>
      <c r="H22" s="9"/>
      <c r="I22" s="9"/>
    </row>
    <row r="23" spans="4:9" ht="15.6" x14ac:dyDescent="0.3">
      <c r="D23" s="22" t="s">
        <v>31</v>
      </c>
      <c r="E23" s="25">
        <f>SUM(E20:E21)</f>
        <v>104000</v>
      </c>
      <c r="F23" s="118">
        <v>70000</v>
      </c>
      <c r="G23" s="119"/>
      <c r="H23" s="119"/>
      <c r="I23" s="120"/>
    </row>
    <row r="25" spans="4:9" ht="15.6" x14ac:dyDescent="0.3">
      <c r="D25" s="10" t="s">
        <v>32</v>
      </c>
      <c r="E25" s="11">
        <f>SUM(E23:I23)</f>
        <v>174000</v>
      </c>
    </row>
  </sheetData>
  <mergeCells count="16">
    <mergeCell ref="F23:I23"/>
    <mergeCell ref="F20:I20"/>
    <mergeCell ref="D5:D9"/>
    <mergeCell ref="E5:E9"/>
    <mergeCell ref="F5:G9"/>
    <mergeCell ref="H5:K9"/>
    <mergeCell ref="M5:M9"/>
    <mergeCell ref="L5:L9"/>
    <mergeCell ref="F4:G4"/>
    <mergeCell ref="H4:K4"/>
    <mergeCell ref="C5:C9"/>
    <mergeCell ref="B5:B9"/>
    <mergeCell ref="H14:I14"/>
    <mergeCell ref="F13:G13"/>
    <mergeCell ref="F14:G14"/>
    <mergeCell ref="F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Product Backlog</vt:lpstr>
      <vt:lpstr>Sprint Mangement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 monthly Payment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Gulhane</dc:creator>
  <cp:lastModifiedBy>Sanket Gulhane</cp:lastModifiedBy>
  <dcterms:created xsi:type="dcterms:W3CDTF">2015-06-05T18:17:20Z</dcterms:created>
  <dcterms:modified xsi:type="dcterms:W3CDTF">2025-01-25T14:08:04Z</dcterms:modified>
</cp:coreProperties>
</file>