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samaral/Desktop/vicvicc/Planilhas/Curso_Excel/"/>
    </mc:Choice>
  </mc:AlternateContent>
  <xr:revisionPtr revIDLastSave="0" documentId="13_ncr:1_{971585CC-E5E4-4C48-92C3-0DB3C10A840F}" xr6:coauthVersionLast="47" xr6:coauthVersionMax="47" xr10:uidLastSave="{00000000-0000-0000-0000-000000000000}"/>
  <bookViews>
    <workbookView xWindow="14540" yWindow="2460" windowWidth="14260" windowHeight="14460" activeTab="2" xr2:uid="{FEF471E4-039A-DA42-BAF1-F7175DA1F86B}"/>
  </bookViews>
  <sheets>
    <sheet name="RPA-Set2018" sheetId="2" r:id="rId1"/>
    <sheet name="RPA-Out2018" sheetId="3" r:id="rId2"/>
    <sheet name="RPA-Ano2018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/>
  <c r="E10" i="3"/>
  <c r="G9" i="3"/>
  <c r="F9" i="3"/>
  <c r="H9" i="3" s="1"/>
  <c r="G8" i="3"/>
  <c r="F8" i="3"/>
  <c r="H8" i="3" s="1"/>
  <c r="G7" i="3"/>
  <c r="F7" i="3"/>
  <c r="H7" i="3" s="1"/>
  <c r="G6" i="3"/>
  <c r="F6" i="3"/>
  <c r="H6" i="3" s="1"/>
  <c r="G5" i="3"/>
  <c r="F5" i="3"/>
  <c r="H5" i="3" s="1"/>
  <c r="D6" i="1"/>
  <c r="D9" i="1" s="1"/>
  <c r="E6" i="1"/>
  <c r="E9" i="1" s="1"/>
  <c r="F6" i="1"/>
  <c r="C6" i="1"/>
  <c r="C9" i="1" s="1"/>
  <c r="H6" i="2"/>
  <c r="H7" i="2"/>
  <c r="H8" i="2"/>
  <c r="H9" i="2"/>
  <c r="H5" i="2"/>
  <c r="H10" i="2" s="1"/>
  <c r="G6" i="2"/>
  <c r="G7" i="2"/>
  <c r="G8" i="2"/>
  <c r="G9" i="2"/>
  <c r="G5" i="2"/>
  <c r="G10" i="2" s="1"/>
  <c r="F6" i="2"/>
  <c r="F10" i="2" s="1"/>
  <c r="F7" i="2"/>
  <c r="F8" i="2"/>
  <c r="F9" i="2"/>
  <c r="F5" i="2"/>
  <c r="E10" i="2"/>
  <c r="F9" i="1" l="1"/>
  <c r="G10" i="3"/>
  <c r="H10" i="3"/>
  <c r="F10" i="3"/>
</calcChain>
</file>

<file path=xl/sharedStrings.xml><?xml version="1.0" encoding="utf-8"?>
<sst xmlns="http://schemas.openxmlformats.org/spreadsheetml/2006/main" count="48" uniqueCount="27">
  <si>
    <t>RELÁTORIO DE PAGAMENTO DE RPA</t>
  </si>
  <si>
    <t>MÊS</t>
  </si>
  <si>
    <t>ANO</t>
  </si>
  <si>
    <t>Setembro</t>
  </si>
  <si>
    <t>VALOR LÍQUIDO A PAGAR</t>
  </si>
  <si>
    <t>INSS DA EMPRESA</t>
  </si>
  <si>
    <t>INSS DESCONTADO</t>
  </si>
  <si>
    <t>VALOR DO SERVIÇO</t>
  </si>
  <si>
    <t>CPF</t>
  </si>
  <si>
    <t>NOME</t>
  </si>
  <si>
    <t>DATA</t>
  </si>
  <si>
    <t>Albert Einstein</t>
  </si>
  <si>
    <t>George Lucas</t>
  </si>
  <si>
    <t>Thomas Edison</t>
  </si>
  <si>
    <t>TOTAL DO PERÍODO</t>
  </si>
  <si>
    <t>Tabela de Alíquotas do INSS</t>
  </si>
  <si>
    <t>Descontado do autônomo</t>
  </si>
  <si>
    <t>Contribuição da empresa</t>
  </si>
  <si>
    <t>RESUMO ANUAL DO PAGAMENTO DE RPA</t>
  </si>
  <si>
    <t>...</t>
  </si>
  <si>
    <t>TOTAL</t>
  </si>
  <si>
    <t>VALOR DOS
SERVIÇOS</t>
  </si>
  <si>
    <t>VALOR LÍQUIDO
PAGO</t>
  </si>
  <si>
    <t>Outubro</t>
  </si>
  <si>
    <t>Galileu Galilei</t>
  </si>
  <si>
    <t>Francis Bacon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</si>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</sst>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&quot;.&quot;000&quot;.&quot;000&quot;-&quot;0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 Black"/>
      <family val="2"/>
    </font>
    <font>
      <b/>
      <sz val="12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1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1"/>
      </left>
      <right style="thin">
        <color theme="2" tint="-0.749961851863155"/>
      </right>
      <top style="thin">
        <color theme="2" tint="-0.749961851863155"/>
      </top>
      <bottom style="thin">
        <color theme="1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1"/>
      </bottom>
      <diagonal/>
    </border>
    <border>
      <left style="thin">
        <color theme="2" tint="-0.749961851863155"/>
      </left>
      <right style="thin">
        <color theme="1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1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1"/>
      </left>
      <right/>
      <top style="thin">
        <color theme="2" tint="-0.749961851863155"/>
      </top>
      <bottom/>
      <diagonal/>
    </border>
    <border>
      <left/>
      <right/>
      <top style="thin">
        <color theme="2" tint="-0.749961851863155"/>
      </top>
      <bottom/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1"/>
      </left>
      <right/>
      <top/>
      <bottom style="thin">
        <color theme="2" tint="-0.749961851863155"/>
      </bottom>
      <diagonal/>
    </border>
    <border>
      <left/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14" fontId="5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5" fontId="5" fillId="0" borderId="6" xfId="0" applyNumberFormat="1" applyFont="1" applyBorder="1" applyAlignment="1">
      <alignment vertical="center"/>
    </xf>
    <xf numFmtId="4" fontId="5" fillId="0" borderId="6" xfId="0" applyNumberFormat="1" applyFont="1" applyBorder="1" applyAlignment="1">
      <alignment vertical="center"/>
    </xf>
    <xf numFmtId="4" fontId="5" fillId="0" borderId="7" xfId="0" applyNumberFormat="1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4" fontId="4" fillId="0" borderId="9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/>
    </xf>
    <xf numFmtId="4" fontId="2" fillId="0" borderId="6" xfId="0" applyNumberFormat="1" applyFont="1" applyBorder="1" applyAlignment="1">
      <alignment horizontal="right" vertical="center"/>
    </xf>
    <xf numFmtId="4" fontId="1" fillId="0" borderId="6" xfId="0" applyNumberFormat="1" applyFont="1" applyBorder="1" applyAlignment="1">
      <alignment horizontal="right" vertical="center"/>
    </xf>
    <xf numFmtId="4" fontId="2" fillId="0" borderId="6" xfId="0" quotePrefix="1" applyNumberFormat="1" applyFont="1" applyBorder="1" applyAlignment="1">
      <alignment horizontal="right" vertical="center"/>
    </xf>
    <xf numFmtId="14" fontId="5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794-D580-1541-A4C6-2E2AE9D6B34A}">
  <dimension ref="B2:I14"/>
  <sheetViews>
    <sheetView showGridLines="0" workbookViewId="0">
      <selection activeCell="F13" sqref="F13"/>
    </sheetView>
  </sheetViews>
  <sheetFormatPr baseColWidth="10" defaultRowHeight="33" customHeight="1" x14ac:dyDescent="0.2"/>
  <cols>
    <col min="1" max="1" width="10.83203125" style="8"/>
    <col min="2" max="2" width="10.83203125" style="8" customWidth="1"/>
    <col min="3" max="3" width="15.5" style="8" customWidth="1"/>
    <col min="4" max="4" width="16.1640625" style="8" customWidth="1"/>
    <col min="5" max="5" width="18.1640625" style="8" customWidth="1"/>
    <col min="6" max="6" width="17.6640625" style="8" bestFit="1" customWidth="1"/>
    <col min="7" max="7" width="17" style="8" bestFit="1" customWidth="1"/>
    <col min="8" max="8" width="22.83203125" style="8" bestFit="1" customWidth="1"/>
    <col min="9" max="16384" width="10.83203125" style="8"/>
  </cols>
  <sheetData>
    <row r="2" spans="2:9" ht="33" customHeight="1" x14ac:dyDescent="0.2">
      <c r="B2" s="1" t="s">
        <v>0</v>
      </c>
      <c r="C2" s="2"/>
      <c r="D2" s="2"/>
      <c r="E2" s="2"/>
      <c r="F2" s="2"/>
      <c r="G2" s="3" t="s">
        <v>1</v>
      </c>
      <c r="H2" s="4" t="s">
        <v>2</v>
      </c>
      <c r="I2" s="9"/>
    </row>
    <row r="3" spans="2:9" ht="33" customHeight="1" x14ac:dyDescent="0.2">
      <c r="B3" s="1"/>
      <c r="C3" s="2"/>
      <c r="D3" s="2"/>
      <c r="E3" s="2"/>
      <c r="F3" s="2"/>
      <c r="G3" s="10" t="s">
        <v>3</v>
      </c>
      <c r="H3" s="11">
        <v>2018</v>
      </c>
      <c r="I3" s="9"/>
    </row>
    <row r="4" spans="2:9" ht="33" customHeight="1" x14ac:dyDescent="0.2">
      <c r="B4" s="12" t="s">
        <v>10</v>
      </c>
      <c r="C4" s="13" t="s">
        <v>9</v>
      </c>
      <c r="D4" s="13" t="s">
        <v>8</v>
      </c>
      <c r="E4" s="14" t="s">
        <v>7</v>
      </c>
      <c r="F4" s="14" t="s">
        <v>6</v>
      </c>
      <c r="G4" s="14" t="s">
        <v>5</v>
      </c>
      <c r="H4" s="15" t="s">
        <v>4</v>
      </c>
      <c r="I4" s="16"/>
    </row>
    <row r="5" spans="2:9" ht="33" customHeight="1" x14ac:dyDescent="0.2">
      <c r="B5" s="17">
        <v>43344</v>
      </c>
      <c r="C5" s="18" t="s">
        <v>11</v>
      </c>
      <c r="D5" s="19">
        <v>12357689000</v>
      </c>
      <c r="E5" s="20">
        <v>1200</v>
      </c>
      <c r="F5" s="20">
        <f>E5*$D$13</f>
        <v>132</v>
      </c>
      <c r="G5" s="20">
        <f>E5*$D$14</f>
        <v>240</v>
      </c>
      <c r="H5" s="21">
        <f>E5-F5</f>
        <v>1068</v>
      </c>
      <c r="I5" s="9"/>
    </row>
    <row r="6" spans="2:9" ht="33" customHeight="1" x14ac:dyDescent="0.2">
      <c r="B6" s="17">
        <v>43344</v>
      </c>
      <c r="C6" s="18" t="s">
        <v>13</v>
      </c>
      <c r="D6" s="19">
        <v>98012346959</v>
      </c>
      <c r="E6" s="20">
        <v>955</v>
      </c>
      <c r="F6" s="20">
        <f t="shared" ref="F6:F9" si="0">E6*$D$13</f>
        <v>105.05</v>
      </c>
      <c r="G6" s="20">
        <f t="shared" ref="G6:G9" si="1">E6*$D$14</f>
        <v>191</v>
      </c>
      <c r="H6" s="21">
        <f t="shared" ref="H6:H9" si="2">E6-F6</f>
        <v>849.95</v>
      </c>
      <c r="I6" s="9"/>
    </row>
    <row r="7" spans="2:9" ht="33" customHeight="1" x14ac:dyDescent="0.2">
      <c r="B7" s="17">
        <v>43348</v>
      </c>
      <c r="C7" s="18" t="s">
        <v>12</v>
      </c>
      <c r="D7" s="19">
        <v>34567812389</v>
      </c>
      <c r="E7" s="20">
        <v>345</v>
      </c>
      <c r="F7" s="20">
        <f t="shared" si="0"/>
        <v>37.950000000000003</v>
      </c>
      <c r="G7" s="20">
        <f t="shared" si="1"/>
        <v>69</v>
      </c>
      <c r="H7" s="21">
        <f t="shared" si="2"/>
        <v>307.05</v>
      </c>
      <c r="I7" s="9"/>
    </row>
    <row r="8" spans="2:9" ht="33" customHeight="1" x14ac:dyDescent="0.2">
      <c r="B8" s="17"/>
      <c r="C8" s="18"/>
      <c r="D8" s="18"/>
      <c r="E8" s="20"/>
      <c r="F8" s="20">
        <f t="shared" si="0"/>
        <v>0</v>
      </c>
      <c r="G8" s="20">
        <f t="shared" si="1"/>
        <v>0</v>
      </c>
      <c r="H8" s="21">
        <f t="shared" si="2"/>
        <v>0</v>
      </c>
      <c r="I8" s="9"/>
    </row>
    <row r="9" spans="2:9" ht="33" customHeight="1" x14ac:dyDescent="0.2">
      <c r="B9" s="17"/>
      <c r="C9" s="18"/>
      <c r="D9" s="18"/>
      <c r="E9" s="20"/>
      <c r="F9" s="20">
        <f t="shared" si="0"/>
        <v>0</v>
      </c>
      <c r="G9" s="20">
        <f t="shared" si="1"/>
        <v>0</v>
      </c>
      <c r="H9" s="21">
        <f t="shared" si="2"/>
        <v>0</v>
      </c>
      <c r="I9" s="9"/>
    </row>
    <row r="10" spans="2:9" ht="33" customHeight="1" x14ac:dyDescent="0.2">
      <c r="B10" s="22" t="s">
        <v>14</v>
      </c>
      <c r="C10" s="23"/>
      <c r="D10" s="23"/>
      <c r="E10" s="24">
        <f>SUM(E5:E7)</f>
        <v>2500</v>
      </c>
      <c r="F10" s="24">
        <f t="shared" ref="F10:H10" si="3">SUM(F5:F7)</f>
        <v>275</v>
      </c>
      <c r="G10" s="24">
        <f t="shared" si="3"/>
        <v>500</v>
      </c>
      <c r="H10" s="24">
        <f t="shared" si="3"/>
        <v>2225</v>
      </c>
      <c r="I10" s="9"/>
    </row>
    <row r="12" spans="2:9" ht="33" customHeight="1" x14ac:dyDescent="0.2">
      <c r="B12" s="5" t="s">
        <v>15</v>
      </c>
      <c r="C12" s="6"/>
      <c r="D12" s="7"/>
    </row>
    <row r="13" spans="2:9" ht="33" customHeight="1" x14ac:dyDescent="0.2">
      <c r="B13" s="25" t="s">
        <v>16</v>
      </c>
      <c r="C13" s="25"/>
      <c r="D13" s="26">
        <v>0.11</v>
      </c>
    </row>
    <row r="14" spans="2:9" ht="33" customHeight="1" x14ac:dyDescent="0.2">
      <c r="B14" s="25" t="s">
        <v>17</v>
      </c>
      <c r="C14" s="25"/>
      <c r="D14" s="26">
        <v>0.2</v>
      </c>
    </row>
  </sheetData>
  <mergeCells count="3">
    <mergeCell ref="B12:D12"/>
    <mergeCell ref="B2:F3"/>
    <mergeCell ref="B10:D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5F2F-8CA1-9448-B002-E6B3AE0AF046}">
  <dimension ref="B2:I14"/>
  <sheetViews>
    <sheetView showGridLines="0" workbookViewId="0">
      <selection activeCell="E11" sqref="E11"/>
    </sheetView>
  </sheetViews>
  <sheetFormatPr baseColWidth="10" defaultRowHeight="33" customHeight="1" x14ac:dyDescent="0.2"/>
  <cols>
    <col min="1" max="1" width="10.83203125" style="8"/>
    <col min="2" max="2" width="11.5" style="8" customWidth="1"/>
    <col min="3" max="3" width="15.5" style="8" customWidth="1"/>
    <col min="4" max="4" width="16.1640625" style="8" customWidth="1"/>
    <col min="5" max="5" width="18.1640625" style="8" customWidth="1"/>
    <col min="6" max="6" width="17.6640625" style="8" bestFit="1" customWidth="1"/>
    <col min="7" max="7" width="17" style="8" bestFit="1" customWidth="1"/>
    <col min="8" max="8" width="22.83203125" style="8" bestFit="1" customWidth="1"/>
    <col min="9" max="16384" width="10.83203125" style="8"/>
  </cols>
  <sheetData>
    <row r="2" spans="2:9" ht="33" customHeight="1" x14ac:dyDescent="0.2">
      <c r="B2" s="1" t="s">
        <v>0</v>
      </c>
      <c r="C2" s="2"/>
      <c r="D2" s="2"/>
      <c r="E2" s="2"/>
      <c r="F2" s="2"/>
      <c r="G2" s="3" t="s">
        <v>1</v>
      </c>
      <c r="H2" s="4" t="s">
        <v>2</v>
      </c>
      <c r="I2" s="9"/>
    </row>
    <row r="3" spans="2:9" ht="33" customHeight="1" x14ac:dyDescent="0.2">
      <c r="B3" s="1"/>
      <c r="C3" s="2"/>
      <c r="D3" s="2"/>
      <c r="E3" s="2"/>
      <c r="F3" s="2"/>
      <c r="G3" s="10" t="s">
        <v>23</v>
      </c>
      <c r="H3" s="11">
        <v>2018</v>
      </c>
      <c r="I3" s="9"/>
    </row>
    <row r="4" spans="2:9" ht="33" customHeight="1" x14ac:dyDescent="0.2">
      <c r="B4" s="12" t="s">
        <v>10</v>
      </c>
      <c r="C4" s="13" t="s">
        <v>9</v>
      </c>
      <c r="D4" s="13" t="s">
        <v>8</v>
      </c>
      <c r="E4" s="14" t="s">
        <v>7</v>
      </c>
      <c r="F4" s="14" t="s">
        <v>6</v>
      </c>
      <c r="G4" s="14" t="s">
        <v>5</v>
      </c>
      <c r="H4" s="15" t="s">
        <v>4</v>
      </c>
      <c r="I4" s="16"/>
    </row>
    <row r="5" spans="2:9" ht="33" customHeight="1" x14ac:dyDescent="0.2">
      <c r="B5" s="42">
        <v>43378</v>
      </c>
      <c r="C5" s="18" t="s">
        <v>24</v>
      </c>
      <c r="D5" s="19">
        <v>9876543212</v>
      </c>
      <c r="E5" s="20">
        <v>800</v>
      </c>
      <c r="F5" s="20">
        <f>E5*$D$13</f>
        <v>88</v>
      </c>
      <c r="G5" s="20">
        <f>E5*$D$14</f>
        <v>160</v>
      </c>
      <c r="H5" s="21">
        <f>E5-F5</f>
        <v>712</v>
      </c>
      <c r="I5" s="9"/>
    </row>
    <row r="6" spans="2:9" ht="33" customHeight="1" x14ac:dyDescent="0.2">
      <c r="B6" s="42">
        <v>43384</v>
      </c>
      <c r="C6" s="18" t="s">
        <v>25</v>
      </c>
      <c r="D6" s="19">
        <v>12569134689</v>
      </c>
      <c r="E6" s="20">
        <v>250</v>
      </c>
      <c r="F6" s="20">
        <f t="shared" ref="F6:F9" si="0">E6*$D$13</f>
        <v>27.5</v>
      </c>
      <c r="G6" s="20">
        <f t="shared" ref="G6:G9" si="1">E6*$D$14</f>
        <v>50</v>
      </c>
      <c r="H6" s="21">
        <f t="shared" ref="H6:H9" si="2">E6-F6</f>
        <v>222.5</v>
      </c>
      <c r="I6" s="9"/>
    </row>
    <row r="7" spans="2:9" ht="33" customHeight="1" x14ac:dyDescent="0.2">
      <c r="B7" s="42">
        <v>43390</v>
      </c>
      <c r="C7" s="18" t="s">
        <v>26</v>
      </c>
      <c r="D7" s="19">
        <v>34215675623</v>
      </c>
      <c r="E7" s="20">
        <v>1345</v>
      </c>
      <c r="F7" s="20">
        <f t="shared" si="0"/>
        <v>147.94999999999999</v>
      </c>
      <c r="G7" s="20">
        <f t="shared" si="1"/>
        <v>269</v>
      </c>
      <c r="H7" s="21">
        <f t="shared" si="2"/>
        <v>1197.05</v>
      </c>
      <c r="I7" s="9"/>
    </row>
    <row r="8" spans="2:9" ht="33" customHeight="1" x14ac:dyDescent="0.2">
      <c r="B8" s="17"/>
      <c r="C8" s="18"/>
      <c r="D8" s="18"/>
      <c r="E8" s="20"/>
      <c r="F8" s="20">
        <f t="shared" si="0"/>
        <v>0</v>
      </c>
      <c r="G8" s="20">
        <f t="shared" si="1"/>
        <v>0</v>
      </c>
      <c r="H8" s="21">
        <f t="shared" si="2"/>
        <v>0</v>
      </c>
      <c r="I8" s="9"/>
    </row>
    <row r="9" spans="2:9" ht="33" customHeight="1" x14ac:dyDescent="0.2">
      <c r="B9" s="17"/>
      <c r="C9" s="18"/>
      <c r="D9" s="18"/>
      <c r="E9" s="20"/>
      <c r="F9" s="20">
        <f t="shared" si="0"/>
        <v>0</v>
      </c>
      <c r="G9" s="20">
        <f t="shared" si="1"/>
        <v>0</v>
      </c>
      <c r="H9" s="21">
        <f t="shared" si="2"/>
        <v>0</v>
      </c>
      <c r="I9" s="9"/>
    </row>
    <row r="10" spans="2:9" ht="33" customHeight="1" x14ac:dyDescent="0.2">
      <c r="B10" s="22" t="s">
        <v>14</v>
      </c>
      <c r="C10" s="23"/>
      <c r="D10" s="23"/>
      <c r="E10" s="24">
        <f>SUM(E5:E7)</f>
        <v>2395</v>
      </c>
      <c r="F10" s="24">
        <f t="shared" ref="F10:H10" si="3">SUM(F5:F7)</f>
        <v>263.45</v>
      </c>
      <c r="G10" s="24">
        <f t="shared" si="3"/>
        <v>479</v>
      </c>
      <c r="H10" s="24">
        <f t="shared" si="3"/>
        <v>2131.5500000000002</v>
      </c>
      <c r="I10" s="9"/>
    </row>
    <row r="12" spans="2:9" ht="33" customHeight="1" x14ac:dyDescent="0.2">
      <c r="B12" s="5" t="s">
        <v>15</v>
      </c>
      <c r="C12" s="6"/>
      <c r="D12" s="7"/>
    </row>
    <row r="13" spans="2:9" ht="33" customHeight="1" x14ac:dyDescent="0.2">
      <c r="B13" s="25" t="s">
        <v>16</v>
      </c>
      <c r="C13" s="25"/>
      <c r="D13" s="26">
        <v>0.11</v>
      </c>
    </row>
    <row r="14" spans="2:9" ht="33" customHeight="1" x14ac:dyDescent="0.2">
      <c r="B14" s="25" t="s">
        <v>17</v>
      </c>
      <c r="C14" s="25"/>
      <c r="D14" s="26">
        <v>0.2</v>
      </c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00A7-146B-EF4C-98F9-7D1436768307}">
  <dimension ref="B1:F9"/>
  <sheetViews>
    <sheetView showGridLines="0" tabSelected="1" workbookViewId="0">
      <selection activeCell="C7" sqref="C7:F7"/>
    </sheetView>
  </sheetViews>
  <sheetFormatPr baseColWidth="10" defaultRowHeight="33" customHeight="1" x14ac:dyDescent="0.2"/>
  <cols>
    <col min="1" max="1" width="10.83203125" style="34"/>
    <col min="2" max="2" width="15.33203125" style="34" customWidth="1"/>
    <col min="3" max="3" width="24.33203125" style="34" bestFit="1" customWidth="1"/>
    <col min="4" max="4" width="20.83203125" style="34" bestFit="1" customWidth="1"/>
    <col min="5" max="5" width="20" style="34" bestFit="1" customWidth="1"/>
    <col min="6" max="6" width="24" style="34" customWidth="1"/>
    <col min="7" max="16384" width="10.83203125" style="34"/>
  </cols>
  <sheetData>
    <row r="1" spans="2:6" s="33" customFormat="1" ht="33" customHeight="1" x14ac:dyDescent="0.2"/>
    <row r="2" spans="2:6" s="33" customFormat="1" ht="33" customHeight="1" x14ac:dyDescent="0.2">
      <c r="B2" s="27" t="s">
        <v>18</v>
      </c>
      <c r="C2" s="28"/>
      <c r="D2" s="28"/>
      <c r="E2" s="29"/>
      <c r="F2" s="3" t="s">
        <v>2</v>
      </c>
    </row>
    <row r="3" spans="2:6" s="33" customFormat="1" ht="33" customHeight="1" x14ac:dyDescent="0.2">
      <c r="B3" s="30"/>
      <c r="C3" s="31"/>
      <c r="D3" s="31"/>
      <c r="E3" s="32"/>
      <c r="F3" s="10">
        <v>2018</v>
      </c>
    </row>
    <row r="4" spans="2:6" ht="33" customHeight="1" x14ac:dyDescent="0.2">
      <c r="B4" s="35" t="s">
        <v>1</v>
      </c>
      <c r="C4" s="37" t="s">
        <v>21</v>
      </c>
      <c r="D4" s="38" t="s">
        <v>6</v>
      </c>
      <c r="E4" s="38" t="s">
        <v>5</v>
      </c>
      <c r="F4" s="37" t="s">
        <v>22</v>
      </c>
    </row>
    <row r="5" spans="2:6" ht="33" customHeight="1" x14ac:dyDescent="0.2">
      <c r="B5" s="36" t="s">
        <v>19</v>
      </c>
      <c r="C5" s="39"/>
      <c r="D5" s="39"/>
      <c r="E5" s="39"/>
      <c r="F5" s="39"/>
    </row>
    <row r="6" spans="2:6" ht="33" customHeight="1" x14ac:dyDescent="0.2">
      <c r="B6" s="36" t="s">
        <v>3</v>
      </c>
      <c r="C6" s="41">
        <f>'RPA-Set2018'!E10</f>
        <v>2500</v>
      </c>
      <c r="D6" s="41">
        <f>'RPA-Set2018'!F10</f>
        <v>275</v>
      </c>
      <c r="E6" s="41">
        <f>'RPA-Set2018'!G10</f>
        <v>500</v>
      </c>
      <c r="F6" s="41">
        <f>'RPA-Set2018'!H10</f>
        <v>2225</v>
      </c>
    </row>
    <row r="7" spans="2:6" ht="33" customHeight="1" x14ac:dyDescent="0.2">
      <c r="B7" s="36" t="s">
        <v>23</v>
      </c>
      <c r="C7" s="41">
        <f>'RPA-Out2018'!E10</f>
        <v>2395</v>
      </c>
      <c r="D7" s="41">
        <f>'RPA-Out2018'!F10</f>
        <v>263.45</v>
      </c>
      <c r="E7" s="41">
        <f>'RPA-Out2018'!G10</f>
        <v>479</v>
      </c>
      <c r="F7" s="41">
        <f>'RPA-Out2018'!H10</f>
        <v>2131.5500000000002</v>
      </c>
    </row>
    <row r="8" spans="2:6" ht="33" customHeight="1" x14ac:dyDescent="0.2">
      <c r="B8" s="36" t="s">
        <v>19</v>
      </c>
      <c r="C8" s="39"/>
      <c r="D8" s="39"/>
      <c r="E8" s="39"/>
      <c r="F8" s="39"/>
    </row>
    <row r="9" spans="2:6" ht="33" customHeight="1" x14ac:dyDescent="0.2">
      <c r="B9" s="35" t="s">
        <v>20</v>
      </c>
      <c r="C9" s="40">
        <f>SUM(C5:C8)</f>
        <v>4895</v>
      </c>
      <c r="D9" s="40">
        <f t="shared" ref="D9:F9" si="0">SUM(D5:D8)</f>
        <v>538.45000000000005</v>
      </c>
      <c r="E9" s="40">
        <f t="shared" si="0"/>
        <v>979</v>
      </c>
      <c r="F9" s="40">
        <f t="shared" si="0"/>
        <v>4356.55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CESAR JESUINO DO AMARAL</dc:creator>
  <cp:lastModifiedBy>MARCOS CESAR JESUINO DO AMARAL</cp:lastModifiedBy>
  <dcterms:created xsi:type="dcterms:W3CDTF">2024-07-31T15:36:50Z</dcterms:created>
  <dcterms:modified xsi:type="dcterms:W3CDTF">2024-07-31T17:28:52Z</dcterms:modified>
</cp:coreProperties>
</file>