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Codes\Buniyadbyte\BBS\EXCELVBA_placeshapeformcode\L&amp;T new format\"/>
    </mc:Choice>
  </mc:AlternateContent>
  <xr:revisionPtr revIDLastSave="0" documentId="13_ncr:1_{A401997B-7B74-4E73-A2D8-C13EF79C9CB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BS_for_checking" sheetId="59" r:id="rId1"/>
    <sheet name="BBS_for_yard" sheetId="63" r:id="rId2"/>
    <sheet name="ShapeLibrary" sheetId="62" r:id="rId3"/>
  </sheets>
  <definedNames>
    <definedName name="_xlnm._FilterDatabase" localSheetId="0" hidden="1">BBS_for_checking!$A$1:$AK$9</definedName>
    <definedName name="_xlnm.Print_Area" localSheetId="0">BBS_for_checking!$AC$1:$AL$7,BBS_for_checking!$C:$AB</definedName>
    <definedName name="_xlnm.Print_Area" localSheetId="1">BBS_for_yard!$V$4:$AE$4,BBS_for_yard!$A:$T</definedName>
    <definedName name="_xlnm.Print_Titles" localSheetId="0">BBS_for_checking!#REF!</definedName>
    <definedName name="_xlnm.Print_Titles" localSheetId="1">BBS_for_yard!#REF!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8" i="59" l="1"/>
  <c r="X18" i="59"/>
  <c r="AK3" i="59"/>
  <c r="F7" i="59"/>
  <c r="G7" i="59"/>
  <c r="N7" i="59"/>
  <c r="Z7" i="59"/>
  <c r="X17" i="59"/>
  <c r="X16" i="59"/>
  <c r="X15" i="59"/>
  <c r="L10" i="59"/>
  <c r="L11" i="59"/>
  <c r="L12" i="59"/>
  <c r="L13" i="59"/>
  <c r="J7" i="59" l="1"/>
  <c r="L7" i="59" s="1"/>
  <c r="X7" i="59"/>
  <c r="AB7" i="59" s="1"/>
  <c r="X13" i="59"/>
  <c r="X14" i="59"/>
  <c r="X10" i="59"/>
  <c r="AB10" i="59" s="1"/>
  <c r="X11" i="59"/>
  <c r="AB11" i="59" s="1"/>
  <c r="X12" i="59"/>
  <c r="AB12" i="59" s="1"/>
  <c r="G14" i="59"/>
  <c r="G13" i="59"/>
  <c r="G11" i="59"/>
  <c r="G10" i="59"/>
  <c r="F14" i="59"/>
  <c r="F13" i="59"/>
  <c r="F11" i="59"/>
  <c r="F10" i="59"/>
  <c r="R9" i="59"/>
  <c r="Q9" i="59"/>
  <c r="P9" i="59"/>
  <c r="O9" i="59"/>
  <c r="N9" i="59"/>
  <c r="M9" i="59"/>
  <c r="J9" i="59"/>
  <c r="L9" i="59" s="1"/>
  <c r="Z9" i="59"/>
  <c r="Z8" i="59"/>
  <c r="F8" i="59"/>
  <c r="G8" i="59"/>
  <c r="A8" i="59"/>
  <c r="A9" i="59" s="1"/>
  <c r="X9" i="59" l="1"/>
  <c r="AB9" i="59" s="1"/>
  <c r="X8" i="59"/>
  <c r="L8" i="59"/>
  <c r="AB8" i="59" l="1"/>
</calcChain>
</file>

<file path=xl/sharedStrings.xml><?xml version="1.0" encoding="utf-8"?>
<sst xmlns="http://schemas.openxmlformats.org/spreadsheetml/2006/main" count="123" uniqueCount="94">
  <si>
    <t>S.No.</t>
  </si>
  <si>
    <t>Spacing</t>
  </si>
  <si>
    <t>Code</t>
  </si>
  <si>
    <t>A</t>
  </si>
  <si>
    <t>B</t>
  </si>
  <si>
    <t>C</t>
  </si>
  <si>
    <t>D</t>
  </si>
  <si>
    <t>E</t>
  </si>
  <si>
    <t>F</t>
  </si>
  <si>
    <t>G</t>
  </si>
  <si>
    <t>Weight (Kg)</t>
  </si>
  <si>
    <t xml:space="preserve">Chairs </t>
  </si>
  <si>
    <t>Topline Build-Tech (P) Ltd</t>
  </si>
  <si>
    <t>Name of Project</t>
  </si>
  <si>
    <t xml:space="preserve">IROC BLOCK </t>
  </si>
  <si>
    <t>Name of Structure</t>
  </si>
  <si>
    <t>41GJ</t>
  </si>
  <si>
    <t>41F</t>
  </si>
  <si>
    <t>42S</t>
  </si>
  <si>
    <t>COS11a</t>
  </si>
  <si>
    <t>26SL</t>
  </si>
  <si>
    <t>41FA</t>
  </si>
  <si>
    <t>41FB</t>
  </si>
  <si>
    <t>107A</t>
  </si>
  <si>
    <t>38B</t>
  </si>
  <si>
    <t>83ST</t>
  </si>
  <si>
    <t>38D</t>
  </si>
  <si>
    <t>107SL</t>
  </si>
  <si>
    <t>41LJ</t>
  </si>
  <si>
    <t>33N</t>
  </si>
  <si>
    <t>37HT</t>
  </si>
  <si>
    <t>61D</t>
  </si>
  <si>
    <t>38h</t>
  </si>
  <si>
    <t>20HT</t>
  </si>
  <si>
    <t>11FT</t>
  </si>
  <si>
    <t>20HF</t>
  </si>
  <si>
    <t xml:space="preserve"> </t>
  </si>
  <si>
    <t>107C</t>
  </si>
  <si>
    <t>Distribution</t>
  </si>
  <si>
    <t>Cutting Length</t>
  </si>
  <si>
    <t>Bends</t>
  </si>
  <si>
    <t>Ded</t>
  </si>
  <si>
    <t>Bar Mark</t>
  </si>
  <si>
    <t>Grid</t>
  </si>
  <si>
    <t>Description</t>
  </si>
  <si>
    <t>Vertical Bar (Longer)</t>
  </si>
  <si>
    <t>Vertical Bar (Shorter)</t>
  </si>
  <si>
    <t>H</t>
  </si>
  <si>
    <t>I</t>
  </si>
  <si>
    <t>J</t>
  </si>
  <si>
    <t>K</t>
  </si>
  <si>
    <t>Dia</t>
  </si>
  <si>
    <t>Distribution1</t>
  </si>
  <si>
    <t>Distribution2</t>
  </si>
  <si>
    <t>Distribution3</t>
  </si>
  <si>
    <t>Distribution4</t>
  </si>
  <si>
    <t>Distribution5</t>
  </si>
  <si>
    <t>Distribution6</t>
  </si>
  <si>
    <t>Distribution7</t>
  </si>
  <si>
    <t>Distribution8</t>
  </si>
  <si>
    <t>BAR BENDING SCHEDULE</t>
  </si>
  <si>
    <t xml:space="preserve">BBS No. :    </t>
  </si>
  <si>
    <t>BBS Shop Drawing No. :</t>
  </si>
  <si>
    <t xml:space="preserve">Drawing no: </t>
  </si>
  <si>
    <t>O25060-C-HP-02-NU-0004
O25060-C-HP-02-RC-0003</t>
  </si>
  <si>
    <t xml:space="preserve">Lap length : </t>
  </si>
  <si>
    <t>50D</t>
  </si>
  <si>
    <t>Clear Cover</t>
  </si>
  <si>
    <t xml:space="preserve">Building / Floor Level :      </t>
  </si>
  <si>
    <t>Basment</t>
  </si>
  <si>
    <t xml:space="preserve">Grade of Concrete: </t>
  </si>
  <si>
    <t>Grade of Concrete:</t>
  </si>
  <si>
    <t>M40</t>
  </si>
  <si>
    <t>ISSUED DATE:</t>
  </si>
  <si>
    <t xml:space="preserve">Member :     </t>
  </si>
  <si>
    <t>Linac Wall 9 To 12 Raft</t>
  </si>
  <si>
    <t>MAIN Contractor :</t>
  </si>
  <si>
    <t>Prepared By:</t>
  </si>
  <si>
    <t>L &amp; T Construction - (Buildings &amp; Factories)</t>
  </si>
  <si>
    <t>CLIENT:</t>
  </si>
  <si>
    <t>Checked By:</t>
  </si>
  <si>
    <t>Distribution9</t>
  </si>
  <si>
    <t>BBS Ref:</t>
  </si>
  <si>
    <t>No of Bars</t>
  </si>
  <si>
    <t>Total No</t>
  </si>
  <si>
    <t>Shape</t>
  </si>
  <si>
    <t>MEMBER / Discription</t>
  </si>
  <si>
    <t xml:space="preserve">BAR MARKS </t>
  </si>
  <si>
    <t>ø of Bars</t>
  </si>
  <si>
    <t xml:space="preserve">No of MEMBER </t>
  </si>
  <si>
    <t xml:space="preserve">Code </t>
  </si>
  <si>
    <t>Cutting length</t>
  </si>
  <si>
    <t>Element</t>
  </si>
  <si>
    <t>No of Elmts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</si>
</sst>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0.0"/>
    <numFmt numFmtId="167" formatCode="#,##0.0&quot;%&quot;_);\(#,##0.0&quot;%&quot;\)"/>
    <numFmt numFmtId="168" formatCode=";;;"/>
    <numFmt numFmtId="169" formatCode="&quot;\&quot;#,##0;[Red]&quot;\&quot;\-#,##0"/>
    <numFmt numFmtId="170" formatCode="&quot;\&quot;#,##0.00;[Red]&quot;\&quot;\-#,##0.00"/>
    <numFmt numFmtId="171" formatCode="0.0_)\%;\(0.0\)\%;0.0_)\%;@_)_%"/>
    <numFmt numFmtId="172" formatCode="#,##0.0_)_%;\(#,##0.0\)_%;0.0_)_%;@_)_%"/>
    <numFmt numFmtId="173" formatCode="#,##0.0_);\(#,##0.0\)"/>
    <numFmt numFmtId="174" formatCode="&quot;$&quot;_(#,##0.00_);&quot;$&quot;\(#,##0.00\)"/>
    <numFmt numFmtId="175" formatCode="\€_(#,##0.00_);\€\(#,##0.00\);\€_(0.00_);@_)"/>
    <numFmt numFmtId="176" formatCode="#,##0.0_)\x;\(#,##0.0\)\x"/>
    <numFmt numFmtId="177" formatCode="#,##0.0_)_x;\(#,##0.0\)_x"/>
    <numFmt numFmtId="178" formatCode="0.0_)\%;\(0.0\)\%"/>
    <numFmt numFmtId="179" formatCode="#,##0.0_)_%;\(#,##0.0\)_%"/>
    <numFmt numFmtId="180" formatCode="&quot;£&quot;\ #,##0_);[Red]\(&quot;£&quot;\ #,##0\)"/>
    <numFmt numFmtId="181" formatCode="&quot;¥&quot;\ #,##0_);[Red]\(&quot;¥&quot;\ #,##0\)"/>
    <numFmt numFmtId="182" formatCode="0%;\(0%\)"/>
    <numFmt numFmtId="183" formatCode="0.0%"/>
    <numFmt numFmtId="184" formatCode="0.000000"/>
    <numFmt numFmtId="185" formatCode="_(* #,##0_);_(* \(#,##0\);_(* &quot;-&quot;?????_);_(@_)"/>
    <numFmt numFmtId="186" formatCode="_(* #,##0.00_);_(* #,##0.00;_(* &quot;-&quot;??_);_(@_)"/>
    <numFmt numFmtId="187" formatCode="_(* #,##0_);_(* #,##0_);_(* &quot;-&quot;??_);_(@_)"/>
    <numFmt numFmtId="188" formatCode="#,##0.0000_);\(#,##0.0000\)"/>
    <numFmt numFmtId="189" formatCode="_-* #,##0\ &quot;F&quot;_-;\-* #,##0\ &quot;F&quot;_-;_-* &quot;-&quot;\ &quot;F&quot;_-;_-@_-"/>
    <numFmt numFmtId="190" formatCode="General_)"/>
    <numFmt numFmtId="191" formatCode="_-* #,##0\ _F_-;\-* #,##0\ _F_-;_-* &quot;-&quot;\ _F_-;_-@_-"/>
    <numFmt numFmtId="192" formatCode="_(* #,##0_);_(* \(#,##0\);_(* &quot;-&quot;??_);_(@_)"/>
    <numFmt numFmtId="193" formatCode="#,##0.0;\(#,##0.0\)"/>
    <numFmt numFmtId="194" formatCode="_(* #,##0_);_(* \(#,##0\);_(* &quot;&quot;_);_(@_)"/>
    <numFmt numFmtId="195" formatCode="&quot;$&quot;&quot; &quot;#,##0_);\(&quot;$&quot;&quot; &quot;#,##0\);\-_)"/>
    <numFmt numFmtId="196" formatCode="0%_);\(0%\);\-_)"/>
    <numFmt numFmtId="197" formatCode="#,##0_);\(#,##0\);\-_)"/>
    <numFmt numFmtId="198" formatCode="&quot;$&quot;&quot; &quot;#,##0.0_);\(&quot;$&quot;&quot; &quot;#,##0.0\);\-_)"/>
    <numFmt numFmtId="199" formatCode="0.0%_);\(0.0%\);\-_)"/>
    <numFmt numFmtId="200" formatCode="#,##0.0_);\(#,##0.0\);\-_)"/>
    <numFmt numFmtId="201" formatCode="&quot;$&quot;&quot; &quot;#,##0.00_);\(&quot;$&quot;&quot; &quot;#,##0.00\);\-_)"/>
    <numFmt numFmtId="202" formatCode="0.00%_);\(0.00%\);\-_)"/>
    <numFmt numFmtId="203" formatCode="#,##0.00_);\(#,##0.00\);\-_)"/>
    <numFmt numFmtId="204" formatCode="0.0000000%"/>
    <numFmt numFmtId="205" formatCode="0.000000%"/>
    <numFmt numFmtId="206" formatCode="0.00000%"/>
    <numFmt numFmtId="207" formatCode="0.00&quot;x&quot;"/>
    <numFmt numFmtId="208" formatCode="_(&quot;$&quot;* #,##0.0_);_(&quot;$&quot;* \(#,##0.0\);_(&quot;$&quot;* &quot;-&quot;??_);_(@_)"/>
    <numFmt numFmtId="209" formatCode="&quot;$&quot;#,##0.000_%_);\(&quot;$&quot;#,##0.000\)_%;&quot;$&quot;#,##0.000_%_);@_%_)"/>
    <numFmt numFmtId="210" formatCode="#,##0.0%_);\(#,##0.0%\);#,##0.0%_);@_%_)"/>
    <numFmt numFmtId="211" formatCode="0&quot; bp&quot;"/>
    <numFmt numFmtId="212" formatCode="&quot;$&quot;#,##0.0_)_);\(&quot;$&quot;#,##0.0\)_);&quot;$&quot;#,##0.0_)_);@_%_)"/>
    <numFmt numFmtId="213" formatCode="&quot;•&quot;\ \ @"/>
    <numFmt numFmtId="214" formatCode="&quot;• &quot;\ @"/>
    <numFmt numFmtId="215" formatCode="#,##0;\-#,##0;&quot;-&quot;"/>
    <numFmt numFmtId="216" formatCode="yyyy"/>
    <numFmt numFmtId="217" formatCode="#,##0.000_);\(#,##0.000\)"/>
    <numFmt numFmtId="218" formatCode="\(0.00%"/>
    <numFmt numFmtId="219" formatCode="#,##0_);\(#,##0\);\-"/>
    <numFmt numFmtId="220" formatCode="#,##0.00_);\(#,##0.00\);\-"/>
    <numFmt numFmtId="221" formatCode="#,##0_%_);\(#,##0\)_%;#,##0_%_);@_%_)"/>
    <numFmt numFmtId="222" formatCode="_(&quot;US$&quot;* #,##0.00_);_(&quot;US$&quot;* \(#,##0.00\);_(&quot;US$&quot;* &quot;-&quot;??_);_(@_)"/>
    <numFmt numFmtId="223" formatCode="#,##0.00000;\(#,##0.00000\)"/>
    <numFmt numFmtId="224" formatCode="#,##0_%_);\(#,##0\)_%;**;@_%_)"/>
    <numFmt numFmtId="225" formatCode="&quot;+ &quot;#,##0.000"/>
    <numFmt numFmtId="226" formatCode="_-* #,##0.00_-;\-* #,##0.00_-;_-* &quot;-&quot;??_-;_-@_-"/>
    <numFmt numFmtId="227" formatCode="_(* #,##0.00_);_(* \(#,##0.00\);_(* \-??_);_(@_)"/>
    <numFmt numFmtId="228" formatCode="_-* #,##0.00\ _B_F_-;\-* #,##0.00\ _B_F_-;_-* &quot;-&quot;??\ _B_F_-;_-@_-"/>
    <numFmt numFmtId="229" formatCode="_(* #,##0.0_);_(* \(#,##0.0\);_(* &quot;-&quot;??_);_(@_)"/>
    <numFmt numFmtId="230" formatCode="#,##0.00_%_);\(#,##0.00\)_%;**;@_%_)"/>
    <numFmt numFmtId="231" formatCode="_ &quot;Rs.&quot;\ * #,##0.00_ ;_ &quot;Rs.&quot;\ * \-#,##0.00_ ;_ &quot;Rs.&quot;\ * &quot;-&quot;??_ ;_ @_ "/>
    <numFmt numFmtId="232" formatCode="_-&quot;Rs.&quot;* #,##0.00_-;\-&quot;Rs.&quot;* #,##0.00_-;_-&quot;Rs.&quot;* &quot;-&quot;??_-;_-@_-"/>
    <numFmt numFmtId="233" formatCode="#,##0.000_%_);\(#,##0.000\)_%;**;@_%_)"/>
    <numFmt numFmtId="234" formatCode="&quot;Rs.&quot;\ #,##0.00"/>
    <numFmt numFmtId="235" formatCode="_-* #,##0.00\ _D_M_-;\-* #,##0.00\ _D_M_-;_-* &quot;-&quot;??\ _D_M_-;_-@_-"/>
    <numFmt numFmtId="236" formatCode="0.00000000000"/>
    <numFmt numFmtId="237" formatCode="#,##0.0_%_);\(#,##0.0\)_%;**;@_%_)"/>
    <numFmt numFmtId="238" formatCode="#,##0."/>
    <numFmt numFmtId="239" formatCode="#,##0.0\x_);\(#,##0.0\x\);#,##0.0\x_);@_)"/>
    <numFmt numFmtId="240" formatCode="#,##0.0_%_);\(#,##0.0\)_%;#,##0.0_%_);@_%_)"/>
    <numFmt numFmtId="241" formatCode="[$$]#,##0.0_);\([$$]#,##0.0\);[$$]#,##0.0_);@_)"/>
    <numFmt numFmtId="242" formatCode="#,##0.0\p"/>
    <numFmt numFmtId="243" formatCode="0###0"/>
    <numFmt numFmtId="244" formatCode="&quot;\&quot;#,##0.00_);[Red]\(&quot;\&quot;#,##0.00\);&quot;--  &quot;;_(@_)"/>
    <numFmt numFmtId="245" formatCode="0.0000000000000"/>
    <numFmt numFmtId="246" formatCode="&quot;$&quot;&quot; &quot;#,##0.0_);\(&quot;$&quot;&quot; &quot;#,##0.0\)"/>
    <numFmt numFmtId="247" formatCode="&quot;$&quot;&quot; &quot;#,##0.00_);\(&quot;$&quot;&quot; &quot;#,##0.00\)"/>
    <numFmt numFmtId="248" formatCode="&quot;$&quot;&quot; &quot;#,##0.000_);\(&quot;$&quot;&quot; &quot;#,##0.000\)"/>
    <numFmt numFmtId="249" formatCode="&quot;$&quot;#,##0_%_);\(&quot;$&quot;#,##0\)_%;&quot;$&quot;#,##0_%_);@_%_)"/>
    <numFmt numFmtId="250" formatCode="&quot;$&quot;#,##0.00_%_);\(&quot;$&quot;#,##0.00\)_%;**;@_%_)"/>
    <numFmt numFmtId="251" formatCode="&quot;$&quot;#,##0.00_%_);\(&quot;$&quot;#,##0.00\)_%;&quot;$&quot;#,##0.00_%_);@_%_)"/>
    <numFmt numFmtId="252" formatCode="&quot;$&quot;#,##0.000_%_);\(&quot;$&quot;#,##0.000\)_%;**;@_%_)"/>
    <numFmt numFmtId="253" formatCode="&quot;$&quot;#,##0.0_%_);\(&quot;$&quot;#,##0.0\)_%;**;@_%_)"/>
    <numFmt numFmtId="254" formatCode="&quot;$&quot;#,##0.00_);[Red]\(&quot;$&quot;#,##0.00\);&quot;--  &quot;;_(@_)"/>
    <numFmt numFmtId="255" formatCode="&quot;$&quot;#."/>
    <numFmt numFmtId="256" formatCode="&quot;£&quot;#."/>
    <numFmt numFmtId="257" formatCode="0.000000000"/>
    <numFmt numFmtId="258" formatCode="&quot;$&quot;#,##0.0_%_);\(&quot;$&quot;#,##0.0\)_%;&quot;$&quot;#,##0.0_%_);@_%_)"/>
    <numFmt numFmtId="259" formatCode="0_)"/>
    <numFmt numFmtId="260" formatCode="\ \ _•&quot;–&quot;\ \ \ \ @"/>
    <numFmt numFmtId="261" formatCode="d\-mmm\-yy_)"/>
    <numFmt numFmtId="262" formatCode="m/d/yy_)"/>
    <numFmt numFmtId="263" formatCode="m/yy_)"/>
    <numFmt numFmtId="264" formatCode="#,##0.0_);[Red]\(#,##0.0\)"/>
    <numFmt numFmtId="265" formatCode="mmm\-d\-yyyy"/>
    <numFmt numFmtId="266" formatCode="mmm\-yyyy"/>
    <numFmt numFmtId="267" formatCode="mmm\-yy&quot; &quot;"/>
    <numFmt numFmtId="268" formatCode="m/d/yy_%_)"/>
    <numFmt numFmtId="269" formatCode="m/d/yy_%_);;**"/>
    <numFmt numFmtId="270" formatCode="d\-mmm\-yyyy\ \ h:mm"/>
    <numFmt numFmtId="271" formatCode="_(* #,##0.000_);_(* \(#,##0.000\);_(* &quot;-&quot;??_);_(@_)"/>
    <numFmt numFmtId="272" formatCode="\U\S\$#,##0.00;\(\U\S\$#,##0.00\)"/>
    <numFmt numFmtId="273" formatCode="#,##0_);[Red]\(#,##0\);;@"/>
    <numFmt numFmtId="274" formatCode="_-* #,##0_-;\-* #,##0_-;_-* &quot;-&quot;_-;_-@_-"/>
    <numFmt numFmtId="275" formatCode="0.0000000000"/>
    <numFmt numFmtId="276" formatCode="\$##,##0.00_);\(\$##,##0.00\)"/>
    <numFmt numFmtId="277" formatCode="0_%_);\(0\)_%;0_%_);@_%_)"/>
    <numFmt numFmtId="278" formatCode="_([$€-2]* #,##0.00_);_([$€-2]* \(#,##0.00\);_([$€-2]* &quot;-&quot;??_)"/>
    <numFmt numFmtId="279" formatCode="_(* #,##0_);_(* \(#,##0\);_(* &quot; - &quot;_);_(@_)"/>
    <numFmt numFmtId="280" formatCode="0.0_)"/>
    <numFmt numFmtId="281" formatCode="#.00"/>
    <numFmt numFmtId="282" formatCode="###0_);\(###0\)"/>
    <numFmt numFmtId="283" formatCode="General\ ;[Red]\(General\)"/>
    <numFmt numFmtId="284" formatCode="#,##0.0"/>
    <numFmt numFmtId="285" formatCode="#\ 0/0_)"/>
    <numFmt numFmtId="286" formatCode="#\ 0/8_)"/>
    <numFmt numFmtId="287" formatCode="#\ ?/?_)"/>
    <numFmt numFmtId="288" formatCode="#,##0;\(#,##0\)"/>
    <numFmt numFmtId="289" formatCode="0.0\%_);\(0.0\%\);0.0\%_);@_%_)"/>
    <numFmt numFmtId="290" formatCode="#."/>
    <numFmt numFmtId="291" formatCode="_([$€]* #,##0.00_);_([$€]* \(#,##0.00\);_([$€]* &quot;-&quot;??_);_(@_)"/>
    <numFmt numFmtId="292" formatCode="\T#"/>
    <numFmt numFmtId="293" formatCode="0&quot; mm&quot;"/>
  </numFmts>
  <fonts count="18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sz val="10"/>
      <name val="Times New Roman"/>
      <family val="1"/>
    </font>
    <font>
      <sz val="12"/>
      <color indexed="12"/>
      <name val="Times New Roman"/>
      <family val="1"/>
    </font>
    <font>
      <sz val="10"/>
      <color indexed="8"/>
      <name val="MS Sans Serif"/>
      <family val="2"/>
    </font>
    <font>
      <sz val="12"/>
      <name val="Times New Roman"/>
      <family val="1"/>
    </font>
    <font>
      <sz val="11"/>
      <name val="??"/>
      <family val="1"/>
      <charset val="128"/>
    </font>
    <font>
      <sz val="11"/>
      <name val="?? ??"/>
      <family val="1"/>
      <charset val="128"/>
    </font>
    <font>
      <sz val="10"/>
      <color indexed="8"/>
      <name val="MS P????"/>
      <family val="3"/>
      <charset val="128"/>
    </font>
    <font>
      <sz val="10"/>
      <name val="Helv"/>
      <charset val="204"/>
    </font>
    <font>
      <sz val="8"/>
      <name val="Times New Roman"/>
      <family val="1"/>
    </font>
    <font>
      <sz val="10"/>
      <color indexed="12"/>
      <name val="Arial"/>
      <family val="2"/>
    </font>
    <font>
      <sz val="10"/>
      <name val="Helv"/>
      <family val="2"/>
    </font>
    <font>
      <sz val="10"/>
      <name val="Helv"/>
    </font>
    <font>
      <sz val="11"/>
      <name val="돋움"/>
      <charset val="129"/>
    </font>
    <font>
      <sz val="10"/>
      <color indexed="8"/>
      <name val="Arial"/>
      <family val="2"/>
    </font>
    <font>
      <sz val="10"/>
      <name val="Arial"/>
      <family val="2"/>
      <charset val="204"/>
    </font>
    <font>
      <sz val="11"/>
      <name val="돋움"/>
      <family val="3"/>
      <charset val="129"/>
    </font>
    <font>
      <sz val="11"/>
      <name val="돋움"/>
      <family val="2"/>
      <charset val="129"/>
    </font>
    <font>
      <sz val="8"/>
      <name val="Helv"/>
      <charset val="204"/>
    </font>
    <font>
      <b/>
      <sz val="22"/>
      <color indexed="18"/>
      <name val="Arial"/>
      <family val="2"/>
    </font>
    <font>
      <sz val="10"/>
      <name val="Helv"/>
      <family val="2"/>
      <charset val="204"/>
    </font>
    <font>
      <sz val="10"/>
      <name val="Univers Condensed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Arabic Transparent"/>
      <charset val="178"/>
    </font>
    <font>
      <b/>
      <sz val="10"/>
      <name val="Times New Roman"/>
      <family val="1"/>
    </font>
    <font>
      <sz val="13"/>
      <name val="Tms Rm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8"/>
      <name val="Helv"/>
    </font>
    <font>
      <sz val="11"/>
      <color indexed="9"/>
      <name val="Calibri"/>
      <family val="2"/>
    </font>
    <font>
      <sz val="12"/>
      <color indexed="9"/>
      <name val="Times New Roman"/>
      <family val="2"/>
    </font>
    <font>
      <sz val="14"/>
      <name val="AngsanaUPC"/>
      <family val="1"/>
    </font>
    <font>
      <sz val="10"/>
      <color indexed="12"/>
      <name val="Times New Roman"/>
      <family val="1"/>
    </font>
    <font>
      <sz val="12"/>
      <name val="¹UAAA¼"/>
      <family val="3"/>
      <charset val="129"/>
    </font>
    <font>
      <sz val="16"/>
      <name val="Times New Roman"/>
      <family val="1"/>
    </font>
    <font>
      <sz val="8"/>
      <color indexed="12"/>
      <name val="Helv"/>
    </font>
    <font>
      <sz val="10"/>
      <name val="Geneva"/>
      <family val="2"/>
    </font>
    <font>
      <u/>
      <sz val="10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</font>
    <font>
      <sz val="12"/>
      <color indexed="20"/>
      <name val="Times New Roman"/>
      <family val="2"/>
    </font>
    <font>
      <sz val="7"/>
      <name val="Helv"/>
    </font>
    <font>
      <strike/>
      <sz val="8"/>
      <name val="Arial"/>
      <family val="2"/>
    </font>
    <font>
      <sz val="8"/>
      <color indexed="8"/>
      <name val="Arial"/>
      <family val="2"/>
    </font>
    <font>
      <u/>
      <sz val="10"/>
      <name val="Tms Rmn"/>
    </font>
    <font>
      <sz val="12"/>
      <name val="Tms Rmn"/>
    </font>
    <font>
      <u/>
      <sz val="8"/>
      <name val="Tms Rmn"/>
    </font>
    <font>
      <b/>
      <sz val="12"/>
      <name val="Times New Roman"/>
      <family val="1"/>
    </font>
    <font>
      <b/>
      <sz val="8"/>
      <color indexed="8"/>
      <name val="Arial"/>
      <family val="2"/>
    </font>
    <font>
      <sz val="9"/>
      <name val="Times New Roman"/>
      <family val="1"/>
    </font>
    <font>
      <b/>
      <sz val="10"/>
      <name val="MS Sans Serif"/>
      <family val="2"/>
    </font>
    <font>
      <sz val="8"/>
      <color indexed="12"/>
      <name val="Times New Roman"/>
      <family val="1"/>
    </font>
    <font>
      <b/>
      <sz val="9"/>
      <name val="Times New Roman"/>
      <family val="1"/>
    </font>
    <font>
      <sz val="10"/>
      <color indexed="8"/>
      <name val="Times New Roman"/>
      <family val="1"/>
    </font>
    <font>
      <i/>
      <sz val="8"/>
      <color indexed="12"/>
      <name val="Arial"/>
      <family val="2"/>
    </font>
    <font>
      <sz val="32"/>
      <color indexed="8"/>
      <name val="Times New Roman"/>
      <family val="1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2"/>
      <name val="¹ÙÅÁÃ¼"/>
      <charset val="129"/>
    </font>
    <font>
      <sz val="11"/>
      <name val="µ¸¿ò"/>
      <family val="3"/>
      <charset val="129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2"/>
      <color indexed="52"/>
      <name val="Times New Roman"/>
      <family val="2"/>
    </font>
    <font>
      <sz val="8"/>
      <name val="Helvetica-Narrow"/>
      <family val="2"/>
    </font>
    <font>
      <u/>
      <sz val="12"/>
      <name val="Tms Rmn"/>
    </font>
    <font>
      <sz val="10"/>
      <color indexed="18"/>
      <name val="Times New Roman"/>
      <family val="1"/>
    </font>
    <font>
      <b/>
      <sz val="11"/>
      <color indexed="9"/>
      <name val="Calibri"/>
      <family val="2"/>
    </font>
    <font>
      <b/>
      <sz val="12"/>
      <color indexed="9"/>
      <name val="Times New Roman"/>
      <family val="2"/>
    </font>
    <font>
      <sz val="9"/>
      <name val="Arial Narrow"/>
      <family val="2"/>
    </font>
    <font>
      <b/>
      <sz val="8"/>
      <name val="Arial"/>
      <family val="2"/>
    </font>
    <font>
      <b/>
      <sz val="8"/>
      <name val="Book Antiqua"/>
      <family val="1"/>
    </font>
    <font>
      <b/>
      <sz val="13"/>
      <name val="Tms Rmn"/>
      <family val="1"/>
    </font>
    <font>
      <sz val="10"/>
      <name val="Tms Rmn"/>
    </font>
    <font>
      <b/>
      <u/>
      <sz val="8"/>
      <name val="Arial"/>
      <family val="2"/>
    </font>
    <font>
      <sz val="8"/>
      <name val="Palatino"/>
      <family val="1"/>
    </font>
    <font>
      <sz val="11"/>
      <color indexed="8"/>
      <name val="Constantia"/>
      <family val="2"/>
    </font>
    <font>
      <sz val="11"/>
      <color indexed="8"/>
      <name val="Arial Narrow"/>
      <family val="2"/>
    </font>
    <font>
      <sz val="9"/>
      <color indexed="8"/>
      <name val="Times New Roman"/>
      <family val="1"/>
    </font>
    <font>
      <sz val="11"/>
      <color indexed="8"/>
      <name val="Cambria"/>
      <family val="2"/>
    </font>
    <font>
      <sz val="11"/>
      <color indexed="8"/>
      <name val="Book Antiqua"/>
      <family val="2"/>
    </font>
    <font>
      <sz val="1"/>
      <color indexed="8"/>
      <name val="Courier"/>
      <family val="3"/>
    </font>
    <font>
      <sz val="6"/>
      <name val="Helv"/>
    </font>
    <font>
      <sz val="10"/>
      <name val="MS Serif"/>
      <family val="1"/>
    </font>
    <font>
      <sz val="11"/>
      <name val="Courier"/>
      <family val="3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b/>
      <u/>
      <sz val="11"/>
      <name val="Times New Roman"/>
      <family val="1"/>
    </font>
    <font>
      <sz val="8"/>
      <color indexed="16"/>
      <name val="Palatino"/>
      <family val="1"/>
    </font>
    <font>
      <sz val="12"/>
      <name val="Helv"/>
    </font>
    <font>
      <b/>
      <sz val="7.5"/>
      <color indexed="8"/>
      <name val="Arial"/>
      <family val="2"/>
    </font>
    <font>
      <sz val="8"/>
      <color indexed="12"/>
      <name val="Arial"/>
      <family val="2"/>
    </font>
    <font>
      <b/>
      <sz val="12"/>
      <name val="Arial Narrow"/>
      <family val="2"/>
    </font>
    <font>
      <sz val="10"/>
      <name val="Century Gothic"/>
      <family val="2"/>
    </font>
    <font>
      <i/>
      <sz val="10"/>
      <color indexed="12"/>
      <name val="Times New Roman"/>
      <family val="1"/>
    </font>
    <font>
      <sz val="12"/>
      <name val="Times"/>
      <family val="1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b/>
      <sz val="12"/>
      <color indexed="22"/>
      <name val="Times New Roman"/>
      <family val="1"/>
    </font>
    <font>
      <b/>
      <sz val="10"/>
      <color indexed="22"/>
      <name val="Times New Roman"/>
      <family val="1"/>
    </font>
    <font>
      <i/>
      <sz val="11"/>
      <color indexed="23"/>
      <name val="Calibri"/>
      <family val="2"/>
    </font>
    <font>
      <i/>
      <sz val="12"/>
      <color indexed="23"/>
      <name val="Times New Roman"/>
      <family val="2"/>
    </font>
    <font>
      <i/>
      <sz val="1"/>
      <color indexed="8"/>
      <name val="Courier"/>
      <family val="3"/>
    </font>
    <font>
      <sz val="12"/>
      <color indexed="22"/>
      <name val="Arial"/>
      <family val="2"/>
    </font>
    <font>
      <u/>
      <sz val="11"/>
      <color indexed="12"/>
      <name val="Book Antiqua"/>
      <family val="1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sz val="10"/>
      <color indexed="10"/>
      <name val="Arial"/>
      <family val="2"/>
    </font>
    <font>
      <b/>
      <sz val="12"/>
      <color indexed="53"/>
      <name val="Times New Roman"/>
      <family val="1"/>
    </font>
    <font>
      <sz val="11"/>
      <name val="Book Antiqua"/>
      <family val="1"/>
    </font>
    <font>
      <sz val="11"/>
      <color indexed="17"/>
      <name val="Calibri"/>
      <family val="2"/>
    </font>
    <font>
      <sz val="12"/>
      <color indexed="17"/>
      <name val="Times New Roman"/>
      <family val="2"/>
    </font>
    <font>
      <sz val="8"/>
      <name val="Arial Narrow"/>
      <family val="2"/>
    </font>
    <font>
      <sz val="12"/>
      <color indexed="9"/>
      <name val="Times New Roman"/>
      <family val="1"/>
    </font>
    <font>
      <sz val="24"/>
      <color indexed="8"/>
      <name val="TimesNewRomanPS"/>
      <family val="1"/>
    </font>
    <font>
      <sz val="18"/>
      <color indexed="8"/>
      <name val="Times New Roman"/>
      <family val="1"/>
    </font>
    <font>
      <b/>
      <sz val="10"/>
      <name val="Century Gothic"/>
      <family val="2"/>
    </font>
    <font>
      <sz val="6"/>
      <name val="Palatino"/>
      <family val="1"/>
    </font>
    <font>
      <b/>
      <sz val="15"/>
      <color indexed="56"/>
      <name val="Calibri"/>
      <family val="2"/>
    </font>
    <font>
      <sz val="10"/>
      <name val="Helvetica-Black"/>
    </font>
    <font>
      <sz val="28"/>
      <name val="Helvetica-Black"/>
    </font>
    <font>
      <b/>
      <sz val="1"/>
      <color indexed="8"/>
      <name val="Courier"/>
      <family val="3"/>
    </font>
    <font>
      <b/>
      <sz val="13"/>
      <color indexed="56"/>
      <name val="Calibri"/>
      <family val="2"/>
    </font>
    <font>
      <sz val="11"/>
      <color indexed="8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i/>
      <sz val="11"/>
      <color rgb="FF7F7F7F"/>
      <name val="Constanti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Tahoma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8"/>
      <color theme="3"/>
      <name val="Cambria"/>
      <family val="2"/>
      <scheme val="major"/>
    </font>
    <font>
      <b/>
      <sz val="15"/>
      <color theme="3"/>
      <name val="Aptos"/>
      <family val="2"/>
    </font>
    <font>
      <b/>
      <sz val="13"/>
      <color theme="3"/>
      <name val="Aptos"/>
      <family val="2"/>
    </font>
    <font>
      <b/>
      <sz val="11"/>
      <color theme="3"/>
      <name val="Aptos"/>
      <family val="2"/>
    </font>
    <font>
      <sz val="11"/>
      <color rgb="FF006100"/>
      <name val="Aptos"/>
      <family val="2"/>
    </font>
    <font>
      <sz val="11"/>
      <color rgb="FF9C0006"/>
      <name val="Aptos"/>
      <family val="2"/>
    </font>
    <font>
      <sz val="11"/>
      <color rgb="FF9C5700"/>
      <name val="Aptos"/>
      <family val="2"/>
    </font>
    <font>
      <sz val="11"/>
      <color rgb="FF3F3F76"/>
      <name val="Aptos"/>
      <family val="2"/>
    </font>
    <font>
      <b/>
      <sz val="11"/>
      <color rgb="FF3F3F3F"/>
      <name val="Aptos"/>
      <family val="2"/>
    </font>
    <font>
      <b/>
      <sz val="11"/>
      <color rgb="FFFA7D00"/>
      <name val="Aptos"/>
      <family val="2"/>
    </font>
    <font>
      <sz val="11"/>
      <color rgb="FFFA7D00"/>
      <name val="Aptos"/>
      <family val="2"/>
    </font>
    <font>
      <b/>
      <sz val="11"/>
      <color theme="0"/>
      <name val="Aptos"/>
      <family val="2"/>
    </font>
    <font>
      <sz val="11"/>
      <color rgb="FFFF0000"/>
      <name val="Aptos"/>
      <family val="2"/>
    </font>
    <font>
      <i/>
      <sz val="11"/>
      <color rgb="FF7F7F7F"/>
      <name val="Aptos"/>
      <family val="2"/>
    </font>
    <font>
      <b/>
      <sz val="11"/>
      <color theme="1"/>
      <name val="Aptos"/>
      <family val="2"/>
    </font>
    <font>
      <sz val="11"/>
      <color theme="0"/>
      <name val="Aptos"/>
      <family val="2"/>
    </font>
    <font>
      <b/>
      <sz val="12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sz val="8"/>
      <color rgb="FFE3E3E3"/>
      <name val="Segoe UI Emoji"/>
      <family val="2"/>
    </font>
    <font>
      <b/>
      <sz val="10"/>
      <color theme="1"/>
      <name val="Calibri"/>
      <family val="2"/>
      <scheme val="minor"/>
    </font>
    <font>
      <b/>
      <sz val="10"/>
      <color theme="9" tint="0.59999389629810485"/>
      <name val="Arial"/>
      <family val="2"/>
    </font>
    <font>
      <b/>
      <sz val="10"/>
      <name val="Calibri"/>
      <family val="2"/>
    </font>
    <font>
      <sz val="10"/>
      <color theme="1"/>
      <name val="Calibri"/>
      <family val="2"/>
      <scheme val="minor"/>
    </font>
  </fonts>
  <fills count="80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10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53"/>
      </patternFill>
    </fill>
    <fill>
      <patternFill patternType="solid">
        <fgColor indexed="47"/>
        <bgColor indexed="47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40"/>
        <bgColor indexed="64"/>
      </patternFill>
    </fill>
    <fill>
      <patternFill patternType="mediumGray">
        <fgColor indexed="22"/>
      </patternFill>
    </fill>
    <fill>
      <patternFill patternType="lightGray">
        <fgColor indexed="13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51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62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7219">
    <xf numFmtId="0" fontId="0" fillId="0" borderId="0"/>
    <xf numFmtId="0" fontId="19" fillId="0" borderId="0">
      <alignment horizontal="center"/>
    </xf>
    <xf numFmtId="167" fontId="10" fillId="0" borderId="0"/>
    <xf numFmtId="10" fontId="20" fillId="0" borderId="0"/>
    <xf numFmtId="0" fontId="21" fillId="0" borderId="0" applyNumberFormat="0" applyFont="0" applyFill="0" applyBorder="0" applyAlignment="0" applyProtection="0"/>
    <xf numFmtId="0" fontId="22" fillId="0" borderId="0"/>
    <xf numFmtId="168" fontId="19" fillId="0" borderId="0" applyFont="0" applyFill="0" applyBorder="0" applyAlignment="0"/>
    <xf numFmtId="169" fontId="23" fillId="0" borderId="0" applyFont="0" applyFill="0" applyBorder="0" applyAlignment="0" applyProtection="0"/>
    <xf numFmtId="170" fontId="24" fillId="0" borderId="0" applyFont="0" applyFill="0" applyBorder="0" applyAlignment="0" applyProtection="0"/>
    <xf numFmtId="40" fontId="24" fillId="0" borderId="0" applyFont="0" applyFill="0" applyBorder="0" applyAlignment="0" applyProtection="0"/>
    <xf numFmtId="38" fontId="24" fillId="0" borderId="0" applyFont="0" applyFill="0" applyBorder="0" applyAlignment="0" applyProtection="0"/>
    <xf numFmtId="0" fontId="2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/>
    <xf numFmtId="0" fontId="27" fillId="0" borderId="0"/>
    <xf numFmtId="0" fontId="27" fillId="0" borderId="0"/>
    <xf numFmtId="0" fontId="18" fillId="0" borderId="0" applyFont="0" applyAlignment="0">
      <alignment horizontal="center" vertical="center"/>
    </xf>
    <xf numFmtId="0" fontId="19" fillId="0" borderId="0"/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9" fillId="0" borderId="0"/>
    <xf numFmtId="0" fontId="19" fillId="0" borderId="0"/>
    <xf numFmtId="171" fontId="28" fillId="0" borderId="0" applyFont="0" applyFill="0" applyBorder="0" applyAlignment="0" applyProtection="0"/>
    <xf numFmtId="172" fontId="28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13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3" fillId="0" borderId="0"/>
    <xf numFmtId="0" fontId="13" fillId="0" borderId="0"/>
    <xf numFmtId="0" fontId="2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31" fillId="0" borderId="0"/>
    <xf numFmtId="0" fontId="26" fillId="0" borderId="0"/>
    <xf numFmtId="0" fontId="31" fillId="0" borderId="0"/>
    <xf numFmtId="0" fontId="26" fillId="0" borderId="0"/>
    <xf numFmtId="0" fontId="3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26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30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31" fillId="0" borderId="0"/>
    <xf numFmtId="173" fontId="28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174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29" fillId="0" borderId="0"/>
    <xf numFmtId="0" fontId="31" fillId="0" borderId="0"/>
    <xf numFmtId="0" fontId="31" fillId="0" borderId="0"/>
    <xf numFmtId="0" fontId="26" fillId="0" borderId="0"/>
    <xf numFmtId="0" fontId="33" fillId="0" borderId="0"/>
    <xf numFmtId="0" fontId="26" fillId="0" borderId="0"/>
    <xf numFmtId="0" fontId="29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5" fontId="28" fillId="0" borderId="0" applyFont="0" applyFill="0" applyBorder="0" applyAlignment="0" applyProtection="0"/>
    <xf numFmtId="0" fontId="26" fillId="0" borderId="0"/>
    <xf numFmtId="0" fontId="13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36" fillId="0" borderId="0"/>
    <xf numFmtId="0" fontId="26" fillId="0" borderId="0"/>
    <xf numFmtId="0" fontId="11" fillId="0" borderId="0"/>
    <xf numFmtId="0" fontId="11" fillId="0" borderId="0"/>
    <xf numFmtId="0" fontId="37" fillId="0" borderId="0" applyNumberFormat="0" applyFill="0" applyBorder="0" applyAlignment="0" applyProtection="0"/>
    <xf numFmtId="0" fontId="28" fillId="2" borderId="0" applyNumberFormat="0" applyFont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26" fillId="0" borderId="0"/>
    <xf numFmtId="0" fontId="11" fillId="0" borderId="0"/>
    <xf numFmtId="0" fontId="1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6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6" fillId="0" borderId="0"/>
    <xf numFmtId="0" fontId="2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6" fillId="0" borderId="0"/>
    <xf numFmtId="178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0" fontId="10" fillId="0" borderId="0"/>
    <xf numFmtId="0" fontId="10" fillId="0" borderId="0"/>
    <xf numFmtId="0" fontId="31" fillId="0" borderId="0"/>
    <xf numFmtId="0" fontId="10" fillId="0" borderId="0"/>
    <xf numFmtId="0" fontId="13" fillId="0" borderId="0"/>
    <xf numFmtId="0" fontId="13" fillId="0" borderId="0"/>
    <xf numFmtId="0" fontId="29" fillId="0" borderId="0"/>
    <xf numFmtId="0" fontId="29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31" fillId="0" borderId="0"/>
    <xf numFmtId="0" fontId="29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22" fillId="0" borderId="0"/>
    <xf numFmtId="0" fontId="29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1" fillId="0" borderId="0"/>
    <xf numFmtId="0" fontId="13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3" fillId="0" borderId="0"/>
    <xf numFmtId="0" fontId="26" fillId="0" borderId="0"/>
    <xf numFmtId="0" fontId="26" fillId="0" borderId="0"/>
    <xf numFmtId="0" fontId="26" fillId="0" borderId="0"/>
    <xf numFmtId="0" fontId="39" fillId="0" borderId="0">
      <alignment vertical="top"/>
    </xf>
    <xf numFmtId="0" fontId="26" fillId="0" borderId="0"/>
    <xf numFmtId="0" fontId="26" fillId="0" borderId="0"/>
    <xf numFmtId="0" fontId="26" fillId="0" borderId="0"/>
    <xf numFmtId="0" fontId="29" fillId="0" borderId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6" fillId="0" borderId="0"/>
    <xf numFmtId="0" fontId="40" fillId="0" borderId="0" applyNumberFormat="0" applyFill="0" applyBorder="0" applyProtection="0">
      <alignment vertical="top"/>
    </xf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41" fillId="0" borderId="1" applyNumberFormat="0" applyFill="0" applyAlignment="0" applyProtection="0"/>
    <xf numFmtId="0" fontId="42" fillId="0" borderId="2" applyNumberFormat="0" applyFill="0" applyProtection="0">
      <alignment horizontal="center"/>
    </xf>
    <xf numFmtId="0" fontId="42" fillId="0" borderId="0" applyNumberFormat="0" applyFill="0" applyBorder="0" applyProtection="0">
      <alignment horizontal="left"/>
    </xf>
    <xf numFmtId="0" fontId="43" fillId="0" borderId="0" applyNumberFormat="0" applyFill="0" applyBorder="0" applyProtection="0">
      <alignment horizontal="centerContinuous"/>
    </xf>
    <xf numFmtId="0" fontId="26" fillId="0" borderId="0"/>
    <xf numFmtId="0" fontId="29" fillId="0" borderId="0"/>
    <xf numFmtId="0" fontId="44" fillId="0" borderId="3" applyNumberFormat="0">
      <alignment horizontal="right"/>
    </xf>
    <xf numFmtId="0" fontId="29" fillId="0" borderId="0"/>
    <xf numFmtId="0" fontId="29" fillId="0" borderId="0"/>
    <xf numFmtId="0" fontId="26" fillId="0" borderId="0"/>
    <xf numFmtId="0" fontId="29" fillId="0" borderId="0"/>
    <xf numFmtId="0" fontId="29" fillId="0" borderId="0"/>
    <xf numFmtId="0" fontId="13" fillId="0" borderId="0"/>
    <xf numFmtId="0" fontId="29" fillId="0" borderId="0"/>
    <xf numFmtId="0" fontId="26" fillId="0" borderId="0"/>
    <xf numFmtId="0" fontId="45" fillId="0" borderId="4"/>
    <xf numFmtId="180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0" fontId="10" fillId="0" borderId="0"/>
    <xf numFmtId="0" fontId="10" fillId="0" borderId="0"/>
    <xf numFmtId="182" fontId="46" fillId="0" borderId="0" applyFont="0" applyFill="0" applyBorder="0" applyAlignment="0" applyProtection="0"/>
    <xf numFmtId="0" fontId="10" fillId="0" borderId="0"/>
    <xf numFmtId="183" fontId="46" fillId="0" borderId="0" applyFont="0" applyFill="0" applyBorder="0" applyAlignment="0" applyProtection="0"/>
    <xf numFmtId="10" fontId="46" fillId="0" borderId="0" applyFont="0" applyFill="0" applyBorder="0" applyAlignment="0" applyProtection="0"/>
    <xf numFmtId="184" fontId="10" fillId="0" borderId="0"/>
    <xf numFmtId="185" fontId="16" fillId="0" borderId="0" applyFont="0" applyBorder="0" applyAlignment="0">
      <alignment horizontal="left" vertical="center"/>
    </xf>
    <xf numFmtId="0" fontId="10" fillId="0" borderId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8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8" fillId="3" borderId="0" applyNumberFormat="0" applyBorder="0" applyAlignment="0" applyProtection="0"/>
    <xf numFmtId="0" fontId="48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8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8" fillId="4" borderId="0" applyNumberFormat="0" applyBorder="0" applyAlignment="0" applyProtection="0"/>
    <xf numFmtId="0" fontId="48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8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8" fillId="7" borderId="0" applyNumberFormat="0" applyBorder="0" applyAlignment="0" applyProtection="0"/>
    <xf numFmtId="0" fontId="48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8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8" fillId="8" borderId="0" applyNumberFormat="0" applyBorder="0" applyAlignment="0" applyProtection="0"/>
    <xf numFmtId="0" fontId="48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8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8" fillId="10" borderId="0" applyNumberFormat="0" applyBorder="0" applyAlignment="0" applyProtection="0"/>
    <xf numFmtId="0" fontId="48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8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8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47" fillId="12" borderId="0" applyNumberFormat="0" applyBorder="0" applyAlignment="0" applyProtection="0"/>
    <xf numFmtId="0" fontId="49" fillId="0" borderId="0">
      <alignment vertical="top" wrapText="1"/>
    </xf>
    <xf numFmtId="2" fontId="11" fillId="0" borderId="0" applyFont="0" applyFill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1" fillId="13" borderId="0" applyNumberFormat="0" applyBorder="0" applyAlignment="0" applyProtection="0"/>
    <xf numFmtId="0" fontId="51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1" fillId="10" borderId="0" applyNumberFormat="0" applyBorder="0" applyAlignment="0" applyProtection="0"/>
    <xf numFmtId="0" fontId="51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1" fillId="11" borderId="0" applyNumberFormat="0" applyBorder="0" applyAlignment="0" applyProtection="0"/>
    <xf numFmtId="0" fontId="51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1" fillId="14" borderId="0" applyNumberFormat="0" applyBorder="0" applyAlignment="0" applyProtection="0"/>
    <xf numFmtId="0" fontId="51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1" fillId="15" borderId="0" applyNumberFormat="0" applyBorder="0" applyAlignment="0" applyProtection="0"/>
    <xf numFmtId="0" fontId="51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1" fillId="16" borderId="0" applyNumberFormat="0" applyBorder="0" applyAlignment="0" applyProtection="0"/>
    <xf numFmtId="0" fontId="51" fillId="16" borderId="0" applyNumberFormat="0" applyBorder="0" applyAlignment="0" applyProtection="0"/>
    <xf numFmtId="0" fontId="50" fillId="16" borderId="0" applyNumberFormat="0" applyBorder="0" applyAlignment="0" applyProtection="0"/>
    <xf numFmtId="9" fontId="52" fillId="0" borderId="0"/>
    <xf numFmtId="186" fontId="19" fillId="0" borderId="0">
      <alignment horizontal="right" vertical="center"/>
      <protection locked="0"/>
    </xf>
    <xf numFmtId="187" fontId="19" fillId="0" borderId="0">
      <alignment horizontal="right" vertical="center"/>
      <protection locked="0"/>
    </xf>
    <xf numFmtId="186" fontId="19" fillId="0" borderId="0">
      <alignment horizontal="right" vertical="center"/>
      <protection locked="0"/>
    </xf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1" fillId="17" borderId="0" applyNumberFormat="0" applyBorder="0" applyAlignment="0" applyProtection="0"/>
    <xf numFmtId="0" fontId="51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50" fillId="23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1" fillId="20" borderId="0" applyNumberFormat="0" applyBorder="0" applyAlignment="0" applyProtection="0"/>
    <xf numFmtId="0" fontId="51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47" fillId="21" borderId="0" applyNumberFormat="0" applyBorder="0" applyAlignment="0" applyProtection="0"/>
    <xf numFmtId="0" fontId="47" fillId="25" borderId="0" applyNumberFormat="0" applyBorder="0" applyAlignment="0" applyProtection="0"/>
    <xf numFmtId="0" fontId="50" fillId="22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1" fillId="24" borderId="0" applyNumberFormat="0" applyBorder="0" applyAlignment="0" applyProtection="0"/>
    <xf numFmtId="0" fontId="51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47" fillId="18" borderId="0" applyNumberFormat="0" applyBorder="0" applyAlignment="0" applyProtection="0"/>
    <xf numFmtId="0" fontId="47" fillId="22" borderId="0" applyNumberFormat="0" applyBorder="0" applyAlignment="0" applyProtection="0"/>
    <xf numFmtId="0" fontId="50" fillId="22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1" fillId="14" borderId="0" applyNumberFormat="0" applyBorder="0" applyAlignment="0" applyProtection="0"/>
    <xf numFmtId="0" fontId="51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47" fillId="26" borderId="0" applyNumberFormat="0" applyBorder="0" applyAlignment="0" applyProtection="0"/>
    <xf numFmtId="0" fontId="47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1" fillId="15" borderId="0" applyNumberFormat="0" applyBorder="0" applyAlignment="0" applyProtection="0"/>
    <xf numFmtId="0" fontId="51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47" fillId="21" borderId="0" applyNumberFormat="0" applyBorder="0" applyAlignment="0" applyProtection="0"/>
    <xf numFmtId="0" fontId="47" fillId="28" borderId="0" applyNumberFormat="0" applyBorder="0" applyAlignment="0" applyProtection="0"/>
    <xf numFmtId="0" fontId="50" fillId="28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1" fillId="27" borderId="0" applyNumberFormat="0" applyBorder="0" applyAlignment="0" applyProtection="0"/>
    <xf numFmtId="0" fontId="51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3" fillId="0" borderId="5"/>
    <xf numFmtId="188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189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9" fillId="0" borderId="6" applyBorder="0"/>
    <xf numFmtId="0" fontId="27" fillId="0" borderId="0">
      <alignment horizontal="center" wrapText="1"/>
      <protection locked="0"/>
    </xf>
    <xf numFmtId="37" fontId="55" fillId="0" borderId="0">
      <alignment horizontal="left"/>
    </xf>
    <xf numFmtId="0" fontId="30" fillId="0" borderId="0"/>
    <xf numFmtId="0" fontId="30" fillId="0" borderId="0"/>
    <xf numFmtId="0" fontId="10" fillId="0" borderId="0" applyFill="0" applyBorder="0">
      <alignment vertical="center"/>
    </xf>
    <xf numFmtId="0" fontId="56" fillId="0" borderId="7">
      <protection hidden="1"/>
    </xf>
    <xf numFmtId="0" fontId="57" fillId="29" borderId="7" applyNumberFormat="0" applyFont="0" applyBorder="0" applyAlignment="0" applyProtection="0">
      <protection hidden="1"/>
    </xf>
    <xf numFmtId="190" fontId="19" fillId="0" borderId="0" applyFont="0" applyFill="0" applyBorder="0" applyAlignment="0" applyProtection="0"/>
    <xf numFmtId="0" fontId="54" fillId="0" borderId="0" applyFont="0" applyFill="0" applyBorder="0" applyAlignment="0" applyProtection="0"/>
    <xf numFmtId="191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8" fillId="0" borderId="7" applyBorder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192" fontId="20" fillId="0" borderId="0"/>
    <xf numFmtId="190" fontId="19" fillId="0" borderId="8">
      <protection locked="0"/>
    </xf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1" fillId="4" borderId="0" applyNumberFormat="0" applyBorder="0" applyAlignment="0" applyProtection="0"/>
    <xf numFmtId="0" fontId="61" fillId="4" borderId="0" applyNumberFormat="0" applyBorder="0" applyAlignment="0" applyProtection="0"/>
    <xf numFmtId="0" fontId="60" fillId="4" borderId="0" applyNumberFormat="0" applyBorder="0" applyAlignment="0" applyProtection="0"/>
    <xf numFmtId="193" fontId="10" fillId="0" borderId="0" applyFont="0" applyFill="0" applyBorder="0" applyAlignment="0" applyProtection="0"/>
    <xf numFmtId="3" fontId="62" fillId="0" borderId="0"/>
    <xf numFmtId="0" fontId="63" fillId="0" borderId="0" applyNumberFormat="0" applyFill="0" applyBorder="0" applyAlignment="0" applyProtection="0"/>
    <xf numFmtId="0" fontId="64" fillId="30" borderId="0" applyNumberFormat="0" applyFill="0" applyBorder="0" applyAlignment="0" applyProtection="0">
      <protection locked="0"/>
    </xf>
    <xf numFmtId="194" fontId="27" fillId="0" borderId="0" applyFont="0" applyFill="0" applyBorder="0" applyAlignment="0" applyProtection="0"/>
    <xf numFmtId="195" fontId="19" fillId="0" borderId="0" applyFont="0" applyFill="0" applyBorder="0" applyAlignment="0" applyProtection="0"/>
    <xf numFmtId="196" fontId="19" fillId="0" borderId="0" applyFont="0" applyFill="0" applyBorder="0" applyAlignment="0" applyProtection="0"/>
    <xf numFmtId="197" fontId="19" fillId="0" borderId="0" applyFont="0" applyFill="0" applyBorder="0" applyAlignment="0" applyProtection="0"/>
    <xf numFmtId="198" fontId="19" fillId="0" borderId="0" applyFont="0" applyFill="0" applyBorder="0" applyAlignment="0" applyProtection="0"/>
    <xf numFmtId="199" fontId="19" fillId="0" borderId="0" applyFont="0" applyFill="0" applyBorder="0" applyAlignment="0" applyProtection="0"/>
    <xf numFmtId="200" fontId="19" fillId="0" borderId="0" applyFont="0" applyFill="0" applyBorder="0" applyAlignment="0" applyProtection="0"/>
    <xf numFmtId="201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3" fontId="19" fillId="0" borderId="0" applyFont="0" applyFill="0" applyBorder="0" applyAlignment="0" applyProtection="0"/>
    <xf numFmtId="204" fontId="10" fillId="0" borderId="0" applyFont="0" applyFill="0" applyBorder="0" applyAlignment="0" applyProtection="0"/>
    <xf numFmtId="205" fontId="10" fillId="0" borderId="0" applyFont="0" applyFill="0" applyBorder="0" applyAlignment="0" applyProtection="0"/>
    <xf numFmtId="206" fontId="10" fillId="0" borderId="0" applyFont="0" applyFill="0" applyBorder="0" applyAlignment="0" applyProtection="0"/>
    <xf numFmtId="207" fontId="10" fillId="0" borderId="0" applyFont="0" applyFill="0" applyBorder="0" applyAlignment="0" applyProtection="0">
      <alignment horizontal="right"/>
    </xf>
    <xf numFmtId="208" fontId="10" fillId="0" borderId="0" applyFont="0" applyFill="0" applyBorder="0" applyAlignment="0" applyProtection="0"/>
    <xf numFmtId="173" fontId="65" fillId="0" borderId="0"/>
    <xf numFmtId="37" fontId="59" fillId="31" borderId="0"/>
    <xf numFmtId="0" fontId="66" fillId="0" borderId="0" applyNumberFormat="0" applyFill="0" applyBorder="0" applyAlignment="0" applyProtection="0"/>
    <xf numFmtId="173" fontId="67" fillId="0" borderId="0"/>
    <xf numFmtId="0" fontId="68" fillId="0" borderId="9" applyNumberFormat="0" applyFill="0" applyAlignment="0" applyProtection="0"/>
    <xf numFmtId="0" fontId="69" fillId="30" borderId="5" applyNumberFormat="0" applyFill="0" applyBorder="0" applyAlignment="0" applyProtection="0">
      <protection locked="0"/>
    </xf>
    <xf numFmtId="190" fontId="70" fillId="0" borderId="0" applyNumberFormat="0" applyAlignment="0"/>
    <xf numFmtId="5" fontId="71" fillId="0" borderId="10" applyAlignment="0" applyProtection="0"/>
    <xf numFmtId="0" fontId="27" fillId="0" borderId="11" applyNumberFormat="0" applyFont="0" applyFill="0" applyAlignment="0" applyProtection="0"/>
    <xf numFmtId="190" fontId="19" fillId="0" borderId="12" applyNumberFormat="0" applyFont="0" applyAlignment="0" applyProtection="0"/>
    <xf numFmtId="209" fontId="72" fillId="0" borderId="0">
      <alignment horizontal="right"/>
    </xf>
    <xf numFmtId="190" fontId="73" fillId="0" borderId="0" applyFont="0">
      <alignment horizontal="centerContinuous"/>
    </xf>
    <xf numFmtId="210" fontId="74" fillId="0" borderId="0">
      <alignment horizontal="right"/>
    </xf>
    <xf numFmtId="211" fontId="75" fillId="32" borderId="0" applyFont="0" applyFill="0" applyBorder="0" applyAlignment="0" applyProtection="0"/>
    <xf numFmtId="212" fontId="19" fillId="0" borderId="0">
      <alignment horizontal="right"/>
    </xf>
    <xf numFmtId="0" fontId="76" fillId="0" borderId="13" applyFont="0">
      <alignment horizontal="centerContinuous"/>
      <protection locked="0"/>
    </xf>
    <xf numFmtId="213" fontId="22" fillId="0" borderId="0" applyFont="0" applyFill="0" applyBorder="0" applyAlignment="0" applyProtection="0"/>
    <xf numFmtId="214" fontId="10" fillId="30" borderId="0" applyFont="0">
      <alignment horizontal="left" indent="1"/>
    </xf>
    <xf numFmtId="43" fontId="59" fillId="0" borderId="0">
      <alignment horizontal="right"/>
    </xf>
    <xf numFmtId="38" fontId="77" fillId="0" borderId="0" applyFill="0" applyBorder="0" applyAlignment="0" applyProtection="0"/>
    <xf numFmtId="164" fontId="59" fillId="0" borderId="0">
      <alignment horizontal="right"/>
    </xf>
    <xf numFmtId="164" fontId="59" fillId="0" borderId="0">
      <alignment horizontal="right"/>
    </xf>
    <xf numFmtId="164" fontId="59" fillId="0" borderId="0">
      <alignment horizontal="right"/>
    </xf>
    <xf numFmtId="164" fontId="59" fillId="0" borderId="0">
      <alignment horizontal="right"/>
    </xf>
    <xf numFmtId="0" fontId="54" fillId="0" borderId="0"/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0" fontId="78" fillId="0" borderId="0"/>
    <xf numFmtId="0" fontId="79" fillId="0" borderId="0"/>
    <xf numFmtId="0" fontId="54" fillId="0" borderId="0"/>
    <xf numFmtId="0" fontId="80" fillId="0" borderId="0"/>
    <xf numFmtId="215" fontId="32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190" fontId="70" fillId="0" borderId="0" applyFill="0" applyBorder="0" applyAlignment="0"/>
    <xf numFmtId="165" fontId="70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190" fontId="70" fillId="0" borderId="0" applyFill="0" applyBorder="0" applyAlignment="0"/>
    <xf numFmtId="0" fontId="74" fillId="0" borderId="0">
      <alignment horizontal="right"/>
    </xf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3" fillId="29" borderId="14" applyNumberFormat="0" applyAlignment="0" applyProtection="0"/>
    <xf numFmtId="0" fontId="83" fillId="29" borderId="14" applyNumberFormat="0" applyAlignment="0" applyProtection="0"/>
    <xf numFmtId="0" fontId="82" fillId="29" borderId="14" applyNumberFormat="0" applyAlignment="0" applyProtection="0"/>
    <xf numFmtId="0" fontId="84" fillId="0" borderId="0">
      <alignment vertical="center"/>
    </xf>
    <xf numFmtId="190" fontId="19" fillId="0" borderId="0"/>
    <xf numFmtId="173" fontId="85" fillId="0" borderId="15"/>
    <xf numFmtId="1" fontId="86" fillId="0" borderId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8" fillId="33" borderId="16" applyNumberFormat="0" applyAlignment="0" applyProtection="0"/>
    <xf numFmtId="0" fontId="88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219" fontId="89" fillId="0" borderId="0" applyFont="0" applyFill="0" applyBorder="0" applyProtection="0">
      <alignment horizontal="right"/>
    </xf>
    <xf numFmtId="220" fontId="10" fillId="34" borderId="0" applyFont="0" applyProtection="0">
      <alignment horizontal="right"/>
    </xf>
    <xf numFmtId="0" fontId="90" fillId="35" borderId="17" applyFont="0" applyFill="0" applyBorder="0"/>
    <xf numFmtId="0" fontId="11" fillId="0" borderId="7"/>
    <xf numFmtId="0" fontId="91" fillId="0" borderId="9" applyNumberFormat="0" applyFill="0" applyBorder="0" applyAlignment="0" applyProtection="0">
      <alignment horizontal="center"/>
    </xf>
    <xf numFmtId="0" fontId="92" fillId="0" borderId="9" applyNumberFormat="0" applyFill="0" applyProtection="0">
      <alignment horizontal="center"/>
    </xf>
    <xf numFmtId="166" fontId="93" fillId="0" borderId="8">
      <alignment horizontal="center" vertical="top" wrapText="1"/>
    </xf>
    <xf numFmtId="0" fontId="14" fillId="0" borderId="18" applyBorder="0"/>
    <xf numFmtId="0" fontId="94" fillId="0" borderId="0" applyNumberFormat="0" applyFill="0" applyBorder="0" applyProtection="0">
      <alignment horizontal="right"/>
    </xf>
    <xf numFmtId="0" fontId="93" fillId="0" borderId="8">
      <alignment horizontal="left" vertical="top" wrapText="1"/>
    </xf>
    <xf numFmtId="221" fontId="70" fillId="0" borderId="0">
      <alignment horizontal="right"/>
    </xf>
    <xf numFmtId="0" fontId="10" fillId="0" borderId="0"/>
    <xf numFmtId="222" fontId="19" fillId="0" borderId="0"/>
    <xf numFmtId="0" fontId="19" fillId="0" borderId="0"/>
    <xf numFmtId="222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3" fontId="89" fillId="0" borderId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73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217" fontId="19" fillId="0" borderId="0" applyFont="0" applyFill="0" applyBorder="0" applyAlignment="0" applyProtection="0"/>
    <xf numFmtId="221" fontId="95" fillId="0" borderId="0" applyFont="0" applyFill="0" applyBorder="0" applyAlignment="0" applyProtection="0">
      <alignment horizontal="right"/>
    </xf>
    <xf numFmtId="224" fontId="95" fillId="0" borderId="0" applyFont="0" applyFill="0" applyBorder="0" applyAlignment="0" applyProtection="0"/>
    <xf numFmtId="225" fontId="10" fillId="0" borderId="0" applyFill="0" applyBorder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226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6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7" fontId="10" fillId="0" borderId="0" applyFill="0" applyBorder="0" applyAlignment="0" applyProtection="0"/>
    <xf numFmtId="228" fontId="17" fillId="0" borderId="0" applyFont="0" applyFill="0" applyBorder="0" applyAlignment="0" applyProtection="0"/>
    <xf numFmtId="43" fontId="145" fillId="0" borderId="0" applyFont="0" applyFill="0" applyBorder="0" applyAlignment="0" applyProtection="0"/>
    <xf numFmtId="164" fontId="145" fillId="0" borderId="0" applyFont="0" applyFill="0" applyBorder="0" applyAlignment="0" applyProtection="0"/>
    <xf numFmtId="227" fontId="33" fillId="0" borderId="0" applyFill="0" applyBorder="0" applyProtection="0">
      <alignment wrapText="1"/>
    </xf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229" fontId="9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98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43" fontId="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43" fontId="96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226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0" fontId="47" fillId="0" borderId="0" applyFont="0" applyFill="0" applyBorder="0" applyAlignment="0" applyProtection="0"/>
    <xf numFmtId="6" fontId="10" fillId="0" borderId="0" applyFont="0" applyFill="0" applyBorder="0" applyAlignment="0" applyProtection="0"/>
    <xf numFmtId="230" fontId="95" fillId="0" borderId="0" applyFont="0" applyFill="0" applyBorder="0" applyAlignment="0" applyProtection="0"/>
    <xf numFmtId="0" fontId="10" fillId="0" borderId="0" applyFont="0" applyFill="0" applyBorder="0" applyAlignment="0" applyProtection="0"/>
    <xf numFmtId="231" fontId="33" fillId="0" borderId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7" fontId="10" fillId="0" borderId="0" applyFill="0" applyBorder="0" applyAlignment="0" applyProtection="0"/>
    <xf numFmtId="164" fontId="47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47" fillId="0" borderId="0" applyFont="0" applyFill="0" applyBorder="0" applyAlignment="0" applyProtection="0"/>
    <xf numFmtId="232" fontId="10" fillId="0" borderId="0" applyFont="0" applyFill="0" applyBorder="0" applyAlignment="0" applyProtection="0"/>
    <xf numFmtId="192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2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2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3" fontId="95" fillId="0" borderId="0" applyFont="0" applyFill="0" applyBorder="0" applyAlignment="0" applyProtection="0"/>
    <xf numFmtId="8" fontId="10" fillId="0" borderId="0" applyFont="0" applyFill="0" applyBorder="0" applyAlignment="0" applyProtection="0"/>
    <xf numFmtId="165" fontId="97" fillId="0" borderId="0" applyFont="0" applyFill="0" applyBorder="0" applyAlignment="0" applyProtection="0"/>
    <xf numFmtId="165" fontId="97" fillId="0" borderId="0" applyFont="0" applyFill="0" applyBorder="0" applyAlignment="0" applyProtection="0"/>
    <xf numFmtId="165" fontId="97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165" fontId="97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49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234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0" fillId="0" borderId="0" applyFont="0" applyFill="0" applyBorder="0" applyAlignment="0" applyProtection="0"/>
    <xf numFmtId="234" fontId="10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5" fontId="10" fillId="0" borderId="0" applyFont="0" applyFill="0" applyBorder="0" applyAlignment="0" applyProtection="0"/>
    <xf numFmtId="6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6" fontId="47" fillId="0" borderId="0" applyFont="0" applyFill="0" applyBorder="0" applyAlignment="0" applyProtection="0"/>
    <xf numFmtId="236" fontId="10" fillId="0" borderId="0"/>
    <xf numFmtId="236" fontId="10" fillId="0" borderId="0"/>
    <xf numFmtId="237" fontId="95" fillId="0" borderId="0" applyFont="0" applyFill="0" applyBorder="0" applyAlignment="0" applyProtection="0"/>
    <xf numFmtId="37" fontId="46" fillId="0" borderId="0" applyFont="0" applyFill="0" applyBorder="0" applyAlignment="0" applyProtection="0"/>
    <xf numFmtId="173" fontId="46" fillId="0" borderId="0" applyFont="0" applyFill="0" applyBorder="0" applyAlignment="0" applyProtection="0"/>
    <xf numFmtId="39" fontId="46" fillId="0" borderId="0" applyFont="0" applyFill="0" applyBorder="0" applyAlignment="0" applyProtection="0"/>
    <xf numFmtId="38" fontId="22" fillId="0" borderId="0" applyFill="0" applyBorder="0" applyProtection="0">
      <alignment horizontal="center"/>
    </xf>
    <xf numFmtId="238" fontId="101" fillId="0" borderId="0">
      <protection locked="0"/>
    </xf>
    <xf numFmtId="0" fontId="30" fillId="0" borderId="0"/>
    <xf numFmtId="0" fontId="30" fillId="0" borderId="0"/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0" fontId="102" fillId="0" borderId="0"/>
    <xf numFmtId="239" fontId="70" fillId="0" borderId="0">
      <alignment horizontal="right"/>
    </xf>
    <xf numFmtId="240" fontId="27" fillId="0" borderId="0" applyFont="0" applyFill="0" applyBorder="0" applyAlignment="0" applyProtection="0"/>
    <xf numFmtId="241" fontId="19" fillId="0" borderId="0">
      <alignment horizontal="righ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81" fillId="0" borderId="0" applyNumberFormat="0" applyAlignment="0"/>
    <xf numFmtId="190" fontId="104" fillId="0" borderId="19" applyNumberFormat="0" applyBorder="0" applyAlignment="0" applyProtection="0">
      <protection locked="0"/>
    </xf>
    <xf numFmtId="242" fontId="10" fillId="0" borderId="0" applyFont="0" applyFill="0" applyBorder="0" applyAlignment="0" applyProtection="0"/>
    <xf numFmtId="0" fontId="105" fillId="0" borderId="0">
      <alignment horizontal="left"/>
    </xf>
    <xf numFmtId="0" fontId="106" fillId="0" borderId="0"/>
    <xf numFmtId="0" fontId="107" fillId="0" borderId="0">
      <alignment horizontal="left"/>
    </xf>
    <xf numFmtId="0" fontId="10" fillId="1" borderId="0" applyFont="0" applyFill="0" applyBorder="0" applyAlignment="0" applyProtection="0">
      <alignment horizontal="right"/>
    </xf>
    <xf numFmtId="243" fontId="108" fillId="36" borderId="0" applyFill="0">
      <alignment horizontal="left" vertical="top"/>
      <protection locked="0"/>
    </xf>
    <xf numFmtId="6" fontId="77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244" fontId="11" fillId="0" borderId="20" applyFont="0" applyFill="0" applyBorder="0" applyAlignment="0" applyProtection="0"/>
    <xf numFmtId="245" fontId="27" fillId="0" borderId="0" applyFont="0" applyFill="0" applyBorder="0" applyAlignment="0" applyProtection="0">
      <protection locked="0"/>
    </xf>
    <xf numFmtId="190" fontId="27" fillId="0" borderId="0" applyFont="0" applyFill="0" applyBorder="0" applyAlignment="0" applyProtection="0">
      <protection locked="0"/>
    </xf>
    <xf numFmtId="190" fontId="70" fillId="0" borderId="0" applyFont="0" applyFill="0" applyBorder="0" applyAlignment="0" applyProtection="0"/>
    <xf numFmtId="246" fontId="19" fillId="0" borderId="0" applyFont="0" applyFill="0" applyBorder="0" applyAlignment="0" applyProtection="0"/>
    <xf numFmtId="247" fontId="19" fillId="0" borderId="0" applyFont="0" applyFill="0" applyBorder="0" applyAlignment="0" applyProtection="0"/>
    <xf numFmtId="248" fontId="19" fillId="0" borderId="0" applyFont="0" applyFill="0" applyBorder="0" applyAlignment="0" applyProtection="0"/>
    <xf numFmtId="249" fontId="9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9" fillId="0" borderId="0" applyFont="0" applyFill="0" applyBorder="0" applyAlignment="0" applyProtection="0"/>
    <xf numFmtId="44" fontId="99" fillId="0" borderId="0" applyFont="0" applyFill="0" applyBorder="0" applyAlignment="0" applyProtection="0"/>
    <xf numFmtId="250" fontId="109" fillId="0" borderId="0" applyFont="0" applyFill="0" applyBorder="0" applyAlignment="0" applyProtection="0"/>
    <xf numFmtId="251" fontId="95" fillId="0" borderId="0" applyFont="0" applyFill="0" applyBorder="0" applyAlignment="0" applyProtection="0">
      <alignment horizontal="right"/>
    </xf>
    <xf numFmtId="226" fontId="99" fillId="0" borderId="0" applyFont="0" applyFill="0" applyBorder="0" applyAlignment="0" applyProtection="0"/>
    <xf numFmtId="44" fontId="10" fillId="0" borderId="0" applyFont="0" applyFill="0" applyBorder="0" applyAlignment="0" applyProtection="0"/>
    <xf numFmtId="252" fontId="109" fillId="0" borderId="0" applyFont="0" applyFill="0" applyBorder="0" applyAlignment="0" applyProtection="0"/>
    <xf numFmtId="226" fontId="47" fillId="0" borderId="0" applyFont="0" applyFill="0" applyBorder="0" applyAlignment="0" applyProtection="0"/>
    <xf numFmtId="226" fontId="96" fillId="0" borderId="0" applyFont="0" applyFill="0" applyBorder="0" applyAlignment="0" applyProtection="0"/>
    <xf numFmtId="184" fontId="70" fillId="0" borderId="0" applyFont="0" applyFill="0" applyBorder="0" applyProtection="0">
      <alignment horizontal="right"/>
    </xf>
    <xf numFmtId="39" fontId="10" fillId="0" borderId="0"/>
    <xf numFmtId="253" fontId="95" fillId="0" borderId="0" applyFont="0" applyFill="0" applyBorder="0" applyAlignment="0" applyProtection="0"/>
    <xf numFmtId="5" fontId="46" fillId="0" borderId="0" applyFont="0" applyFill="0" applyBorder="0" applyAlignment="0" applyProtection="0"/>
    <xf numFmtId="7" fontId="46" fillId="0" borderId="0" applyFont="0" applyFill="0" applyBorder="0" applyAlignment="0" applyProtection="0"/>
    <xf numFmtId="254" fontId="11" fillId="0" borderId="20" applyFont="0" applyFill="0" applyBorder="0" applyAlignment="0" applyProtection="0"/>
    <xf numFmtId="255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7" fontId="10" fillId="0" borderId="0"/>
    <xf numFmtId="257" fontId="10" fillId="0" borderId="0"/>
    <xf numFmtId="258" fontId="27" fillId="0" borderId="0" applyFont="0" applyFill="0" applyBorder="0" applyAlignment="0" applyProtection="0"/>
    <xf numFmtId="259" fontId="110" fillId="0" borderId="0">
      <alignment vertical="center"/>
    </xf>
    <xf numFmtId="0" fontId="110" fillId="0" borderId="0"/>
    <xf numFmtId="229" fontId="20" fillId="0" borderId="0">
      <alignment horizontal="right"/>
    </xf>
    <xf numFmtId="0" fontId="10" fillId="0" borderId="0"/>
    <xf numFmtId="229" fontId="20" fillId="0" borderId="0">
      <alignment horizontal="right"/>
    </xf>
    <xf numFmtId="229" fontId="20" fillId="0" borderId="0">
      <alignment horizontal="right"/>
    </xf>
    <xf numFmtId="229" fontId="20" fillId="0" borderId="0">
      <alignment horizontal="right"/>
    </xf>
    <xf numFmtId="229" fontId="20" fillId="0" borderId="0">
      <alignment horizontal="right"/>
    </xf>
    <xf numFmtId="168" fontId="111" fillId="30" borderId="0" applyFont="0" applyFill="0" applyBorder="0" applyAlignment="0" applyProtection="0">
      <alignment vertical="center"/>
      <protection locked="0"/>
    </xf>
    <xf numFmtId="229" fontId="20" fillId="0" borderId="0">
      <alignment horizontal="right"/>
    </xf>
    <xf numFmtId="260" fontId="22" fillId="0" borderId="0" applyFont="0" applyFill="0" applyBorder="0" applyAlignment="0" applyProtection="0"/>
    <xf numFmtId="0" fontId="110" fillId="0" borderId="21"/>
    <xf numFmtId="0" fontId="110" fillId="0" borderId="21"/>
    <xf numFmtId="0" fontId="101" fillId="0" borderId="0">
      <protection locked="0"/>
    </xf>
    <xf numFmtId="0" fontId="30" fillId="0" borderId="0"/>
    <xf numFmtId="0" fontId="30" fillId="0" borderId="0"/>
    <xf numFmtId="15" fontId="90" fillId="0" borderId="0" applyFill="0" applyBorder="0" applyAlignment="0"/>
    <xf numFmtId="261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3" fontId="19" fillId="0" borderId="0" applyFont="0" applyFill="0" applyBorder="0" applyAlignment="0" applyProtection="0"/>
    <xf numFmtId="264" fontId="90" fillId="37" borderId="0" applyFont="0" applyFill="0" applyBorder="0" applyAlignment="0" applyProtection="0"/>
    <xf numFmtId="265" fontId="112" fillId="37" borderId="22" applyFont="0" applyFill="0" applyBorder="0" applyAlignment="0" applyProtection="0"/>
    <xf numFmtId="265" fontId="11" fillId="37" borderId="0" applyFont="0" applyFill="0" applyBorder="0" applyAlignment="0" applyProtection="0"/>
    <xf numFmtId="17" fontId="90" fillId="0" borderId="0" applyFill="0" applyBorder="0">
      <alignment horizontal="right"/>
    </xf>
    <xf numFmtId="266" fontId="90" fillId="0" borderId="9" applyFont="0" applyFill="0" applyBorder="0" applyAlignment="0" applyProtection="0"/>
    <xf numFmtId="267" fontId="10" fillId="0" borderId="0" applyFont="0" applyFill="0" applyBorder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68" fontId="95" fillId="0" borderId="0" applyFont="0" applyFill="0" applyBorder="0" applyAlignment="0" applyProtection="0"/>
    <xf numFmtId="269" fontId="95" fillId="0" borderId="0" applyFont="0" applyFill="0" applyBorder="0" applyAlignment="0" applyProtection="0"/>
    <xf numFmtId="268" fontId="95" fillId="0" borderId="0" applyFont="0" applyFill="0" applyBorder="0" applyAlignment="0" applyProtection="0"/>
    <xf numFmtId="14" fontId="32" fillId="0" borderId="0" applyFill="0" applyBorder="0" applyAlignment="0"/>
    <xf numFmtId="268" fontId="27" fillId="0" borderId="0" applyFont="0" applyFill="0" applyBorder="0" applyProtection="0">
      <alignment horizontal="right"/>
    </xf>
    <xf numFmtId="0" fontId="10" fillId="0" borderId="23" applyFont="0" applyFill="0" applyBorder="0" applyAlignment="0" applyProtection="0">
      <alignment horizontal="right"/>
    </xf>
    <xf numFmtId="270" fontId="11" fillId="0" borderId="24">
      <alignment horizontal="center"/>
    </xf>
    <xf numFmtId="0" fontId="113" fillId="38" borderId="0" applyNumberFormat="0" applyFont="0" applyFill="0" applyBorder="0" applyAlignment="0"/>
    <xf numFmtId="192" fontId="20" fillId="0" borderId="0"/>
    <xf numFmtId="271" fontId="20" fillId="0" borderId="0"/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3" fontId="114" fillId="0" borderId="0" applyFont="0" applyFill="0" applyBorder="0">
      <alignment horizontal="left" vertical="top" wrapText="1"/>
      <protection locked="0"/>
    </xf>
    <xf numFmtId="274" fontId="10" fillId="0" borderId="0" applyFont="0" applyFill="0" applyBorder="0" applyAlignment="0" applyProtection="0"/>
    <xf numFmtId="4" fontId="30" fillId="0" borderId="0" applyFont="0" applyFill="0" applyBorder="0" applyAlignment="0" applyProtection="0"/>
    <xf numFmtId="8" fontId="22" fillId="0" borderId="0" applyFill="0" applyBorder="0" applyProtection="0">
      <alignment horizontal="center"/>
    </xf>
    <xf numFmtId="275" fontId="10" fillId="0" borderId="0"/>
    <xf numFmtId="275" fontId="10" fillId="0" borderId="0"/>
    <xf numFmtId="276" fontId="11" fillId="30" borderId="0"/>
    <xf numFmtId="6" fontId="22" fillId="0" borderId="0">
      <alignment horizontal="center"/>
    </xf>
    <xf numFmtId="264" fontId="11" fillId="0" borderId="0"/>
    <xf numFmtId="277" fontId="95" fillId="0" borderId="26" applyNumberFormat="0" applyFont="0" applyFill="0" applyAlignment="0" applyProtection="0"/>
    <xf numFmtId="183" fontId="115" fillId="0" borderId="0">
      <alignment horizontal="right"/>
    </xf>
    <xf numFmtId="229" fontId="20" fillId="0" borderId="10">
      <alignment horizontal="right"/>
    </xf>
    <xf numFmtId="0" fontId="116" fillId="0" borderId="0" applyNumberFormat="0" applyFont="0" applyFill="0" applyAlignment="0">
      <protection locked="0"/>
    </xf>
    <xf numFmtId="0" fontId="117" fillId="39" borderId="0" applyNumberFormat="0" applyBorder="0" applyAlignment="0" applyProtection="0"/>
    <xf numFmtId="0" fontId="117" fillId="40" borderId="0" applyNumberFormat="0" applyBorder="0" applyAlignment="0" applyProtection="0"/>
    <xf numFmtId="0" fontId="117" fillId="41" borderId="0" applyNumberFormat="0" applyBorder="0" applyAlignment="0" applyProtection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190" fontId="7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190" fontId="70" fillId="0" borderId="0" applyFill="0" applyBorder="0" applyAlignment="0"/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39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91" fontId="10" fillId="0" borderId="0" applyFont="0" applyFill="0" applyBorder="0" applyAlignment="0" applyProtection="0"/>
    <xf numFmtId="291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22" fillId="0" borderId="0" applyFill="0" applyBorder="0" applyAlignment="0" applyProtection="0"/>
    <xf numFmtId="279" fontId="70" fillId="0" borderId="0" applyFill="0" applyBorder="0">
      <alignment horizontal="right" vertical="top"/>
    </xf>
    <xf numFmtId="0" fontId="70" fillId="0" borderId="0" applyFill="0" applyBorder="0">
      <alignment horizontal="left" vertical="top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23" fillId="0" borderId="0">
      <protection locked="0"/>
    </xf>
    <xf numFmtId="290" fontId="147" fillId="0" borderId="0">
      <protection locked="0"/>
    </xf>
    <xf numFmtId="290" fontId="147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23" fillId="0" borderId="0">
      <protection locked="0"/>
    </xf>
    <xf numFmtId="290" fontId="147" fillId="0" borderId="0">
      <protection locked="0"/>
    </xf>
    <xf numFmtId="290" fontId="147" fillId="0" borderId="0">
      <protection locked="0"/>
    </xf>
    <xf numFmtId="280" fontId="89" fillId="42" borderId="8">
      <alignment horizontal="left"/>
    </xf>
    <xf numFmtId="192" fontId="59" fillId="0" borderId="0">
      <alignment horizontal="right"/>
    </xf>
    <xf numFmtId="271" fontId="59" fillId="0" borderId="0">
      <alignment horizontal="right"/>
    </xf>
    <xf numFmtId="3" fontId="124" fillId="0" borderId="0" applyFont="0" applyFill="0" applyBorder="0" applyAlignment="0" applyProtection="0"/>
    <xf numFmtId="281" fontId="101" fillId="0" borderId="0">
      <protection locked="0"/>
    </xf>
    <xf numFmtId="282" fontId="10" fillId="37" borderId="0" applyFont="0" applyFill="0" applyBorder="0" applyAlignment="0"/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90" fontId="146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90" fontId="146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0" fontId="30" fillId="0" borderId="0"/>
    <xf numFmtId="184" fontId="22" fillId="0" borderId="0" applyProtection="0">
      <alignment horizontal="left"/>
    </xf>
    <xf numFmtId="0" fontId="125" fillId="0" borderId="0" applyNumberFormat="0" applyFill="0" applyBorder="0" applyAlignment="0" applyProtection="0">
      <alignment vertical="top"/>
      <protection locked="0"/>
    </xf>
    <xf numFmtId="0" fontId="126" fillId="0" borderId="0">
      <alignment horizontal="left"/>
    </xf>
    <xf numFmtId="0" fontId="127" fillId="0" borderId="0">
      <alignment horizontal="left"/>
    </xf>
    <xf numFmtId="190" fontId="70" fillId="0" borderId="0"/>
    <xf numFmtId="0" fontId="128" fillId="0" borderId="0">
      <alignment horizontal="left"/>
    </xf>
    <xf numFmtId="0" fontId="128" fillId="0" borderId="0" applyNumberFormat="0" applyFill="0" applyBorder="0" applyProtection="0">
      <alignment horizontal="left"/>
    </xf>
    <xf numFmtId="0" fontId="128" fillId="0" borderId="0">
      <alignment horizontal="left"/>
    </xf>
    <xf numFmtId="283" fontId="114" fillId="0" borderId="0" applyFont="0">
      <alignment horizontal="left"/>
      <protection locked="0"/>
    </xf>
    <xf numFmtId="0" fontId="19" fillId="0" borderId="27" applyNumberFormat="0" applyFill="0" applyBorder="0" applyAlignment="0" applyProtection="0">
      <protection locked="0"/>
    </xf>
    <xf numFmtId="284" fontId="129" fillId="0" borderId="28">
      <alignment horizontal="right"/>
    </xf>
    <xf numFmtId="285" fontId="19" fillId="0" borderId="0" applyFont="0" applyFill="0" applyBorder="0" applyAlignment="0" applyProtection="0"/>
    <xf numFmtId="286" fontId="19" fillId="0" borderId="0" applyFont="0" applyFill="0" applyBorder="0" applyAlignment="0" applyProtection="0"/>
    <xf numFmtId="287" fontId="19" fillId="0" borderId="0" applyFont="0" applyFill="0" applyBorder="0" applyAlignment="0" applyProtection="0"/>
    <xf numFmtId="37" fontId="130" fillId="37" borderId="29" applyNumberFormat="0" applyBorder="0">
      <alignment horizontal="center"/>
    </xf>
    <xf numFmtId="192" fontId="131" fillId="0" borderId="0" applyNumberFormat="0" applyFont="0" applyFill="0" applyBorder="0" applyAlignment="0">
      <alignment horizontal="centerContinuous"/>
    </xf>
    <xf numFmtId="0" fontId="132" fillId="5" borderId="0" applyNumberFormat="0" applyFill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Fill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2" fillId="5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43" fontId="18" fillId="0" borderId="29"/>
    <xf numFmtId="164" fontId="18" fillId="0" borderId="29"/>
    <xf numFmtId="288" fontId="134" fillId="0" borderId="0" applyFont="0" applyFill="0" applyBorder="0" applyAlignment="0" applyProtection="0"/>
    <xf numFmtId="0" fontId="135" fillId="0" borderId="0" applyNumberFormat="0" applyFill="0" applyProtection="0">
      <alignment horizontal="left"/>
    </xf>
    <xf numFmtId="0" fontId="14" fillId="0" borderId="0" applyBorder="0">
      <alignment horizontal="left"/>
    </xf>
    <xf numFmtId="0" fontId="136" fillId="0" borderId="13">
      <alignment horizontal="centerContinuous"/>
    </xf>
    <xf numFmtId="0" fontId="137" fillId="0" borderId="0">
      <alignment horizontal="centerContinuous"/>
    </xf>
    <xf numFmtId="289" fontId="95" fillId="0" borderId="0" applyFont="0" applyFill="0" applyBorder="0" applyAlignment="0" applyProtection="0">
      <alignment horizontal="right"/>
    </xf>
    <xf numFmtId="243" fontId="138" fillId="0" borderId="0">
      <alignment horizontal="left"/>
    </xf>
    <xf numFmtId="0" fontId="139" fillId="0" borderId="0">
      <alignment horizontal="left"/>
    </xf>
    <xf numFmtId="0" fontId="139" fillId="0" borderId="0">
      <alignment horizontal="left"/>
    </xf>
    <xf numFmtId="0" fontId="15" fillId="0" borderId="30" applyNumberFormat="0" applyAlignment="0" applyProtection="0">
      <alignment horizontal="left" vertical="center"/>
    </xf>
    <xf numFmtId="0" fontId="15" fillId="0" borderId="31">
      <alignment horizontal="left" vertical="center"/>
    </xf>
    <xf numFmtId="0" fontId="15" fillId="0" borderId="31">
      <alignment horizontal="left" vertical="center"/>
    </xf>
    <xf numFmtId="2" fontId="12" fillId="0" borderId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1" fillId="0" borderId="0">
      <alignment horizontal="left"/>
    </xf>
    <xf numFmtId="0" fontId="142" fillId="0" borderId="8">
      <alignment horizontal="left" vertical="top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0" fillId="0" borderId="0"/>
    <xf numFmtId="0" fontId="10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0" fillId="0" borderId="0"/>
    <xf numFmtId="0" fontId="152" fillId="0" borderId="0"/>
    <xf numFmtId="0" fontId="10" fillId="0" borderId="0"/>
    <xf numFmtId="0" fontId="152" fillId="0" borderId="0"/>
    <xf numFmtId="0" fontId="152" fillId="0" borderId="0"/>
    <xf numFmtId="0" fontId="10" fillId="0" borderId="0"/>
    <xf numFmtId="0" fontId="10" fillId="0" borderId="0"/>
    <xf numFmtId="0" fontId="50" fillId="14" borderId="0" applyNumberFormat="0" applyBorder="0" applyAlignment="0" applyProtection="0"/>
    <xf numFmtId="0" fontId="50" fillId="24" borderId="0" applyNumberFormat="0" applyBorder="0" applyAlignment="0" applyProtection="0"/>
    <xf numFmtId="0" fontId="50" fillId="20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0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54" fillId="0" borderId="34" applyNumberFormat="0" applyFill="0" applyAlignment="0" applyProtection="0"/>
    <xf numFmtId="0" fontId="154" fillId="0" borderId="0" applyNumberFormat="0" applyFill="0" applyBorder="0" applyAlignment="0" applyProtection="0"/>
    <xf numFmtId="0" fontId="155" fillId="8" borderId="14" applyNumberFormat="0" applyAlignment="0" applyProtection="0"/>
    <xf numFmtId="0" fontId="156" fillId="0" borderId="35" applyNumberFormat="0" applyFill="0" applyAlignment="0" applyProtection="0"/>
    <xf numFmtId="0" fontId="157" fillId="2" borderId="0" applyNumberFormat="0" applyBorder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59" fillId="0" borderId="0" applyNumberFormat="0" applyFill="0" applyBorder="0" applyAlignment="0" applyProtection="0"/>
    <xf numFmtId="0" fontId="117" fillId="0" borderId="38" applyNumberFormat="0" applyFill="0" applyAlignment="0" applyProtection="0"/>
    <xf numFmtId="0" fontId="160" fillId="0" borderId="0" applyNumberFormat="0" applyFill="0" applyBorder="0" applyAlignment="0" applyProtection="0"/>
    <xf numFmtId="0" fontId="10" fillId="0" borderId="0"/>
    <xf numFmtId="0" fontId="7" fillId="0" borderId="0"/>
    <xf numFmtId="0" fontId="10" fillId="0" borderId="0"/>
    <xf numFmtId="0" fontId="7" fillId="0" borderId="0"/>
    <xf numFmtId="0" fontId="153" fillId="0" borderId="0"/>
    <xf numFmtId="0" fontId="7" fillId="0" borderId="0"/>
    <xf numFmtId="0" fontId="7" fillId="0" borderId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55" fillId="8" borderId="14" applyNumberFormat="0" applyAlignment="0" applyProtection="0"/>
    <xf numFmtId="0" fontId="159" fillId="0" borderId="0" applyNumberFormat="0" applyFill="0" applyBorder="0" applyAlignment="0" applyProtection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  <xf numFmtId="0" fontId="10" fillId="0" borderId="0"/>
    <xf numFmtId="0" fontId="50" fillId="17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55" fillId="8" borderId="14" applyNumberFormat="0" applyAlignment="0" applyProtection="0"/>
    <xf numFmtId="0" fontId="159" fillId="0" borderId="0" applyNumberFormat="0" applyFill="0" applyBorder="0" applyAlignment="0" applyProtection="0"/>
    <xf numFmtId="0" fontId="10" fillId="0" borderId="0"/>
    <xf numFmtId="0" fontId="3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87" fillId="33" borderId="39" applyNumberFormat="0" applyAlignment="0" applyProtection="0"/>
    <xf numFmtId="0" fontId="161" fillId="0" borderId="0" applyNumberFormat="0" applyFill="0" applyBorder="0" applyAlignment="0" applyProtection="0"/>
    <xf numFmtId="0" fontId="162" fillId="0" borderId="40" applyNumberFormat="0" applyFill="0" applyAlignment="0" applyProtection="0"/>
    <xf numFmtId="0" fontId="163" fillId="0" borderId="41" applyNumberFormat="0" applyFill="0" applyAlignment="0" applyProtection="0"/>
    <xf numFmtId="0" fontId="164" fillId="0" borderId="42" applyNumberFormat="0" applyFill="0" applyAlignment="0" applyProtection="0"/>
    <xf numFmtId="0" fontId="164" fillId="0" borderId="0" applyNumberFormat="0" applyFill="0" applyBorder="0" applyAlignment="0" applyProtection="0"/>
    <xf numFmtId="0" fontId="165" fillId="45" borderId="0" applyNumberFormat="0" applyBorder="0" applyAlignment="0" applyProtection="0"/>
    <xf numFmtId="0" fontId="166" fillId="46" borderId="0" applyNumberFormat="0" applyBorder="0" applyAlignment="0" applyProtection="0"/>
    <xf numFmtId="0" fontId="167" fillId="47" borderId="0" applyNumberFormat="0" applyBorder="0" applyAlignment="0" applyProtection="0"/>
    <xf numFmtId="0" fontId="168" fillId="48" borderId="43" applyNumberFormat="0" applyAlignment="0" applyProtection="0"/>
    <xf numFmtId="0" fontId="169" fillId="49" borderId="44" applyNumberFormat="0" applyAlignment="0" applyProtection="0"/>
    <xf numFmtId="0" fontId="170" fillId="49" borderId="43" applyNumberFormat="0" applyAlignment="0" applyProtection="0"/>
    <xf numFmtId="0" fontId="171" fillId="0" borderId="45" applyNumberFormat="0" applyFill="0" applyAlignment="0" applyProtection="0"/>
    <xf numFmtId="0" fontId="172" fillId="50" borderId="46" applyNumberFormat="0" applyAlignment="0" applyProtection="0"/>
    <xf numFmtId="0" fontId="173" fillId="0" borderId="0" applyNumberFormat="0" applyFill="0" applyBorder="0" applyAlignment="0" applyProtection="0"/>
    <xf numFmtId="0" fontId="174" fillId="0" borderId="0" applyNumberFormat="0" applyFill="0" applyBorder="0" applyAlignment="0" applyProtection="0"/>
    <xf numFmtId="0" fontId="175" fillId="0" borderId="48" applyNumberFormat="0" applyFill="0" applyAlignment="0" applyProtection="0"/>
    <xf numFmtId="0" fontId="176" fillId="52" borderId="0" applyNumberFormat="0" applyBorder="0" applyAlignment="0" applyProtection="0"/>
    <xf numFmtId="0" fontId="2" fillId="53" borderId="0" applyNumberFormat="0" applyBorder="0" applyAlignment="0" applyProtection="0"/>
    <xf numFmtId="0" fontId="2" fillId="54" borderId="0" applyNumberFormat="0" applyBorder="0" applyAlignment="0" applyProtection="0"/>
    <xf numFmtId="0" fontId="2" fillId="55" borderId="0" applyNumberFormat="0" applyBorder="0" applyAlignment="0" applyProtection="0"/>
    <xf numFmtId="0" fontId="176" fillId="56" borderId="0" applyNumberFormat="0" applyBorder="0" applyAlignment="0" applyProtection="0"/>
    <xf numFmtId="0" fontId="2" fillId="57" borderId="0" applyNumberFormat="0" applyBorder="0" applyAlignment="0" applyProtection="0"/>
    <xf numFmtId="0" fontId="2" fillId="58" borderId="0" applyNumberFormat="0" applyBorder="0" applyAlignment="0" applyProtection="0"/>
    <xf numFmtId="0" fontId="2" fillId="59" borderId="0" applyNumberFormat="0" applyBorder="0" applyAlignment="0" applyProtection="0"/>
    <xf numFmtId="0" fontId="176" fillId="60" borderId="0" applyNumberFormat="0" applyBorder="0" applyAlignment="0" applyProtection="0"/>
    <xf numFmtId="0" fontId="2" fillId="61" borderId="0" applyNumberFormat="0" applyBorder="0" applyAlignment="0" applyProtection="0"/>
    <xf numFmtId="0" fontId="2" fillId="62" borderId="0" applyNumberFormat="0" applyBorder="0" applyAlignment="0" applyProtection="0"/>
    <xf numFmtId="0" fontId="2" fillId="63" borderId="0" applyNumberFormat="0" applyBorder="0" applyAlignment="0" applyProtection="0"/>
    <xf numFmtId="0" fontId="176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6" borderId="0" applyNumberFormat="0" applyBorder="0" applyAlignment="0" applyProtection="0"/>
    <xf numFmtId="0" fontId="2" fillId="67" borderId="0" applyNumberFormat="0" applyBorder="0" applyAlignment="0" applyProtection="0"/>
    <xf numFmtId="0" fontId="176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0" borderId="0" applyNumberFormat="0" applyBorder="0" applyAlignment="0" applyProtection="0"/>
    <xf numFmtId="0" fontId="2" fillId="71" borderId="0" applyNumberFormat="0" applyBorder="0" applyAlignment="0" applyProtection="0"/>
    <xf numFmtId="0" fontId="176" fillId="72" borderId="0" applyNumberFormat="0" applyBorder="0" applyAlignment="0" applyProtection="0"/>
    <xf numFmtId="0" fontId="2" fillId="73" borderId="0" applyNumberFormat="0" applyBorder="0" applyAlignment="0" applyProtection="0"/>
    <xf numFmtId="0" fontId="2" fillId="74" borderId="0" applyNumberFormat="0" applyBorder="0" applyAlignment="0" applyProtection="0"/>
    <xf numFmtId="0" fontId="2" fillId="75" borderId="0" applyNumberFormat="0" applyBorder="0" applyAlignment="0" applyProtection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44" fillId="0" borderId="33" applyNumberFormat="0" applyFill="0" applyAlignment="0" applyProtection="0"/>
    <xf numFmtId="0" fontId="140" fillId="0" borderId="32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44" fillId="0" borderId="33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44" fillId="0" borderId="33" applyNumberFormat="0" applyFill="0" applyAlignment="0" applyProtection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54" fillId="0" borderId="34" applyNumberFormat="0" applyFill="0" applyAlignment="0" applyProtection="0"/>
    <xf numFmtId="0" fontId="154" fillId="0" borderId="0" applyNumberFormat="0" applyFill="0" applyBorder="0" applyAlignment="0" applyProtection="0"/>
    <xf numFmtId="0" fontId="155" fillId="8" borderId="14" applyNumberFormat="0" applyAlignment="0" applyProtection="0"/>
    <xf numFmtId="0" fontId="156" fillId="0" borderId="35" applyNumberFormat="0" applyFill="0" applyAlignment="0" applyProtection="0"/>
    <xf numFmtId="0" fontId="157" fillId="2" borderId="0" applyNumberFormat="0" applyBorder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59" fillId="0" borderId="0" applyNumberFormat="0" applyFill="0" applyBorder="0" applyAlignment="0" applyProtection="0"/>
    <xf numFmtId="0" fontId="117" fillId="0" borderId="38" applyNumberFormat="0" applyFill="0" applyAlignment="0" applyProtection="0"/>
    <xf numFmtId="0" fontId="160" fillId="0" borderId="0" applyNumberFormat="0" applyFill="0" applyBorder="0" applyAlignment="0" applyProtection="0"/>
    <xf numFmtId="0" fontId="87" fillId="33" borderId="39" applyNumberFormat="0" applyAlignment="0" applyProtection="0"/>
    <xf numFmtId="0" fontId="155" fillId="8" borderId="14" applyNumberFormat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2" fillId="0" borderId="0"/>
    <xf numFmtId="0" fontId="2" fillId="51" borderId="47" applyNumberFormat="0" applyFont="0" applyAlignment="0" applyProtection="0"/>
    <xf numFmtId="0" fontId="10" fillId="0" borderId="0"/>
    <xf numFmtId="0" fontId="140" fillId="0" borderId="32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0" fillId="0" borderId="0"/>
    <xf numFmtId="0" fontId="10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40" fillId="0" borderId="32" applyNumberFormat="0" applyFill="0" applyAlignment="0" applyProtection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53" fillId="0" borderId="0">
      <alignment vertical="center"/>
    </xf>
  </cellStyleXfs>
  <cellXfs count="78">
    <xf numFmtId="0" fontId="0" fillId="0" borderId="0" xfId="0"/>
    <xf numFmtId="0" fontId="10" fillId="0" borderId="0" xfId="0" applyFont="1"/>
    <xf numFmtId="0" fontId="153" fillId="0" borderId="0" xfId="7218">
      <alignment vertical="center"/>
    </xf>
    <xf numFmtId="0" fontId="153" fillId="0" borderId="0" xfId="7218" applyAlignment="1">
      <alignment horizontal="center" vertical="center" wrapText="1"/>
    </xf>
    <xf numFmtId="0" fontId="179" fillId="0" borderId="0" xfId="7218" applyFont="1" applyAlignment="1">
      <alignment horizontal="center" vertical="center"/>
    </xf>
    <xf numFmtId="0" fontId="177" fillId="0" borderId="0" xfId="7218" applyFont="1" applyAlignment="1">
      <alignment horizontal="left" vertical="center"/>
    </xf>
    <xf numFmtId="0" fontId="180" fillId="0" borderId="0" xfId="7218" applyFont="1" applyAlignment="1">
      <alignment horizontal="center" vertical="center" wrapText="1"/>
    </xf>
    <xf numFmtId="0" fontId="180" fillId="0" borderId="0" xfId="7218" applyFont="1">
      <alignment vertical="center"/>
    </xf>
    <xf numFmtId="0" fontId="153" fillId="77" borderId="23" xfId="7218" applyFill="1" applyBorder="1" applyAlignment="1">
      <alignment horizontal="center" vertical="center" wrapText="1"/>
    </xf>
    <xf numFmtId="0" fontId="0" fillId="78" borderId="0" xfId="0" applyFill="1" applyAlignment="1">
      <alignment horizontal="center" vertical="center"/>
    </xf>
    <xf numFmtId="0" fontId="181" fillId="0" borderId="0" xfId="0" applyFont="1"/>
    <xf numFmtId="0" fontId="180" fillId="77" borderId="23" xfId="7218" applyFont="1" applyFill="1" applyBorder="1" applyAlignment="1">
      <alignment horizontal="center" vertical="center" wrapText="1"/>
    </xf>
    <xf numFmtId="0" fontId="14" fillId="0" borderId="0" xfId="0" applyFont="1"/>
    <xf numFmtId="0" fontId="153" fillId="0" borderId="0" xfId="7218" applyAlignment="1">
      <alignment vertical="center" wrapText="1"/>
    </xf>
    <xf numFmtId="0" fontId="153" fillId="0" borderId="0" xfId="7218" applyAlignment="1">
      <alignment horizontal="center" wrapText="1"/>
    </xf>
    <xf numFmtId="1" fontId="179" fillId="0" borderId="0" xfId="7218" applyNumberFormat="1" applyFont="1" applyAlignment="1">
      <alignment horizontal="center" vertical="center" shrinkToFit="1"/>
    </xf>
    <xf numFmtId="0" fontId="179" fillId="0" borderId="0" xfId="7218" applyFont="1" applyAlignment="1">
      <alignment horizontal="center" vertical="center" wrapText="1"/>
    </xf>
    <xf numFmtId="0" fontId="179" fillId="0" borderId="0" xfId="7218" applyFont="1" applyAlignment="1">
      <alignment horizontal="left" vertical="center" wrapText="1"/>
    </xf>
    <xf numFmtId="0" fontId="179" fillId="0" borderId="0" xfId="7218" applyFont="1" applyAlignment="1">
      <alignment horizontal="center" vertical="center" shrinkToFit="1"/>
    </xf>
    <xf numFmtId="292" fontId="179" fillId="0" borderId="0" xfId="7218" applyNumberFormat="1" applyFont="1" applyAlignment="1">
      <alignment horizontal="center" vertical="center" shrinkToFit="1"/>
    </xf>
    <xf numFmtId="0" fontId="179" fillId="0" borderId="0" xfId="7218" applyFont="1" applyAlignment="1" applyProtection="1">
      <alignment horizontal="center" vertical="center"/>
      <protection hidden="1"/>
    </xf>
    <xf numFmtId="0" fontId="179" fillId="0" borderId="0" xfId="7218" applyFont="1" applyAlignment="1">
      <alignment horizontal="left" vertical="center"/>
    </xf>
    <xf numFmtId="1" fontId="179" fillId="0" borderId="0" xfId="7218" applyNumberFormat="1" applyFont="1" applyAlignment="1">
      <alignment horizontal="center" vertical="center"/>
    </xf>
    <xf numFmtId="1" fontId="179" fillId="0" borderId="0" xfId="7218" applyNumberFormat="1" applyFont="1" applyAlignment="1">
      <alignment horizontal="center" vertical="center" wrapText="1"/>
    </xf>
    <xf numFmtId="0" fontId="182" fillId="79" borderId="23" xfId="0" applyFont="1" applyFill="1" applyBorder="1" applyAlignment="1">
      <alignment horizontal="left" vertical="center"/>
    </xf>
    <xf numFmtId="0" fontId="182" fillId="79" borderId="23" xfId="0" applyFont="1" applyFill="1" applyBorder="1" applyAlignment="1">
      <alignment vertical="center"/>
    </xf>
    <xf numFmtId="0" fontId="184" fillId="79" borderId="23" xfId="0" applyFont="1" applyFill="1" applyBorder="1" applyAlignment="1">
      <alignment vertical="center"/>
    </xf>
    <xf numFmtId="0" fontId="184" fillId="79" borderId="23" xfId="0" applyFont="1" applyFill="1" applyBorder="1" applyAlignment="1">
      <alignment vertical="center" wrapText="1"/>
    </xf>
    <xf numFmtId="293" fontId="14" fillId="79" borderId="57" xfId="0" applyNumberFormat="1" applyFont="1" applyFill="1" applyBorder="1" applyAlignment="1">
      <alignment horizontal="center" vertical="center" wrapText="1"/>
    </xf>
    <xf numFmtId="0" fontId="184" fillId="79" borderId="23" xfId="0" applyFont="1" applyFill="1" applyBorder="1" applyAlignment="1">
      <alignment horizontal="left" vertical="center"/>
    </xf>
    <xf numFmtId="14" fontId="14" fillId="79" borderId="57" xfId="0" applyNumberFormat="1" applyFont="1" applyFill="1" applyBorder="1" applyAlignment="1">
      <alignment vertical="center"/>
    </xf>
    <xf numFmtId="0" fontId="153" fillId="0" borderId="0" xfId="7218" applyAlignment="1">
      <alignment horizontal="center" vertical="center"/>
    </xf>
    <xf numFmtId="0" fontId="14" fillId="79" borderId="57" xfId="0" applyFont="1" applyFill="1" applyBorder="1" applyAlignment="1">
      <alignment vertical="center"/>
    </xf>
    <xf numFmtId="0" fontId="184" fillId="79" borderId="23" xfId="0" applyFont="1" applyFill="1" applyBorder="1" applyAlignment="1">
      <alignment horizontal="left"/>
    </xf>
    <xf numFmtId="0" fontId="14" fillId="79" borderId="57" xfId="0" applyFont="1" applyFill="1" applyBorder="1"/>
    <xf numFmtId="0" fontId="178" fillId="79" borderId="50" xfId="7218" applyFont="1" applyFill="1" applyBorder="1" applyAlignment="1">
      <alignment horizontal="center" vertical="center" wrapText="1"/>
    </xf>
    <xf numFmtId="0" fontId="178" fillId="79" borderId="0" xfId="7218" applyFont="1" applyFill="1" applyAlignment="1">
      <alignment horizontal="center" vertical="center" wrapText="1"/>
    </xf>
    <xf numFmtId="0" fontId="153" fillId="79" borderId="0" xfId="7218" applyFill="1" applyAlignment="1">
      <alignment horizontal="center" vertical="center" wrapText="1"/>
    </xf>
    <xf numFmtId="0" fontId="178" fillId="0" borderId="60" xfId="7218" applyFont="1" applyBorder="1" applyAlignment="1">
      <alignment horizontal="center" vertical="center" wrapText="1"/>
    </xf>
    <xf numFmtId="0" fontId="178" fillId="79" borderId="60" xfId="7218" applyFont="1" applyFill="1" applyBorder="1" applyAlignment="1">
      <alignment horizontal="center" vertical="center" wrapText="1"/>
    </xf>
    <xf numFmtId="0" fontId="184" fillId="79" borderId="23" xfId="0" applyFont="1" applyFill="1" applyBorder="1" applyAlignment="1">
      <alignment horizontal="left" vertical="center"/>
    </xf>
    <xf numFmtId="0" fontId="14" fillId="79" borderId="23" xfId="0" applyFont="1" applyFill="1" applyBorder="1" applyAlignment="1">
      <alignment horizontal="left" vertical="center"/>
    </xf>
    <xf numFmtId="0" fontId="12" fillId="79" borderId="51" xfId="0" applyFont="1" applyFill="1" applyBorder="1" applyAlignment="1">
      <alignment horizontal="center" vertical="center"/>
    </xf>
    <xf numFmtId="0" fontId="12" fillId="79" borderId="61" xfId="0" applyFont="1" applyFill="1" applyBorder="1" applyAlignment="1">
      <alignment horizontal="center" vertical="center"/>
    </xf>
    <xf numFmtId="0" fontId="12" fillId="79" borderId="52" xfId="0" applyFont="1" applyFill="1" applyBorder="1" applyAlignment="1">
      <alignment horizontal="center" vertical="center"/>
    </xf>
    <xf numFmtId="0" fontId="12" fillId="79" borderId="53" xfId="0" applyFont="1" applyFill="1" applyBorder="1" applyAlignment="1">
      <alignment horizontal="center" vertical="center"/>
    </xf>
    <xf numFmtId="0" fontId="182" fillId="79" borderId="54" xfId="0" applyFont="1" applyFill="1" applyBorder="1" applyAlignment="1">
      <alignment horizontal="left" vertical="center"/>
    </xf>
    <xf numFmtId="0" fontId="182" fillId="79" borderId="56" xfId="0" applyFont="1" applyFill="1" applyBorder="1" applyAlignment="1">
      <alignment horizontal="left" vertical="center"/>
    </xf>
    <xf numFmtId="0" fontId="182" fillId="79" borderId="23" xfId="0" applyFont="1" applyFill="1" applyBorder="1" applyAlignment="1">
      <alignment horizontal="left" vertical="center"/>
    </xf>
    <xf numFmtId="0" fontId="183" fillId="79" borderId="23" xfId="0" applyFont="1" applyFill="1" applyBorder="1" applyAlignment="1">
      <alignment horizontal="left" vertical="center"/>
    </xf>
    <xf numFmtId="0" fontId="184" fillId="79" borderId="55" xfId="0" applyFont="1" applyFill="1" applyBorder="1" applyAlignment="1">
      <alignment vertical="center"/>
    </xf>
    <xf numFmtId="0" fontId="184" fillId="79" borderId="31" xfId="0" applyFont="1" applyFill="1" applyBorder="1" applyAlignment="1">
      <alignment vertical="center"/>
    </xf>
    <xf numFmtId="0" fontId="184" fillId="79" borderId="56" xfId="0" applyFont="1" applyFill="1" applyBorder="1" applyAlignment="1">
      <alignment vertical="center"/>
    </xf>
    <xf numFmtId="0" fontId="14" fillId="79" borderId="23" xfId="0" applyFont="1" applyFill="1" applyBorder="1" applyAlignment="1">
      <alignment horizontal="left" vertical="center" wrapText="1"/>
    </xf>
    <xf numFmtId="0" fontId="177" fillId="76" borderId="30" xfId="7218" applyFont="1" applyFill="1" applyBorder="1" applyAlignment="1">
      <alignment horizontal="center" vertical="center"/>
    </xf>
    <xf numFmtId="0" fontId="177" fillId="76" borderId="49" xfId="7218" applyFont="1" applyFill="1" applyBorder="1" applyAlignment="1">
      <alignment horizontal="center" vertical="center"/>
    </xf>
    <xf numFmtId="0" fontId="14" fillId="79" borderId="55" xfId="0" applyFont="1" applyFill="1" applyBorder="1" applyAlignment="1">
      <alignment vertical="center"/>
    </xf>
    <xf numFmtId="0" fontId="14" fillId="79" borderId="31" xfId="0" applyFont="1" applyFill="1" applyBorder="1" applyAlignment="1">
      <alignment vertical="center"/>
    </xf>
    <xf numFmtId="0" fontId="14" fillId="79" borderId="56" xfId="0" applyFont="1" applyFill="1" applyBorder="1" applyAlignment="1">
      <alignment vertical="center"/>
    </xf>
    <xf numFmtId="0" fontId="182" fillId="79" borderId="58" xfId="0" applyFont="1" applyFill="1" applyBorder="1" applyAlignment="1">
      <alignment horizontal="left" vertical="center"/>
    </xf>
    <xf numFmtId="0" fontId="182" fillId="79" borderId="31" xfId="0" applyFont="1" applyFill="1" applyBorder="1" applyAlignment="1">
      <alignment horizontal="left" vertical="center"/>
    </xf>
    <xf numFmtId="0" fontId="182" fillId="79" borderId="55" xfId="0" applyFont="1" applyFill="1" applyBorder="1" applyAlignment="1">
      <alignment horizontal="left" vertical="center"/>
    </xf>
    <xf numFmtId="0" fontId="185" fillId="79" borderId="55" xfId="0" applyFont="1" applyFill="1" applyBorder="1" applyAlignment="1">
      <alignment horizontal="center" vertical="center"/>
    </xf>
    <xf numFmtId="0" fontId="185" fillId="79" borderId="31" xfId="0" applyFont="1" applyFill="1" applyBorder="1" applyAlignment="1">
      <alignment horizontal="center" vertical="center"/>
    </xf>
    <xf numFmtId="0" fontId="185" fillId="79" borderId="56" xfId="0" applyFont="1" applyFill="1" applyBorder="1" applyAlignment="1">
      <alignment horizontal="center" vertical="center"/>
    </xf>
    <xf numFmtId="0" fontId="184" fillId="79" borderId="55" xfId="0" applyFont="1" applyFill="1" applyBorder="1" applyAlignment="1">
      <alignment horizontal="left" vertical="center"/>
    </xf>
    <xf numFmtId="0" fontId="184" fillId="79" borderId="31" xfId="0" applyFont="1" applyFill="1" applyBorder="1" applyAlignment="1">
      <alignment horizontal="left" vertical="center"/>
    </xf>
    <xf numFmtId="0" fontId="184" fillId="79" borderId="56" xfId="0" applyFont="1" applyFill="1" applyBorder="1" applyAlignment="1">
      <alignment horizontal="left" vertical="center"/>
    </xf>
    <xf numFmtId="0" fontId="14" fillId="79" borderId="55" xfId="0" applyFont="1" applyFill="1" applyBorder="1" applyAlignment="1">
      <alignment horizontal="left" vertical="center"/>
    </xf>
    <xf numFmtId="0" fontId="14" fillId="79" borderId="31" xfId="0" applyFont="1" applyFill="1" applyBorder="1" applyAlignment="1">
      <alignment horizontal="left" vertical="center"/>
    </xf>
    <xf numFmtId="0" fontId="14" fillId="79" borderId="56" xfId="0" applyFont="1" applyFill="1" applyBorder="1" applyAlignment="1">
      <alignment horizontal="left" vertical="center"/>
    </xf>
    <xf numFmtId="0" fontId="184" fillId="79" borderId="55" xfId="0" applyFont="1" applyFill="1" applyBorder="1" applyAlignment="1">
      <alignment horizontal="left"/>
    </xf>
    <xf numFmtId="0" fontId="184" fillId="79" borderId="31" xfId="0" applyFont="1" applyFill="1" applyBorder="1" applyAlignment="1">
      <alignment horizontal="left"/>
    </xf>
    <xf numFmtId="0" fontId="184" fillId="79" borderId="56" xfId="0" applyFont="1" applyFill="1" applyBorder="1" applyAlignment="1">
      <alignment horizontal="left"/>
    </xf>
    <xf numFmtId="0" fontId="182" fillId="79" borderId="55" xfId="0" applyFont="1" applyFill="1" applyBorder="1" applyAlignment="1">
      <alignment horizontal="center" vertical="center"/>
    </xf>
    <xf numFmtId="0" fontId="182" fillId="79" borderId="31" xfId="0" applyFont="1" applyFill="1" applyBorder="1" applyAlignment="1">
      <alignment horizontal="center" vertical="center"/>
    </xf>
    <xf numFmtId="0" fontId="182" fillId="79" borderId="56" xfId="0" applyFont="1" applyFill="1" applyBorder="1" applyAlignment="1">
      <alignment horizontal="center" vertical="center"/>
    </xf>
    <xf numFmtId="0" fontId="177" fillId="76" borderId="59" xfId="7218" applyFont="1" applyFill="1" applyBorder="1" applyAlignment="1">
      <alignment horizontal="center" vertical="center"/>
    </xf>
  </cellXfs>
  <cellStyles count="7219">
    <cellStyle name="-" xfId="1" xr:uid="{00000000-0005-0000-0000-000000000000}"/>
    <cellStyle name="&quot;%&quot; Format" xfId="2" xr:uid="{00000000-0005-0000-0000-000001000000}"/>
    <cellStyle name="%" xfId="3" xr:uid="{00000000-0005-0000-0000-000002000000}"/>
    <cellStyle name="******************************************" xfId="4" xr:uid="{00000000-0005-0000-0000-000003000000}"/>
    <cellStyle name="." xfId="5" xr:uid="{00000000-0005-0000-0000-000004000000}"/>
    <cellStyle name=";;;" xfId="6" xr:uid="{00000000-0005-0000-0000-000005000000}"/>
    <cellStyle name="??" xfId="7" xr:uid="{00000000-0005-0000-0000-000006000000}"/>
    <cellStyle name="?? [0.00]_laroux" xfId="8" xr:uid="{00000000-0005-0000-0000-000007000000}"/>
    <cellStyle name="???? [0.00]_laroux" xfId="9" xr:uid="{00000000-0005-0000-0000-000008000000}"/>
    <cellStyle name="????_laroux" xfId="10" xr:uid="{00000000-0005-0000-0000-000009000000}"/>
    <cellStyle name="??_#01 Akaska1" xfId="11" xr:uid="{00000000-0005-0000-0000-00000A000000}"/>
    <cellStyle name="?_x0001__x0017_?°_x0001_ÿÿÿ?ÿÿÿ??" xfId="12" xr:uid="{00000000-0005-0000-0000-00000B000000}"/>
    <cellStyle name="?_x0001__x0017_?°_x0001_ÿÿÿ?ÿÿÿ?? 1" xfId="13" xr:uid="{00000000-0005-0000-0000-00000C000000}"/>
    <cellStyle name="?_x0001__x0017_?°_x0001_ÿÿÿ?ÿÿÿ?? 2" xfId="14" xr:uid="{00000000-0005-0000-0000-00000D000000}"/>
    <cellStyle name="?_x0001__x0017_?°_x0001_ÿÿÿ?ÿÿÿ?? 3" xfId="15" xr:uid="{00000000-0005-0000-0000-00000E000000}"/>
    <cellStyle name="?_x0001__x0017_?°_x0001_ÿÿÿ?ÿÿÿ?? 4" xfId="16" xr:uid="{00000000-0005-0000-0000-00000F000000}"/>
    <cellStyle name="?_x0001__x0017_?°_x0001_ÿÿÿ?ÿÿÿ?? 5" xfId="17" xr:uid="{00000000-0005-0000-0000-000010000000}"/>
    <cellStyle name="?_x0001__x0017_?°_x0001_ÿÿÿ?ÿÿÿ??_BOQSummary Vedhas Sir" xfId="18" xr:uid="{00000000-0005-0000-0000-000011000000}"/>
    <cellStyle name="?Q\?1@" xfId="19" xr:uid="{00000000-0005-0000-0000-000012000000}"/>
    <cellStyle name="\" xfId="20" xr:uid="{00000000-0005-0000-0000-000013000000}"/>
    <cellStyle name="\_bluebirdacdil13" xfId="21" xr:uid="{00000000-0005-0000-0000-000014000000}"/>
    <cellStyle name="\_data" xfId="22" xr:uid="{00000000-0005-0000-0000-000015000000}"/>
    <cellStyle name="\_ecomps7w" xfId="23" xr:uid="{00000000-0005-0000-0000-000016000000}"/>
    <cellStyle name="\_equitycomps8" xfId="24" xr:uid="{00000000-0005-0000-0000-000017000000}"/>
    <cellStyle name="\_equitycomps9" xfId="25" xr:uid="{00000000-0005-0000-0000-000018000000}"/>
    <cellStyle name="\_houston Isabel" xfId="26" xr:uid="{00000000-0005-0000-0000-000019000000}"/>
    <cellStyle name="\_hybrid2" xfId="27" xr:uid="{00000000-0005-0000-0000-00001A000000}"/>
    <cellStyle name="\_ITXCcomps" xfId="28" xr:uid="{00000000-0005-0000-0000-00001B000000}"/>
    <cellStyle name="\_newcomps16" xfId="29" xr:uid="{00000000-0005-0000-0000-00001C000000}"/>
    <cellStyle name="\_ravenpitch3" xfId="30" xr:uid="{00000000-0005-0000-0000-00001D000000}"/>
    <cellStyle name="\_ravenpitch32" xfId="31" xr:uid="{00000000-0005-0000-0000-00001E000000}"/>
    <cellStyle name="_%(SignOnly)" xfId="32" xr:uid="{00000000-0005-0000-0000-00001F000000}"/>
    <cellStyle name="_%(SignSpaceOnly)" xfId="33" xr:uid="{00000000-0005-0000-0000-000020000000}"/>
    <cellStyle name="_05.08.12_BOQ HIAL" xfId="34" xr:uid="{00000000-0005-0000-0000-000021000000}"/>
    <cellStyle name="_06  E - Pricing Schedule BMS-TMS" xfId="35" xr:uid="{00000000-0005-0000-0000-000022000000}"/>
    <cellStyle name="_06  E - Pricing Schedule BMS-TMS_BLK-EST-BUILDING 1 - DLF MUMBAI MILLS-13-10-10" xfId="36" xr:uid="{00000000-0005-0000-0000-000023000000}"/>
    <cellStyle name="_06  E - Pricing Schedule BMS-TMS_BLOCK EST - BASEMENT" xfId="37" xr:uid="{00000000-0005-0000-0000-000024000000}"/>
    <cellStyle name="_06  E - Pricing Schedule BMS-TMS_BLOCK EST - BUILDING 1" xfId="38" xr:uid="{00000000-0005-0000-0000-000025000000}"/>
    <cellStyle name="_06  E - Pricing Schedule BMS-TMS_BLOCK EST - BUILDING 2-TO STERLING" xfId="39" xr:uid="{00000000-0005-0000-0000-000026000000}"/>
    <cellStyle name="_06  E - Pricing Schedule BMS-TMS_BLOCK EST - BUILDING 3" xfId="40" xr:uid="{00000000-0005-0000-0000-000027000000}"/>
    <cellStyle name="_06  E - Pricing Schedule BMS-TMS_BLOCK EST - PODIUM -DLF" xfId="41" xr:uid="{00000000-0005-0000-0000-000028000000}"/>
    <cellStyle name="_06  E - Pricing Schedule BMS-TMS_BLOCK EST - PODIUM -MCGM" xfId="42" xr:uid="{00000000-0005-0000-0000-000029000000}"/>
    <cellStyle name="_06  E - Pricing Schedule BMS-TMS_BOQ" xfId="43" xr:uid="{00000000-0005-0000-0000-00002A000000}"/>
    <cellStyle name="_06  E - Pricing Schedule BMS-TMS_FINAL-DE-RGIPT-12.02.2010-WITH RA MKT-1 April-A-Dt.27-01-11" xfId="44" xr:uid="{00000000-0005-0000-0000-00002B000000}"/>
    <cellStyle name="_06  E - Pricing Schedule BMS-TMS_MEASUREMENT SHEET - ARCH - Priyanka" xfId="45" xr:uid="{00000000-0005-0000-0000-00002C000000}"/>
    <cellStyle name="_06  E - Pricing Schedule BMS-TMS_MEASUREMENT-EXTERNAL DEVL" xfId="46" xr:uid="{00000000-0005-0000-0000-00002D000000}"/>
    <cellStyle name="_06  E - Pricing Schedule BMS-TMS_PRELIMINARY TOTAL ESTIMATE - R2-11.01.11" xfId="47" xr:uid="{00000000-0005-0000-0000-00002E000000}"/>
    <cellStyle name="_06  E - Pricing Schedule BMS-TMS_RA-MKT" xfId="48" xr:uid="{00000000-0005-0000-0000-00002F000000}"/>
    <cellStyle name="_06  E - Pricing Schedule BMS-TMS_RCC -MAJOR- G+1)" xfId="49" xr:uid="{00000000-0005-0000-0000-000030000000}"/>
    <cellStyle name="_28-IBP I Commerz &amp; Hotel August 09 071009final" xfId="50" xr:uid="{00000000-0005-0000-0000-000031000000}"/>
    <cellStyle name="_3.05 retaining wall base" xfId="51" xr:uid="{00000000-0005-0000-0000-000032000000}"/>
    <cellStyle name="_5. Annexure I" xfId="52" xr:uid="{00000000-0005-0000-0000-000033000000}"/>
    <cellStyle name="_6227 BOQ &amp; MEA.-13.03.09" xfId="53" xr:uid="{00000000-0005-0000-0000-000034000000}"/>
    <cellStyle name="_6340_ BOQ_MEA. 09.03.09" xfId="54" xr:uid="{00000000-0005-0000-0000-000035000000}"/>
    <cellStyle name="_6520_AREA_IBIS HOTEL AT NAVI MUMBAI - 02-04-09" xfId="55" xr:uid="{00000000-0005-0000-0000-000036000000}"/>
    <cellStyle name="_Abhimaani Vasathi Hotel - 25.09.07" xfId="56" xr:uid="{00000000-0005-0000-0000-000037000000}"/>
    <cellStyle name="_Accounts Actual" xfId="57" xr:uid="{00000000-0005-0000-0000-000038000000}"/>
    <cellStyle name="_ACE Summary all" xfId="58" xr:uid="{00000000-0005-0000-0000-000039000000}"/>
    <cellStyle name="_ACE TC-II Powai(E)-send to BNS-31-07-08" xfId="59" xr:uid="{00000000-0005-0000-0000-00003A000000}"/>
    <cellStyle name="_ACE Top sheet" xfId="60" xr:uid="{00000000-0005-0000-0000-00003B000000}"/>
    <cellStyle name="_ACE Top sheet-rev-19-03-08" xfId="61" xr:uid="{00000000-0005-0000-0000-00003C000000}"/>
    <cellStyle name="_analysis 06.04.06" xfId="62" xr:uid="{00000000-0005-0000-0000-00003D000000}"/>
    <cellStyle name="_Angsana" xfId="63" xr:uid="{00000000-0005-0000-0000-00003E000000}"/>
    <cellStyle name="_Annex to RA Bill 3 &amp;amp_ 3A1" xfId="64" xr:uid="{00000000-0005-0000-0000-00003F000000}"/>
    <cellStyle name="_Ascendas - AFAS, ACS &amp; EPABX - 14.11.06R5EST &amp; EXwork" xfId="65" xr:uid="{00000000-0005-0000-0000-000040000000}"/>
    <cellStyle name="_Ascendas 14.9.06 R1" xfId="66" xr:uid="{00000000-0005-0000-0000-000041000000}"/>
    <cellStyle name="_ASCENDAS -18.08.06" xfId="67" xr:uid="{00000000-0005-0000-0000-000042000000}"/>
    <cellStyle name="_Ascendas 21.9.06 R2" xfId="68" xr:uid="{00000000-0005-0000-0000-000043000000}"/>
    <cellStyle name="_aurdra Engg - Afas &amp; Pa - 24.05.06" xfId="69" xr:uid="{00000000-0005-0000-0000-000044000000}"/>
    <cellStyle name="_AUSTIN" xfId="70" xr:uid="{00000000-0005-0000-0000-000045000000}"/>
    <cellStyle name="_Aztec" xfId="71" xr:uid="{00000000-0005-0000-0000-000046000000}"/>
    <cellStyle name="_Basic Rates" xfId="72" xr:uid="{00000000-0005-0000-0000-000047000000}"/>
    <cellStyle name="_Battery Calculation" xfId="73" xr:uid="{00000000-0005-0000-0000-000048000000}"/>
    <cellStyle name="_BILLS OF QUANTITIS" xfId="74" xr:uid="{00000000-0005-0000-0000-000049000000}"/>
    <cellStyle name="_BLG Costing-29.08.08" xfId="75" xr:uid="{00000000-0005-0000-0000-00004A000000}"/>
    <cellStyle name="_BLK-EST-BUILDING 1 - DLF MUMBAI MILLS-13-10-10" xfId="76" xr:uid="{00000000-0005-0000-0000-00004B000000}"/>
    <cellStyle name="_BLOCK EST - BASEMENT" xfId="77" xr:uid="{00000000-0005-0000-0000-00004C000000}"/>
    <cellStyle name="_BLOCK EST - BUILDING 1" xfId="78" xr:uid="{00000000-0005-0000-0000-00004D000000}"/>
    <cellStyle name="_BLOCK EST - BUILDING 2-TO STERLING" xfId="79" xr:uid="{00000000-0005-0000-0000-00004E000000}"/>
    <cellStyle name="_BLOCK EST - BUILDING 3" xfId="80" xr:uid="{00000000-0005-0000-0000-00004F000000}"/>
    <cellStyle name="_BLOCK EST - PODIUM -DLF" xfId="81" xr:uid="{00000000-0005-0000-0000-000050000000}"/>
    <cellStyle name="_BLOCK EST - PODIUM -MCGM" xfId="82" xr:uid="{00000000-0005-0000-0000-000051000000}"/>
    <cellStyle name="_BLOCK ESTIMATE-09.05.08-PHASE-II-DPA" xfId="83" xr:uid="{00000000-0005-0000-0000-000052000000}"/>
    <cellStyle name="_BMS Enquiry Revenue tower" xfId="84" xr:uid="{00000000-0005-0000-0000-000053000000}"/>
    <cellStyle name="_BMS Format" xfId="85" xr:uid="{00000000-0005-0000-0000-000054000000}"/>
    <cellStyle name="_Bms General INR" xfId="86" xr:uid="{00000000-0005-0000-0000-000055000000}"/>
    <cellStyle name="_BOB - Mumbai 17.06.05" xfId="87" xr:uid="{00000000-0005-0000-0000-000056000000}"/>
    <cellStyle name="_Book1" xfId="88" xr:uid="{00000000-0005-0000-0000-000057000000}"/>
    <cellStyle name="_BOQ" xfId="89" xr:uid="{00000000-0005-0000-0000-000058000000}"/>
    <cellStyle name="_BOQ - Workings" xfId="90" xr:uid="{00000000-0005-0000-0000-000059000000}"/>
    <cellStyle name="_BOQ -26-02-10" xfId="91" xr:uid="{00000000-0005-0000-0000-00005A000000}"/>
    <cellStyle name="_BOQ 3 1" xfId="92" xr:uid="{00000000-0005-0000-0000-00005B000000}"/>
    <cellStyle name="_BOQ CIVIL_final 15 3 11" xfId="93" xr:uid="{00000000-0005-0000-0000-00005C000000}"/>
    <cellStyle name="_BOQ FOR HOTEL BLOCK - 18.10.08 - AHC" xfId="94" xr:uid="{00000000-0005-0000-0000-00005D000000}"/>
    <cellStyle name="_BOQ FOR OFFICE LEVELS" xfId="95" xr:uid="{00000000-0005-0000-0000-00005E000000}"/>
    <cellStyle name="_BOQ-Chennai Tech park -IBMS-18-04-07" xfId="96" xr:uid="{00000000-0005-0000-0000-00005F000000}"/>
    <cellStyle name="_BOQ-IIT-SCPL-25.12.08" xfId="97" xr:uid="{00000000-0005-0000-0000-000060000000}"/>
    <cellStyle name="_BOQ-IIT-SCPL-R2-EXCLUING BLDG." xfId="98" xr:uid="{00000000-0005-0000-0000-000061000000}"/>
    <cellStyle name="_BOQ-IIT-SCPL-R3-for B2 Bldg.-external development" xfId="99" xr:uid="{00000000-0005-0000-0000-000062000000}"/>
    <cellStyle name="_BOQ-IIT-SCPL-R3-for B3 Bldg.-external development" xfId="100" xr:uid="{00000000-0005-0000-0000-000063000000}"/>
    <cellStyle name="_BOQ-IIT-SCPL-R5-for B2 Bldg.-external development-26.06.09" xfId="101" xr:uid="{00000000-0005-0000-0000-000064000000}"/>
    <cellStyle name="_BOQ-IIT-SCPL-R5-for B3 Bldg.-external development-26.06.09" xfId="102" xr:uid="{00000000-0005-0000-0000-000065000000}"/>
    <cellStyle name="_BOQ-IIT-SCPL-R6-for B3 Bldg.-external development-13.08.09" xfId="103" xr:uid="{00000000-0005-0000-0000-000066000000}"/>
    <cellStyle name="_BOQ-IIT-SCPL-REVISED-R2-FOR BLDG-as per various lvls" xfId="104" xr:uid="{00000000-0005-0000-0000-000067000000}"/>
    <cellStyle name="_BOQ-IIT-SCPL-REVISED-R3-FOR BLDG-2-as per various lvls" xfId="105" xr:uid="{00000000-0005-0000-0000-000068000000}"/>
    <cellStyle name="_BOQ-IIT-SCPL-REVISED-R5-FOR BLDG-2-as per various lvls-26.06.09" xfId="106" xr:uid="{00000000-0005-0000-0000-000069000000}"/>
    <cellStyle name="_BPCL - Mumbai HP  25.07.05 Email" xfId="107" xr:uid="{00000000-0005-0000-0000-00006A000000}"/>
    <cellStyle name="_Break UP - Final" xfId="108" xr:uid="{00000000-0005-0000-0000-00006B000000}"/>
    <cellStyle name="_Budgets given by Biju for Business plan-08-09" xfId="109" xr:uid="{00000000-0005-0000-0000-00006C000000}"/>
    <cellStyle name="_BUILTUP AREA-16-12-08 PD" xfId="110" xr:uid="{00000000-0005-0000-0000-00006D000000}"/>
    <cellStyle name="_Business plan-08-09" xfId="111" xr:uid="{00000000-0005-0000-0000-00006E000000}"/>
    <cellStyle name="_C&amp;H-24-09-07" xfId="112" xr:uid="{00000000-0005-0000-0000-00006F000000}"/>
    <cellStyle name="_C&amp;H-24-09-07 2" xfId="113" xr:uid="{00000000-0005-0000-0000-000070000000}"/>
    <cellStyle name="_C&amp;H-24-09-07 2 2" xfId="114" xr:uid="{00000000-0005-0000-0000-000071000000}"/>
    <cellStyle name="_C&amp;H-24-09-07 3" xfId="115" xr:uid="{00000000-0005-0000-0000-000072000000}"/>
    <cellStyle name="_C&amp;H-24-09-07 3 2" xfId="116" xr:uid="{00000000-0005-0000-0000-000073000000}"/>
    <cellStyle name="_C&amp;H-24-09-07 4" xfId="117" xr:uid="{00000000-0005-0000-0000-000074000000}"/>
    <cellStyle name="_CA Campus" xfId="118" xr:uid="{00000000-0005-0000-0000-000075000000}"/>
    <cellStyle name="_Calcutta Airport Analysis 12-06-2008" xfId="119" xr:uid="{00000000-0005-0000-0000-000076000000}"/>
    <cellStyle name="_certified santech bill-3" xfId="120" xr:uid="{00000000-0005-0000-0000-000077000000}"/>
    <cellStyle name="_CIDCO-BC&amp;EH-SCHEDULE-A-13 E 2008" xfId="121" xr:uid="{00000000-0005-0000-0000-000078000000}"/>
    <cellStyle name="_Civil 09(1).01.09" xfId="122" xr:uid="{00000000-0005-0000-0000-000079000000}"/>
    <cellStyle name="_CIVIL Work-ACE TC-II Powai(E)" xfId="123" xr:uid="{00000000-0005-0000-0000-00007A000000}"/>
    <cellStyle name="_Client sales -Hq review 16th Feb-06" xfId="124" xr:uid="{00000000-0005-0000-0000-00007B000000}"/>
    <cellStyle name="_Col.steel cal.-14.07.09" xfId="125" xr:uid="{00000000-0005-0000-0000-00007C000000}"/>
    <cellStyle name="_Comma" xfId="126" xr:uid="{00000000-0005-0000-0000-00007D000000}"/>
    <cellStyle name="_Comments &amp; Highlights-BMS-3-08-07" xfId="127" xr:uid="{00000000-0005-0000-0000-00007E000000}"/>
    <cellStyle name="_Comments &amp; Highlights-BMS-3-08-07 2" xfId="128" xr:uid="{00000000-0005-0000-0000-00007F000000}"/>
    <cellStyle name="_Comments &amp; Highlights-BMS-3-08-07 2 2" xfId="129" xr:uid="{00000000-0005-0000-0000-000080000000}"/>
    <cellStyle name="_Comments &amp; Highlights-BMS-3-08-07 3" xfId="130" xr:uid="{00000000-0005-0000-0000-000081000000}"/>
    <cellStyle name="_Comments &amp; Highlights-BMS-3-08-07 3 2" xfId="131" xr:uid="{00000000-0005-0000-0000-000082000000}"/>
    <cellStyle name="_Comments &amp; Highlights-BMS-3-08-07 4" xfId="132" xr:uid="{00000000-0005-0000-0000-000083000000}"/>
    <cellStyle name="_COMMERZ 2  3 CASH FLOW" xfId="133" xr:uid="{00000000-0005-0000-0000-000084000000}"/>
    <cellStyle name="_Comparative JNS" xfId="134" xr:uid="{00000000-0005-0000-0000-000085000000}"/>
    <cellStyle name="_Convergys India Service Ltd. , Hyderabad ( Working )" xfId="135" xr:uid="{00000000-0005-0000-0000-000086000000}"/>
    <cellStyle name="_Copy of Business plan-08-09-Construction cost" xfId="136" xr:uid="{00000000-0005-0000-0000-000087000000}"/>
    <cellStyle name="_Cost comp. as per LOI" xfId="137" xr:uid="{00000000-0005-0000-0000-000088000000}"/>
    <cellStyle name="_Cost to be incurred Ajit" xfId="138" xr:uid="{00000000-0005-0000-0000-000089000000}"/>
    <cellStyle name="_Crest workshop plan- MASONRY-Zone 3" xfId="139" xr:uid="{00000000-0005-0000-0000-00008A000000}"/>
    <cellStyle name="_Cumulative ACE- TC2" xfId="140" xr:uid="{00000000-0005-0000-0000-00008B000000}"/>
    <cellStyle name="_Currency" xfId="141" xr:uid="{00000000-0005-0000-0000-00008C000000}"/>
    <cellStyle name="_CurrencySpace" xfId="142" xr:uid="{00000000-0005-0000-0000-00008D000000}"/>
    <cellStyle name="_DIAL Fire Station LMP STC" xfId="143" xr:uid="{00000000-0005-0000-0000-00008E000000}"/>
    <cellStyle name="_DIAL Terminal T3 - Structure  final 12th Jul-07 for Client" xfId="144" xr:uid="{00000000-0005-0000-0000-00008F000000}"/>
    <cellStyle name="_DIAL-Compressed air sys boq SMFS-24-08-07- LMP-WO taxes" xfId="145" xr:uid="{00000000-0005-0000-0000-000090000000}"/>
    <cellStyle name="_DIAL-Costworkings 4th Dec 2006" xfId="146" xr:uid="{00000000-0005-0000-0000-000091000000}"/>
    <cellStyle name="_DRAFT BOQ" xfId="147" xr:uid="{00000000-0005-0000-0000-000092000000}"/>
    <cellStyle name="_DRAFT BOQ OF GIRLS HOSTEL - 21.12.09" xfId="148" xr:uid="{00000000-0005-0000-0000-000093000000}"/>
    <cellStyle name="_E &amp; G BLOCK CIVIL ABSTRACT 1" xfId="149" xr:uid="{00000000-0005-0000-0000-000094000000}"/>
    <cellStyle name="_EKTA SALE COMP Incl Taxes R02 270310 " xfId="150" xr:uid="{00000000-0005-0000-0000-000095000000}"/>
    <cellStyle name="_Electrical Work-summary" xfId="151" xr:uid="{00000000-0005-0000-0000-000096000000}"/>
    <cellStyle name="_Elevated Ramp" xfId="152" xr:uid="{00000000-0005-0000-0000-000097000000}"/>
    <cellStyle name="_ESTIMATE" xfId="153" xr:uid="{00000000-0005-0000-0000-000098000000}"/>
    <cellStyle name="_ESTIMATE - 25.07.08" xfId="154" xr:uid="{00000000-0005-0000-0000-000099000000}"/>
    <cellStyle name="_ESTIMATE FOR GIRL'S HOSTEL BLOCK-25.12.09" xfId="155" xr:uid="{00000000-0005-0000-0000-00009A000000}"/>
    <cellStyle name="_ESTIMATE WITH MEASUREMENT SHEET - ARCH.-18.11.08-" xfId="156" xr:uid="{00000000-0005-0000-0000-00009B000000}"/>
    <cellStyle name="_ESTIMATE-15.10.09" xfId="157" xr:uid="{00000000-0005-0000-0000-00009C000000}"/>
    <cellStyle name="_ESTIMATE-29.08.08-CENTRAL PURCHASE STORE" xfId="158" xr:uid="{00000000-0005-0000-0000-00009D000000}"/>
    <cellStyle name="_ESTIMATE-CANTEEN" xfId="159" xr:uid="{00000000-0005-0000-0000-00009E000000}"/>
    <cellStyle name="_ESTIMATE-CANTEEN_ESTIMATE- RTC CREST ANNEX-20-02-10-SSA" xfId="160" xr:uid="{00000000-0005-0000-0000-00009F000000}"/>
    <cellStyle name="_ESTIMATE-CANTEEN_RA_MKT_INTERIOR" xfId="161" xr:uid="{00000000-0005-0000-0000-0000A0000000}"/>
    <cellStyle name="_ESTIMATE-CANTEEN_RA-MKT" xfId="162" xr:uid="{00000000-0005-0000-0000-0000A1000000}"/>
    <cellStyle name="_ESTIMATE-CANTEEN_REV.EST" xfId="163" xr:uid="{00000000-0005-0000-0000-0000A2000000}"/>
    <cellStyle name="_ESTIMATE-CANTEEN_REV.ESTIMATE" xfId="164" xr:uid="{00000000-0005-0000-0000-0000A3000000}"/>
    <cellStyle name="_ESTIMATE-CLUB HOUSE PUNE-NIRMAL-15-07-10-R2" xfId="165" xr:uid="{00000000-0005-0000-0000-0000A4000000}"/>
    <cellStyle name="_ESTIMATE-ESG-I-09.09.08" xfId="166" xr:uid="{00000000-0005-0000-0000-0000A5000000}"/>
    <cellStyle name="_ESTIMATE-ESG-I-09.09.08_ESTIMATE- RTC CREST ANNEX-20-02-10-SSA" xfId="167" xr:uid="{00000000-0005-0000-0000-0000A6000000}"/>
    <cellStyle name="_ESTIMATE-ESG-I-09.09.08_RA_MKT_INTERIOR" xfId="168" xr:uid="{00000000-0005-0000-0000-0000A7000000}"/>
    <cellStyle name="_ESTIMATE-ESG-I-09.09.08_RA-MKT" xfId="169" xr:uid="{00000000-0005-0000-0000-0000A8000000}"/>
    <cellStyle name="_ESTIMATE-ESG-I-09.09.08_REV.EST" xfId="170" xr:uid="{00000000-0005-0000-0000-0000A9000000}"/>
    <cellStyle name="_ESTIMATE-ESG-I-09.09.08_REV.ESTIMATE" xfId="171" xr:uid="{00000000-0005-0000-0000-0000AA000000}"/>
    <cellStyle name="_ESTIMATE-LIBRARY" xfId="172" xr:uid="{00000000-0005-0000-0000-0000AB000000}"/>
    <cellStyle name="_ESTIMATE-LIBRARY_ESTIMATE- RTC CREST ANNEX-20-02-10-SSA" xfId="173" xr:uid="{00000000-0005-0000-0000-0000AC000000}"/>
    <cellStyle name="_ESTIMATE-LIBRARY_RA_MKT_INTERIOR" xfId="174" xr:uid="{00000000-0005-0000-0000-0000AD000000}"/>
    <cellStyle name="_ESTIMATE-LIBRARY_RA-MKT" xfId="175" xr:uid="{00000000-0005-0000-0000-0000AE000000}"/>
    <cellStyle name="_ESTIMATE-LIBRARY_REV.EST" xfId="176" xr:uid="{00000000-0005-0000-0000-0000AF000000}"/>
    <cellStyle name="_ESTIMATE-LIBRARY_REV.ESTIMATE" xfId="177" xr:uid="{00000000-0005-0000-0000-0000B0000000}"/>
    <cellStyle name="_ESTIMATE-RTC AND CRES ANNEX" xfId="178" xr:uid="{00000000-0005-0000-0000-0000B1000000}"/>
    <cellStyle name="_ESTIMATE-RTC AND CRES ANNEX_ESTIMATE- RTC CREST ANNEX-20-02-10-SSA" xfId="179" xr:uid="{00000000-0005-0000-0000-0000B2000000}"/>
    <cellStyle name="_ESTIMATE-RTC AND CRES ANNEX_RA_MKT_INTERIOR" xfId="180" xr:uid="{00000000-0005-0000-0000-0000B3000000}"/>
    <cellStyle name="_ESTIMATE-RTC AND CRES ANNEX_RA-MKT" xfId="181" xr:uid="{00000000-0005-0000-0000-0000B4000000}"/>
    <cellStyle name="_ESTIMATE-RTC AND CRES ANNEX_REV.EST" xfId="182" xr:uid="{00000000-0005-0000-0000-0000B5000000}"/>
    <cellStyle name="_ESTIMATE-RTC AND CRES ANNEX_REV.ESTIMATE" xfId="183" xr:uid="{00000000-0005-0000-0000-0000B6000000}"/>
    <cellStyle name="_EST-SHORE PILING-24.09.10" xfId="184" xr:uid="{00000000-0005-0000-0000-0000B7000000}"/>
    <cellStyle name="_eta" xfId="185" xr:uid="{00000000-0005-0000-0000-0000B8000000}"/>
    <cellStyle name="_ETA_RAB1_certified" xfId="186" xr:uid="{00000000-0005-0000-0000-0000B9000000}"/>
    <cellStyle name="_ETISALAT-FINISHING BOQ" xfId="187" xr:uid="{00000000-0005-0000-0000-0000BA000000}"/>
    <cellStyle name="_Euro" xfId="188" xr:uid="{00000000-0005-0000-0000-0000BB000000}"/>
    <cellStyle name="_FINAL BASEMENT E beam &amp; slab" xfId="189" xr:uid="{00000000-0005-0000-0000-0000BC000000}"/>
    <cellStyle name="_Final Certified RA BILL-02" xfId="190" xr:uid="{00000000-0005-0000-0000-0000BD000000}"/>
    <cellStyle name="_FINAL ETA" xfId="191" xr:uid="{00000000-0005-0000-0000-0000BE000000}"/>
    <cellStyle name="_Fire Alarm-REV-B-19-09-07-LMP-WO TAXES" xfId="192" xr:uid="{00000000-0005-0000-0000-0000BF000000}"/>
    <cellStyle name="_Fire Fighting Works" xfId="193" xr:uid="{00000000-0005-0000-0000-0000C0000000}"/>
    <cellStyle name="_Fire Protection-WO taxes" xfId="194" xr:uid="{00000000-0005-0000-0000-0000C1000000}"/>
    <cellStyle name="_Glaxo-Smithkline" xfId="195" xr:uid="{00000000-0005-0000-0000-0000C2000000}"/>
    <cellStyle name="_Global (Harayana) 16.11.05" xfId="196" xr:uid="{00000000-0005-0000-0000-0000C3000000}"/>
    <cellStyle name="_Global Hospital  - 16.10.07" xfId="197" xr:uid="{00000000-0005-0000-0000-0000C4000000}"/>
    <cellStyle name="_Google" xfId="198" xr:uid="{00000000-0005-0000-0000-0000C5000000}"/>
    <cellStyle name="_H P campus" xfId="199" xr:uid="{00000000-0005-0000-0000-0000C6000000}"/>
    <cellStyle name="_H.P. - Brigade Hul-Kul-Bills" xfId="200" xr:uid="{00000000-0005-0000-0000-0000C7000000}"/>
    <cellStyle name="_H.P. - Brigade Hul-Kul-Bills_Exora_Business_Park_Analysis_with_Cement_and_steel_KRRC_SNS 22.01.09" xfId="201" xr:uid="{00000000-0005-0000-0000-0000C8000000}"/>
    <cellStyle name="_Heading" xfId="202" xr:uid="{00000000-0005-0000-0000-0000C9000000}"/>
    <cellStyle name="_Highlight" xfId="203" xr:uid="{00000000-0005-0000-0000-0000CA000000}"/>
    <cellStyle name="_HVAC -ACE_TC2" xfId="204" xr:uid="{00000000-0005-0000-0000-0000CB000000}"/>
    <cellStyle name="_HVAC BOQ_Final-ACE" xfId="205" xr:uid="{00000000-0005-0000-0000-0000CC000000}"/>
    <cellStyle name="_HVAC BOQ_TCII" xfId="206" xr:uid="{00000000-0005-0000-0000-0000CD000000}"/>
    <cellStyle name="_HVAC Work" xfId="207" xr:uid="{00000000-0005-0000-0000-0000CE000000}"/>
    <cellStyle name="_HYD AIRPORT -R2 - 08-09-05 - SOFT" xfId="208" xr:uid="{00000000-0005-0000-0000-0000CF000000}"/>
    <cellStyle name="_IBM Green Interior BOQ 11-02-09" xfId="209" xr:uid="{00000000-0005-0000-0000-0000D0000000}"/>
    <cellStyle name="_IBP I Hotel  Commerz" xfId="210" xr:uid="{00000000-0005-0000-0000-0000D1000000}"/>
    <cellStyle name="_Integra T 28.12.05 " xfId="211" xr:uid="{00000000-0005-0000-0000-0000D2000000}"/>
    <cellStyle name="_ITC Tribeni 8 February 2007" xfId="212" xr:uid="{00000000-0005-0000-0000-0000D3000000}"/>
    <cellStyle name="_ITC Windsor Manor - 23.05.07" xfId="213" xr:uid="{00000000-0005-0000-0000-0000D4000000}"/>
    <cellStyle name="_JIPMER Tender Workings" xfId="214" xr:uid="{00000000-0005-0000-0000-0000D5000000}"/>
    <cellStyle name="_Jipmer workings - Revised 15.06.06" xfId="215" xr:uid="{00000000-0005-0000-0000-0000D6000000}"/>
    <cellStyle name="_kafex_RA_04" xfId="216" xr:uid="{00000000-0005-0000-0000-0000D7000000}"/>
    <cellStyle name="_KFAEX__RAB-2-certified" xfId="217" xr:uid="{00000000-0005-0000-0000-0000D8000000}"/>
    <cellStyle name="_kOLKATA OH - 12TH JUNE-08" xfId="218" xr:uid="{00000000-0005-0000-0000-0000D9000000}"/>
    <cellStyle name="_L &amp; T _ MYSORE_EXTERNAL WORKS_R1" xfId="219" xr:uid="{00000000-0005-0000-0000-0000DA000000}"/>
    <cellStyle name="_L &amp; T _ MYSORE_EXTERNAL WORKS_R1 OFFER 15.03.07" xfId="220" xr:uid="{00000000-0005-0000-0000-0000DB000000}"/>
    <cellStyle name="_L &amp; T Mysore_LIGHTING MANAGEMENT_BOQ addendum offer 21.03.07 (1)" xfId="221" xr:uid="{00000000-0005-0000-0000-0000DC000000}"/>
    <cellStyle name="_L&amp;T Executive Guest House -BOQmysore_ELEC_OFFER 20-2-07" xfId="222" xr:uid="{00000000-0005-0000-0000-0000DD000000}"/>
    <cellStyle name="_L&amp;T Sports Complex -BOQmysore_ELEC_OFFER 20-2-07" xfId="223" xr:uid="{00000000-0005-0000-0000-0000DE000000}"/>
    <cellStyle name="_L_T_Executive_Guest_House__BOQmysore_ELEC_14_2_07" xfId="224" xr:uid="{00000000-0005-0000-0000-0000DF000000}"/>
    <cellStyle name="_L_T_Executive_Guest_House__BOQmysore_ELEC_14_2_07 OFFER 15.03.07" xfId="225" xr:uid="{00000000-0005-0000-0000-0000E0000000}"/>
    <cellStyle name="_L_T_Sports_Complex__BOQmysore_ELEC_14_2_07" xfId="226" xr:uid="{00000000-0005-0000-0000-0000E1000000}"/>
    <cellStyle name="_L_T_Sports_Complex__BOQmysore_ELEC_14_2_07 OFFER 15.03.07" xfId="227" xr:uid="{00000000-0005-0000-0000-0000E2000000}"/>
    <cellStyle name="_Lift E&amp;G" xfId="228" xr:uid="{00000000-0005-0000-0000-0000E3000000}"/>
    <cellStyle name="_lintel " xfId="229" xr:uid="{00000000-0005-0000-0000-0000E4000000}"/>
    <cellStyle name="_Mantri - Revised" xfId="230" xr:uid="{00000000-0005-0000-0000-0000E5000000}"/>
    <cellStyle name="_Mantri - Revised_Exora_Business_Park_Analysis_with_Cement_and_steel_KRRC_SNS 22.01.09" xfId="231" xr:uid="{00000000-0005-0000-0000-0000E6000000}"/>
    <cellStyle name="_M-BOOK BILL-6 (EXT)-Final" xfId="232" xr:uid="{00000000-0005-0000-0000-0000E7000000}"/>
    <cellStyle name="_MEAS SHEET - MASONRY-MBP" xfId="233" xr:uid="{00000000-0005-0000-0000-0000E8000000}"/>
    <cellStyle name="_MEAS SHEET -20-12-08- MASONRY-chk-FINAL" xfId="234" xr:uid="{00000000-0005-0000-0000-0000E9000000}"/>
    <cellStyle name="_MEAS SHEET -25-12-08- Joinery-chk-P" xfId="235" xr:uid="{00000000-0005-0000-0000-0000EA000000}"/>
    <cellStyle name="_MEAS. SHEET -26.04.08-JKP" xfId="236" xr:uid="{00000000-0005-0000-0000-0000EB000000}"/>
    <cellStyle name="_MEAS. SHEET -26.04.08-JKP_ESTIMATE- RTC CREST ANNEX-20-02-10-SSA" xfId="237" xr:uid="{00000000-0005-0000-0000-0000EC000000}"/>
    <cellStyle name="_MEAS. SHEET -26.04.08-JKP_RA_MKT_INTERIOR" xfId="238" xr:uid="{00000000-0005-0000-0000-0000ED000000}"/>
    <cellStyle name="_MEAS. SHEET -26.04.08-JKP_RA-MKT" xfId="239" xr:uid="{00000000-0005-0000-0000-0000EE000000}"/>
    <cellStyle name="_MEAS. SHEET -26.04.08-JKP_REV. BOQ-KNOWLEDGE CENTERl-09-01-10-AP" xfId="240" xr:uid="{00000000-0005-0000-0000-0000EF000000}"/>
    <cellStyle name="_MEAS. SHEET -26.04.08-JKP_REV.EST" xfId="241" xr:uid="{00000000-0005-0000-0000-0000F0000000}"/>
    <cellStyle name="_MEAS. SHEET -26.04.08-JKP_REV.ESTIMATE" xfId="242" xr:uid="{00000000-0005-0000-0000-0000F1000000}"/>
    <cellStyle name="_MEAS. SHEET -29-05-08-SJN" xfId="243" xr:uid="{00000000-0005-0000-0000-0000F2000000}"/>
    <cellStyle name="_MEAS. SHEET EXT DEV -30.05.08-JKP" xfId="244" xr:uid="{00000000-0005-0000-0000-0000F3000000}"/>
    <cellStyle name="_MEAS. SHEET EXT DEV -30.05.08-JKP_ESTIMATE- RTC CREST ANNEX-20-02-10-SSA" xfId="245" xr:uid="{00000000-0005-0000-0000-0000F4000000}"/>
    <cellStyle name="_MEAS. SHEET EXT DEV -30.05.08-JKP_RA_MKT_INTERIOR" xfId="246" xr:uid="{00000000-0005-0000-0000-0000F5000000}"/>
    <cellStyle name="_MEAS. SHEET EXT DEV -30.05.08-JKP_RA-MKT" xfId="247" xr:uid="{00000000-0005-0000-0000-0000F6000000}"/>
    <cellStyle name="_MEAS. SHEET EXT DEV -30.05.08-JKP_REV. BOQ-KNOWLEDGE CENTERl-09-01-10-AP" xfId="248" xr:uid="{00000000-0005-0000-0000-0000F7000000}"/>
    <cellStyle name="_MEAS. SHEET EXT DEV -30.05.08-JKP_REV.EST" xfId="249" xr:uid="{00000000-0005-0000-0000-0000F8000000}"/>
    <cellStyle name="_MEAS. SHEET EXT DEV -30.05.08-JKP_REV.ESTIMATE" xfId="250" xr:uid="{00000000-0005-0000-0000-0000F9000000}"/>
    <cellStyle name="_MEAS. SHEET EXT DEV FOR PHASE I-II-09.05.08-JKP" xfId="251" xr:uid="{00000000-0005-0000-0000-0000FA000000}"/>
    <cellStyle name="_MEAS. SHEET of 09.05.08-JKP" xfId="252" xr:uid="{00000000-0005-0000-0000-0000FB000000}"/>
    <cellStyle name="_MEAS. SHEET of PHASE I-07.05.08" xfId="253" xr:uid="{00000000-0005-0000-0000-0000FC000000}"/>
    <cellStyle name="_MEAS. SHEET of PHASE II-07.05.08-JKP" xfId="254" xr:uid="{00000000-0005-0000-0000-0000FD000000}"/>
    <cellStyle name="_MEAS. SHEET of PHASE II-07.05.08-JKP_ESTIMATE- RTC CREST ANNEX-20-02-10-SSA" xfId="255" xr:uid="{00000000-0005-0000-0000-0000FE000000}"/>
    <cellStyle name="_MEAS. SHEET of PHASE II-07.05.08-JKP_RA_MKT_INTERIOR" xfId="256" xr:uid="{00000000-0005-0000-0000-0000FF000000}"/>
    <cellStyle name="_MEAS. SHEET of PHASE II-07.05.08-JKP_RA-MKT" xfId="257" xr:uid="{00000000-0005-0000-0000-000000010000}"/>
    <cellStyle name="_MEAS. SHEET of PHASE II-07.05.08-JKP_REV. BOQ-KNOWLEDGE CENTERl-09-01-10-AP" xfId="258" xr:uid="{00000000-0005-0000-0000-000001010000}"/>
    <cellStyle name="_MEAS. SHEET of PHASE II-07.05.08-JKP_REV.EST" xfId="259" xr:uid="{00000000-0005-0000-0000-000002010000}"/>
    <cellStyle name="_MEAS. SHEET of PHASE II-07.05.08-JKP_REV.ESTIMATE" xfId="260" xr:uid="{00000000-0005-0000-0000-000003010000}"/>
    <cellStyle name="_MEAS. SHEET of Plot-2 Campus -2  5-07-08 P" xfId="261" xr:uid="{00000000-0005-0000-0000-000004010000}"/>
    <cellStyle name="_MEAS. SHEET of Plot-2 CAMPUS- I-5.07.08- B" xfId="262" xr:uid="{00000000-0005-0000-0000-000005010000}"/>
    <cellStyle name="_MEAS-FINISHING WORK.-18.01.2010-PD" xfId="263" xr:uid="{00000000-0005-0000-0000-000006010000}"/>
    <cellStyle name="_MEASUREMENT SHEET - 09-09-08  PD" xfId="264" xr:uid="{00000000-0005-0000-0000-000007010000}"/>
    <cellStyle name="_MEASUREMENT SHEET - 09-09-08  PD-Area Wise" xfId="265" xr:uid="{00000000-0005-0000-0000-000008010000}"/>
    <cellStyle name="_MEASUREMENT SHEET - LIBRARY-CHECKED" xfId="266" xr:uid="{00000000-0005-0000-0000-000009010000}"/>
    <cellStyle name="_MEASUREMENT SHEET - LIBRARY-CHECKED_ESTIMATE- RTC CREST ANNEX-20-02-10-SSA" xfId="267" xr:uid="{00000000-0005-0000-0000-00000A010000}"/>
    <cellStyle name="_MEASUREMENT SHEET - LIBRARY-CHECKED_RA_MKT_INTERIOR" xfId="268" xr:uid="{00000000-0005-0000-0000-00000B010000}"/>
    <cellStyle name="_MEASUREMENT SHEET - LIBRARY-CHECKED_RA-MKT" xfId="269" xr:uid="{00000000-0005-0000-0000-00000C010000}"/>
    <cellStyle name="_MEASUREMENT SHEET - LIBRARY-CHECKED_REV.EST" xfId="270" xr:uid="{00000000-0005-0000-0000-00000D010000}"/>
    <cellStyle name="_MEASUREMENT SHEET - LIBRARY-CHECKED_REV.ESTIMATE" xfId="271" xr:uid="{00000000-0005-0000-0000-00000E010000}"/>
    <cellStyle name="_MEASUREMENT SHEET - MASONRY-S" xfId="272" xr:uid="{00000000-0005-0000-0000-00000F010000}"/>
    <cellStyle name="_MEASUREMENT SHEET - RCC-  (14-5-11) -P" xfId="273" xr:uid="{00000000-0005-0000-0000-000010010000}"/>
    <cellStyle name="_MEASUREMENT SHEET - RCC- Neha (14-5-11)" xfId="274" xr:uid="{00000000-0005-0000-0000-000011010000}"/>
    <cellStyle name="_MEASUREMENT SHEET RCC - MP" xfId="275" xr:uid="{00000000-0005-0000-0000-000012010000}"/>
    <cellStyle name="_MEASUREMENT SHEET -ZONAL CANTEEN" xfId="276" xr:uid="{00000000-0005-0000-0000-000013010000}"/>
    <cellStyle name="_MEASUREMENT SHEET -ZONAL CANTEEN_ESTIMATE- RTC CREST ANNEX-20-02-10-SSA" xfId="277" xr:uid="{00000000-0005-0000-0000-000014010000}"/>
    <cellStyle name="_MEASUREMENT SHEET -ZONAL CANTEEN_RA_MKT_INTERIOR" xfId="278" xr:uid="{00000000-0005-0000-0000-000015010000}"/>
    <cellStyle name="_MEASUREMENT SHEET -ZONAL CANTEEN_RA-MKT" xfId="279" xr:uid="{00000000-0005-0000-0000-000016010000}"/>
    <cellStyle name="_MEASUREMENT SHEET -ZONAL CANTEEN_REV.EST" xfId="280" xr:uid="{00000000-0005-0000-0000-000017010000}"/>
    <cellStyle name="_MEASUREMENT SHEET -ZONAL CANTEEN_REV.ESTIMATE" xfId="281" xr:uid="{00000000-0005-0000-0000-000018010000}"/>
    <cellStyle name="_MEASUREMENT SHEET -ZONAL CANTEEN-Zone IV" xfId="282" xr:uid="{00000000-0005-0000-0000-000019010000}"/>
    <cellStyle name="_MEASUREMENT SHEET -ZONAL CANTEEN-Zone IV_ESTIMATE- RTC CREST ANNEX-20-02-10-SSA" xfId="283" xr:uid="{00000000-0005-0000-0000-00001A010000}"/>
    <cellStyle name="_MEASUREMENT SHEET -ZONAL CANTEEN-Zone IV_RA_MKT_INTERIOR" xfId="284" xr:uid="{00000000-0005-0000-0000-00001B010000}"/>
    <cellStyle name="_MEASUREMENT SHEET -ZONAL CANTEEN-Zone IV_RA-MKT" xfId="285" xr:uid="{00000000-0005-0000-0000-00001C010000}"/>
    <cellStyle name="_MEASUREMENT SHEET -ZONAL CANTEEN-Zone IV_REV.EST" xfId="286" xr:uid="{00000000-0005-0000-0000-00001D010000}"/>
    <cellStyle name="_MEASUREMENT SHEET -ZONAL CANTEEN-Zone IV_REV.ESTIMATE" xfId="287" xr:uid="{00000000-0005-0000-0000-00001E010000}"/>
    <cellStyle name="_MEASUREMENT SHEET-26-11-09-PD" xfId="288" xr:uid="{00000000-0005-0000-0000-00001F010000}"/>
    <cellStyle name="_MEASUREMENT-EXTERNAL DEVL" xfId="289" xr:uid="{00000000-0005-0000-0000-000020010000}"/>
    <cellStyle name="_MERB-263-B" xfId="290" xr:uid="{00000000-0005-0000-0000-000021010000}"/>
    <cellStyle name="_MERB-263-B(Final Abstract)" xfId="291" xr:uid="{00000000-0005-0000-0000-000022010000}"/>
    <cellStyle name="_Micron- Certified" xfId="292" xr:uid="{00000000-0005-0000-0000-000023010000}"/>
    <cellStyle name="_Micron RAB-4 Certified" xfId="293" xr:uid="{00000000-0005-0000-0000-000024010000}"/>
    <cellStyle name="_Micron RAB-5 Certified(Final-13-11-06)" xfId="294" xr:uid="{00000000-0005-0000-0000-000025010000}"/>
    <cellStyle name="_Micron RAB-5Certified(Final)" xfId="295" xr:uid="{00000000-0005-0000-0000-000026010000}"/>
    <cellStyle name="_MODULAR GRID CEILING- OM SAI" xfId="296" xr:uid="{00000000-0005-0000-0000-000027010000}"/>
    <cellStyle name="_Multiple" xfId="297" xr:uid="{00000000-0005-0000-0000-000028010000}"/>
    <cellStyle name="_MultipleSpace" xfId="298" xr:uid="{00000000-0005-0000-0000-000029010000}"/>
    <cellStyle name="_new master 2" xfId="299" xr:uid="{00000000-0005-0000-0000-00002A010000}"/>
    <cellStyle name="_Oberoi Splendor 050609" xfId="300" xr:uid="{00000000-0005-0000-0000-00002B010000}"/>
    <cellStyle name="_Ocwen - 1" xfId="301" xr:uid="{00000000-0005-0000-0000-00002C010000}"/>
    <cellStyle name="_Ocwen - Ñ" xfId="302" xr:uid="{00000000-0005-0000-0000-00002D010000}"/>
    <cellStyle name="_Offer_CTS_Siruseri_29-04-05" xfId="303" xr:uid="{00000000-0005-0000-0000-00002E010000}"/>
    <cellStyle name="_Offer_CTS_Siruseri_29-04-05 2" xfId="304" xr:uid="{00000000-0005-0000-0000-00002F010000}"/>
    <cellStyle name="_Offer_CTS_Siruseri_29-04-05 2 2" xfId="305" xr:uid="{00000000-0005-0000-0000-000030010000}"/>
    <cellStyle name="_Offer_CTS_Siruseri_29-04-05 3" xfId="306" xr:uid="{00000000-0005-0000-0000-000031010000}"/>
    <cellStyle name="_Offer_CTS_Siruseri_29-04-05 3 2" xfId="307" xr:uid="{00000000-0005-0000-0000-000032010000}"/>
    <cellStyle name="_Offer_CTS_Siruseri_29-04-05 4" xfId="308" xr:uid="{00000000-0005-0000-0000-000033010000}"/>
    <cellStyle name="_Offer-Ajanta Tourist-21-06-07-rev-PPT" xfId="309" xr:uid="{00000000-0005-0000-0000-000034010000}"/>
    <cellStyle name="_Offer-Ajanta Tourist-21-06-07-rev-PPT 2" xfId="310" xr:uid="{00000000-0005-0000-0000-000035010000}"/>
    <cellStyle name="_Offer-Ajanta Tourist-21-06-07-rev-PPT 2 2" xfId="311" xr:uid="{00000000-0005-0000-0000-000036010000}"/>
    <cellStyle name="_Offer-Ajanta Tourist-21-06-07-rev-PPT 3" xfId="312" xr:uid="{00000000-0005-0000-0000-000037010000}"/>
    <cellStyle name="_Offer-Ajanta Tourist-21-06-07-rev-PPT 3 2" xfId="313" xr:uid="{00000000-0005-0000-0000-000038010000}"/>
    <cellStyle name="_Offer-Ajanta Tourist-21-06-07-rev-PPT 4" xfId="314" xr:uid="{00000000-0005-0000-0000-000039010000}"/>
    <cellStyle name="_OH cost-TC-II" xfId="315" xr:uid="{00000000-0005-0000-0000-00003A010000}"/>
    <cellStyle name="_ONGC-KOLKATA-PRELIM-EST-06.01.09-AHC" xfId="316" xr:uid="{00000000-0005-0000-0000-00003B010000}"/>
    <cellStyle name="_Oracle Model Final (With Additional Assets) - 5 Dec V8.0 (Recovered)" xfId="317" xr:uid="{00000000-0005-0000-0000-00003C010000}"/>
    <cellStyle name="_OTIS RA-1 (Certified)Dated 02.06.06" xfId="318" xr:uid="{00000000-0005-0000-0000-00003D010000}"/>
    <cellStyle name="_OTIS RA-1 final -Certified - Dated 08.06.06( R2)" xfId="319" xr:uid="{00000000-0005-0000-0000-00003E010000}"/>
    <cellStyle name="_OTIS_RA_03" xfId="320" xr:uid="{00000000-0005-0000-0000-00003F010000}"/>
    <cellStyle name="_OTIS_RA-02 c&amp;b certified" xfId="321" xr:uid="{00000000-0005-0000-0000-000040010000}"/>
    <cellStyle name="_OTIS_RA-03 c&amp;b certified" xfId="322" xr:uid="{00000000-0005-0000-0000-000041010000}"/>
    <cellStyle name="_Overheads" xfId="323" xr:uid="{00000000-0005-0000-0000-000042010000}"/>
    <cellStyle name="_Package 3 - Analysis 26th Sep-05" xfId="324" xr:uid="{00000000-0005-0000-0000-000043010000}"/>
    <cellStyle name="_pedestial in chiller room" xfId="325" xr:uid="{00000000-0005-0000-0000-000044010000}"/>
    <cellStyle name="_Percent" xfId="326" xr:uid="{00000000-0005-0000-0000-000045010000}"/>
    <cellStyle name="_PercentSpace" xfId="327" xr:uid="{00000000-0005-0000-0000-000046010000}"/>
    <cellStyle name="_Plumbing Cost" xfId="328" xr:uid="{00000000-0005-0000-0000-000047010000}"/>
    <cellStyle name="_POWER" xfId="329" xr:uid="{00000000-0005-0000-0000-000048010000}"/>
    <cellStyle name="_PRELIMINARY TOTAL ESTIMATE - R2-11.01.11" xfId="330" xr:uid="{00000000-0005-0000-0000-000049010000}"/>
    <cellStyle name="_Prestart-00-HO-FINAL-Approved" xfId="331" xr:uid="{00000000-0005-0000-0000-00004A010000}"/>
    <cellStyle name="_Prestige - HP Campus" xfId="332" xr:uid="{00000000-0005-0000-0000-00004B010000}"/>
    <cellStyle name="_Prestige Corporate Office" xfId="333" xr:uid="{00000000-0005-0000-0000-00004C010000}"/>
    <cellStyle name="_PTB &amp; PIER Final Workings" xfId="334" xr:uid="{00000000-0005-0000-0000-00004D010000}"/>
    <cellStyle name="_PTB Workings" xfId="335" xr:uid="{00000000-0005-0000-0000-00004E010000}"/>
    <cellStyle name="_Quantities per flat by AVY" xfId="336" xr:uid="{00000000-0005-0000-0000-00004F010000}"/>
    <cellStyle name="_R(1).A_01_Santech(certified)" xfId="337" xr:uid="{00000000-0005-0000-0000-000050010000}"/>
    <cellStyle name="_R(1).A_01_Santech-final-certified" xfId="338" xr:uid="{00000000-0005-0000-0000-000051010000}"/>
    <cellStyle name="_RA - BILL - 4 - certified" xfId="339" xr:uid="{00000000-0005-0000-0000-000052010000}"/>
    <cellStyle name="_RA BILL-02" xfId="340" xr:uid="{00000000-0005-0000-0000-000053010000}"/>
    <cellStyle name="_RA_01_KAFAX-CERTIFIED" xfId="341" xr:uid="{00000000-0005-0000-0000-000054010000}"/>
    <cellStyle name="_RA_01_KAFAX-final-certified" xfId="342" xr:uid="{00000000-0005-0000-0000-000055010000}"/>
    <cellStyle name="_RA_BILL-02 Final" xfId="343" xr:uid="{00000000-0005-0000-0000-000056010000}"/>
    <cellStyle name="_rab-02" xfId="344" xr:uid="{00000000-0005-0000-0000-000057010000}"/>
    <cellStyle name="_rab-03" xfId="345" xr:uid="{00000000-0005-0000-0000-000058010000}"/>
    <cellStyle name="_RA-MKT" xfId="346" xr:uid="{00000000-0005-0000-0000-000059010000}"/>
    <cellStyle name="_Ranchi Package 2 - Workings" xfId="347" xr:uid="{00000000-0005-0000-0000-00005A010000}"/>
    <cellStyle name="_rcc &amp; shut april" xfId="348" xr:uid="{00000000-0005-0000-0000-00005B010000}"/>
    <cellStyle name="_RCC-ROW HOUSE-17.05.08" xfId="349" xr:uid="{00000000-0005-0000-0000-00005C010000}"/>
    <cellStyle name="_RCC-ROW HOUSE-17.05.08_ESTIMATE- RTC CREST ANNEX-20-02-10-SSA" xfId="350" xr:uid="{00000000-0005-0000-0000-00005D010000}"/>
    <cellStyle name="_RCC-ROW HOUSE-17.05.08_RA_MKT_INTERIOR" xfId="351" xr:uid="{00000000-0005-0000-0000-00005E010000}"/>
    <cellStyle name="_RCC-ROW HOUSE-17.05.08_RA-MKT" xfId="352" xr:uid="{00000000-0005-0000-0000-00005F010000}"/>
    <cellStyle name="_RCC-ROW HOUSE-17.05.08_REV. BOQ-KNOWLEDGE CENTERl-09-01-10-AP" xfId="353" xr:uid="{00000000-0005-0000-0000-000060010000}"/>
    <cellStyle name="_RCC-ROW HOUSE-17.05.08_REV.EST" xfId="354" xr:uid="{00000000-0005-0000-0000-000061010000}"/>
    <cellStyle name="_RCC-ROW HOUSE-17.05.08_REV.ESTIMATE" xfId="355" xr:uid="{00000000-0005-0000-0000-000062010000}"/>
    <cellStyle name="_Report Summary Formats" xfId="356" xr:uid="{00000000-0005-0000-0000-000063010000}"/>
    <cellStyle name="_Retaining Wall" xfId="357" xr:uid="{00000000-0005-0000-0000-000064010000}"/>
    <cellStyle name="_Retaining wall -E &amp; G checked" xfId="358" xr:uid="{00000000-0005-0000-0000-000065010000}"/>
    <cellStyle name="_REV DRAFT FINISHING BOQ WITH MEAS-2-12-09" xfId="359" xr:uid="{00000000-0005-0000-0000-000066010000}"/>
    <cellStyle name="_REV-BOQ-BLDG-23-16.09.09" xfId="360" xr:uid="{00000000-0005-0000-0000-000067010000}"/>
    <cellStyle name="_REV-ESTIMATE-BLDG-2-10.04.09" xfId="361" xr:uid="{00000000-0005-0000-0000-000068010000}"/>
    <cellStyle name="_REV-ESTIMATE-BLDG-2-10.04.09_ESTIMATE- RTC CREST ANNEX-20-02-10-SSA" xfId="362" xr:uid="{00000000-0005-0000-0000-000069010000}"/>
    <cellStyle name="_REV-ESTIMATE-BLDG-2-10.04.09_RA_MKT_INTERIOR" xfId="363" xr:uid="{00000000-0005-0000-0000-00006A010000}"/>
    <cellStyle name="_REV-ESTIMATE-BLDG-2-10.04.09_RA-MKT" xfId="364" xr:uid="{00000000-0005-0000-0000-00006B010000}"/>
    <cellStyle name="_REV-ESTIMATE-BLDG-2-10.04.09_REV.EST" xfId="365" xr:uid="{00000000-0005-0000-0000-00006C010000}"/>
    <cellStyle name="_REV-ESTIMATE-BLDG-2-10.04.09_REV.ESTIMATE" xfId="366" xr:uid="{00000000-0005-0000-0000-00006D010000}"/>
    <cellStyle name="_REV-ESTIMATE-BLDG-3-10.04.09" xfId="367" xr:uid="{00000000-0005-0000-0000-00006E010000}"/>
    <cellStyle name="_REV-ESTIMATE-BLDG-3-10.04.09_ESTIMATE- RTC CREST ANNEX-20-02-10-SSA" xfId="368" xr:uid="{00000000-0005-0000-0000-00006F010000}"/>
    <cellStyle name="_REV-ESTIMATE-BLDG-3-10.04.09_RA_MKT_INTERIOR" xfId="369" xr:uid="{00000000-0005-0000-0000-000070010000}"/>
    <cellStyle name="_REV-ESTIMATE-BLDG-3-10.04.09_RA-MKT" xfId="370" xr:uid="{00000000-0005-0000-0000-000071010000}"/>
    <cellStyle name="_REV-ESTIMATE-BLDG-3-10.04.09_REV.EST" xfId="371" xr:uid="{00000000-0005-0000-0000-000072010000}"/>
    <cellStyle name="_REV-ESTIMATE-BLDG-3-10.04.09_REV.ESTIMATE" xfId="372" xr:uid="{00000000-0005-0000-0000-000073010000}"/>
    <cellStyle name="_REV-ESTIMATE-BLDG-3-10.04.09-formated" xfId="373" xr:uid="{00000000-0005-0000-0000-000074010000}"/>
    <cellStyle name="_REVISED DRAFT BOQ-STRU-CIVIL FOR BUILDING A-06.10.08" xfId="374" xr:uid="{00000000-0005-0000-0000-000075010000}"/>
    <cellStyle name="_REVISED DRAFT-BOQ-EST-19.03.08" xfId="375" xr:uid="{00000000-0005-0000-0000-000076010000}"/>
    <cellStyle name="_Revised EST-30.08.08 as per all reduction old-ref" xfId="376" xr:uid="{00000000-0005-0000-0000-000077010000}"/>
    <cellStyle name="_Revised EST-30.08.08 as per all reduction old-ref_ESTIMATE- RTC CREST ANNEX-20-02-10-SSA" xfId="377" xr:uid="{00000000-0005-0000-0000-000078010000}"/>
    <cellStyle name="_Revised EST-30.08.08 as per all reduction old-ref_RA_MKT_INTERIOR" xfId="378" xr:uid="{00000000-0005-0000-0000-000079010000}"/>
    <cellStyle name="_Revised EST-30.08.08 as per all reduction old-ref_RA-MKT" xfId="379" xr:uid="{00000000-0005-0000-0000-00007A010000}"/>
    <cellStyle name="_Revised EST-30.08.08 as per all reduction old-ref_REV. BOQ-KNOWLEDGE CENTERl-09-01-10-AP" xfId="380" xr:uid="{00000000-0005-0000-0000-00007B010000}"/>
    <cellStyle name="_Revised EST-30.08.08 as per all reduction old-ref_REV.EST" xfId="381" xr:uid="{00000000-0005-0000-0000-00007C010000}"/>
    <cellStyle name="_Revised EST-30.08.08 as per all reduction old-ref_REV.ESTIMATE" xfId="382" xr:uid="{00000000-0005-0000-0000-00007D010000}"/>
    <cellStyle name="_REVISED ESTIMATE CLUB HOUSE INTERIOR FINISHES-14.04.09" xfId="383" xr:uid="{00000000-0005-0000-0000-00007E010000}"/>
    <cellStyle name="_RMZ  Futura" xfId="384" xr:uid="{00000000-0005-0000-0000-00007F010000}"/>
    <cellStyle name="_RMZ Millinea (ACS, CCTV &amp; BMS) - 05.09.07R7(SiemensBMS)" xfId="385" xr:uid="{00000000-0005-0000-0000-000080010000}"/>
    <cellStyle name="_RTC Annex - MASONRY-Zone 3" xfId="386" xr:uid="{00000000-0005-0000-0000-000081010000}"/>
    <cellStyle name="_RTC Annex - MASONRY-Zone 3_ESTIMATE- RTC CREST ANNEX-20-02-10-SSA" xfId="387" xr:uid="{00000000-0005-0000-0000-000082010000}"/>
    <cellStyle name="_RTC Annex - MASONRY-Zone 3_RA_MKT_INTERIOR" xfId="388" xr:uid="{00000000-0005-0000-0000-000083010000}"/>
    <cellStyle name="_RTC Annex - MASONRY-Zone 3_RA-MKT" xfId="389" xr:uid="{00000000-0005-0000-0000-000084010000}"/>
    <cellStyle name="_RTC Annex - MASONRY-Zone 3_REV.EST" xfId="390" xr:uid="{00000000-0005-0000-0000-000085010000}"/>
    <cellStyle name="_RTC Annex - MASONRY-Zone 3_REV.ESTIMATE" xfId="391" xr:uid="{00000000-0005-0000-0000-000086010000}"/>
    <cellStyle name="_RTC Engg. Hall - MASONRY-Zone 3" xfId="392" xr:uid="{00000000-0005-0000-0000-000087010000}"/>
    <cellStyle name="_RTC Engg. Hall - MASONRY-Zone 3_ESTIMATE- RTC CREST ANNEX-20-02-10-SSA" xfId="393" xr:uid="{00000000-0005-0000-0000-000088010000}"/>
    <cellStyle name="_RTC Engg. Hall - MASONRY-Zone 3_RA_MKT_INTERIOR" xfId="394" xr:uid="{00000000-0005-0000-0000-000089010000}"/>
    <cellStyle name="_RTC Engg. Hall - MASONRY-Zone 3_RA-MKT" xfId="395" xr:uid="{00000000-0005-0000-0000-00008A010000}"/>
    <cellStyle name="_RTC Engg. Hall - MASONRY-Zone 3_REV.EST" xfId="396" xr:uid="{00000000-0005-0000-0000-00008B010000}"/>
    <cellStyle name="_RTC Engg. Hall - MASONRY-Zone 3_REV.ESTIMATE" xfId="397" xr:uid="{00000000-0005-0000-0000-00008C010000}"/>
    <cellStyle name="_S.G. Software - BOQ" xfId="398" xr:uid="{00000000-0005-0000-0000-00008D010000}"/>
    <cellStyle name="_Santech_bill_certified" xfId="399" xr:uid="{00000000-0005-0000-0000-00008E010000}"/>
    <cellStyle name="_Santech_M.Sheet-Abstract" xfId="400" xr:uid="{00000000-0005-0000-0000-00008F010000}"/>
    <cellStyle name="_SANTECH_RAB_2-CERTIFIED" xfId="401" xr:uid="{00000000-0005-0000-0000-000090010000}"/>
    <cellStyle name="_Savoy (27 Oct 04)f Final" xfId="402" xr:uid="{00000000-0005-0000-0000-000091010000}"/>
    <cellStyle name="_SC PAID AMOUNT-Up to July-08" xfId="403" xr:uid="{00000000-0005-0000-0000-000092010000}"/>
    <cellStyle name="_Services Revised with POs" xfId="404" xr:uid="{00000000-0005-0000-0000-000093010000}"/>
    <cellStyle name="_Shell - Afas &amp; Pa - 23.05.06" xfId="405" xr:uid="{00000000-0005-0000-0000-000094010000}"/>
    <cellStyle name="_Shirdi" xfId="406" xr:uid="{00000000-0005-0000-0000-000095010000}"/>
    <cellStyle name="_Siemens Worksheet" xfId="407" xr:uid="{00000000-0005-0000-0000-000096010000}"/>
    <cellStyle name="_Siemens Worksheet 2" xfId="408" xr:uid="{00000000-0005-0000-0000-000097010000}"/>
    <cellStyle name="_Slab &amp; Beam" xfId="409" xr:uid="{00000000-0005-0000-0000-000098010000}"/>
    <cellStyle name="_staircase" xfId="410" xr:uid="{00000000-0005-0000-0000-000099010000}"/>
    <cellStyle name="_SubHeading" xfId="411" xr:uid="{00000000-0005-0000-0000-00009A010000}"/>
    <cellStyle name="_SUMMARY OF ZONE-IV - 17.09.08" xfId="412" xr:uid="{00000000-0005-0000-0000-00009B010000}"/>
    <cellStyle name="_SUMMARY OF ZONE-IV - 17.09.08_ESTIMATE- RTC CREST ANNEX-20-02-10-SSA" xfId="413" xr:uid="{00000000-0005-0000-0000-00009C010000}"/>
    <cellStyle name="_SUMMARY OF ZONE-IV - 17.09.08_RA_MKT_INTERIOR" xfId="414" xr:uid="{00000000-0005-0000-0000-00009D010000}"/>
    <cellStyle name="_SUMMARY OF ZONE-IV - 17.09.08_RA-MKT" xfId="415" xr:uid="{00000000-0005-0000-0000-00009E010000}"/>
    <cellStyle name="_SUMMARY OF ZONE-IV - 17.09.08_REV.EST" xfId="416" xr:uid="{00000000-0005-0000-0000-00009F010000}"/>
    <cellStyle name="_SUMMARY OF ZONE-IV - 17.09.08_REV.ESTIMATE" xfId="417" xr:uid="{00000000-0005-0000-0000-0000A0010000}"/>
    <cellStyle name="_SUMMARY-ZONE-I" xfId="418" xr:uid="{00000000-0005-0000-0000-0000A1010000}"/>
    <cellStyle name="_SUMMARY-ZONE-I_ESTIMATE- RTC CREST ANNEX-20-02-10-SSA" xfId="419" xr:uid="{00000000-0005-0000-0000-0000A2010000}"/>
    <cellStyle name="_SUMMARY-ZONE-I_RA_MKT_INTERIOR" xfId="420" xr:uid="{00000000-0005-0000-0000-0000A3010000}"/>
    <cellStyle name="_SUMMARY-ZONE-I_RA-MKT" xfId="421" xr:uid="{00000000-0005-0000-0000-0000A4010000}"/>
    <cellStyle name="_SUMMARY-ZONE-I_REV.EST" xfId="422" xr:uid="{00000000-0005-0000-0000-0000A5010000}"/>
    <cellStyle name="_SUMMARY-ZONE-I_REV.ESTIMATE" xfId="423" xr:uid="{00000000-0005-0000-0000-0000A6010000}"/>
    <cellStyle name="_SUMMARY-ZONE-IV" xfId="424" xr:uid="{00000000-0005-0000-0000-0000A7010000}"/>
    <cellStyle name="_SUMMARY-ZONE-IV_ESTIMATE- RTC CREST ANNEX-20-02-10-SSA" xfId="425" xr:uid="{00000000-0005-0000-0000-0000A8010000}"/>
    <cellStyle name="_SUMMARY-ZONE-IV_RA_MKT_INTERIOR" xfId="426" xr:uid="{00000000-0005-0000-0000-0000A9010000}"/>
    <cellStyle name="_SUMMARY-ZONE-IV_RA-MKT" xfId="427" xr:uid="{00000000-0005-0000-0000-0000AA010000}"/>
    <cellStyle name="_SUMMARY-ZONE-IV_REV.EST" xfId="428" xr:uid="{00000000-0005-0000-0000-0000AB010000}"/>
    <cellStyle name="_SUMMARY-ZONE-IV_REV.ESTIMATE" xfId="429" xr:uid="{00000000-0005-0000-0000-0000AC010000}"/>
    <cellStyle name="_Table" xfId="430" xr:uid="{00000000-0005-0000-0000-0000AD010000}"/>
    <cellStyle name="_TableHead" xfId="431" xr:uid="{00000000-0005-0000-0000-0000AE010000}"/>
    <cellStyle name="_TableRowHead" xfId="432" xr:uid="{00000000-0005-0000-0000-0000AF010000}"/>
    <cellStyle name="_TableSuperHead" xfId="433" xr:uid="{00000000-0005-0000-0000-0000B0010000}"/>
    <cellStyle name="_TCG Software Park (Tender) - 01.11.07" xfId="434" xr:uid="{00000000-0005-0000-0000-0000B1010000}"/>
    <cellStyle name="_TCS Analysis -Revised 25th Aug-06-R1- Final Submitted" xfId="435" xr:uid="{00000000-0005-0000-0000-0000B2010000}"/>
    <cellStyle name="_TCS working" xfId="436" xr:uid="{00000000-0005-0000-0000-0000B3010000}"/>
    <cellStyle name="_Tender Workings" xfId="437" xr:uid="{00000000-0005-0000-0000-0000B4010000}"/>
    <cellStyle name="_Tender Workings - By HQ" xfId="438" xr:uid="{00000000-0005-0000-0000-0000B5010000}"/>
    <cellStyle name="_TX IO Current Calculation" xfId="439" xr:uid="{00000000-0005-0000-0000-0000B6010000}"/>
    <cellStyle name="_Typical Analysis Data" xfId="440" xr:uid="{00000000-0005-0000-0000-0000B7010000}"/>
    <cellStyle name="_Typical Analysis Data1" xfId="441" xr:uid="{00000000-0005-0000-0000-0000B8010000}"/>
    <cellStyle name="_Vysya Bank - Mittal Towers" xfId="442" xr:uid="{00000000-0005-0000-0000-0000B9010000}"/>
    <cellStyle name="_Whitefield Palms (BMS) - 20.07.07" xfId="443" xr:uid="{00000000-0005-0000-0000-0000BA010000}"/>
    <cellStyle name="_Working micron Ext.Final" xfId="444" xr:uid="{00000000-0005-0000-0000-0000BB010000}"/>
    <cellStyle name="`GENERAL" xfId="445" xr:uid="{00000000-0005-0000-0000-0000BC010000}"/>
    <cellStyle name="£ BP" xfId="446" xr:uid="{00000000-0005-0000-0000-0000BD010000}"/>
    <cellStyle name="¥ JY" xfId="447" xr:uid="{00000000-0005-0000-0000-0000BE010000}"/>
    <cellStyle name="•W€_Electrical" xfId="448" xr:uid="{00000000-0005-0000-0000-0000BF010000}"/>
    <cellStyle name="•W_Electrical" xfId="449" xr:uid="{00000000-0005-0000-0000-0000C0010000}"/>
    <cellStyle name="0%" xfId="450" xr:uid="{00000000-0005-0000-0000-0000C1010000}"/>
    <cellStyle name="0,0_x000d__x000a_NA_x000d__x000a_" xfId="451" xr:uid="{00000000-0005-0000-0000-0000C2010000}"/>
    <cellStyle name="0.0%" xfId="452" xr:uid="{00000000-0005-0000-0000-0000C3010000}"/>
    <cellStyle name="0.00%" xfId="453" xr:uid="{00000000-0005-0000-0000-0000C4010000}"/>
    <cellStyle name="1" xfId="454" xr:uid="{00000000-0005-0000-0000-0000C5010000}"/>
    <cellStyle name="1/100000" xfId="455" xr:uid="{00000000-0005-0000-0000-0000C6010000}"/>
    <cellStyle name="1_German betas" xfId="456" xr:uid="{00000000-0005-0000-0000-0000C7010000}"/>
    <cellStyle name="20% - Accent1" xfId="7101" builtinId="30" customBuiltin="1"/>
    <cellStyle name="20% - Accent1 2" xfId="457" xr:uid="{00000000-0005-0000-0000-0000C9010000}"/>
    <cellStyle name="20% - Accent1 2 2" xfId="458" xr:uid="{00000000-0005-0000-0000-0000CA010000}"/>
    <cellStyle name="20% - Accent1 2 3" xfId="459" xr:uid="{00000000-0005-0000-0000-0000CB010000}"/>
    <cellStyle name="20% - Accent1 3" xfId="460" xr:uid="{00000000-0005-0000-0000-0000CC010000}"/>
    <cellStyle name="20% - Accent1 3 2" xfId="461" xr:uid="{00000000-0005-0000-0000-0000CD010000}"/>
    <cellStyle name="20% - Accent1 4" xfId="462" xr:uid="{00000000-0005-0000-0000-0000CE010000}"/>
    <cellStyle name="20% - Accent1 4 2" xfId="463" xr:uid="{00000000-0005-0000-0000-0000CF010000}"/>
    <cellStyle name="20% - Accent1 5" xfId="464" xr:uid="{00000000-0005-0000-0000-0000D0010000}"/>
    <cellStyle name="20% - Accent1 5 2" xfId="465" xr:uid="{00000000-0005-0000-0000-0000D1010000}"/>
    <cellStyle name="20% - Accent1 6" xfId="466" xr:uid="{00000000-0005-0000-0000-0000D2010000}"/>
    <cellStyle name="20% - Accent2" xfId="7105" builtinId="34" customBuiltin="1"/>
    <cellStyle name="20% - Accent2 2" xfId="467" xr:uid="{00000000-0005-0000-0000-0000D4010000}"/>
    <cellStyle name="20% - Accent2 2 2" xfId="468" xr:uid="{00000000-0005-0000-0000-0000D5010000}"/>
    <cellStyle name="20% - Accent2 2 3" xfId="469" xr:uid="{00000000-0005-0000-0000-0000D6010000}"/>
    <cellStyle name="20% - Accent2 3" xfId="470" xr:uid="{00000000-0005-0000-0000-0000D7010000}"/>
    <cellStyle name="20% - Accent2 3 2" xfId="471" xr:uid="{00000000-0005-0000-0000-0000D8010000}"/>
    <cellStyle name="20% - Accent2 4" xfId="472" xr:uid="{00000000-0005-0000-0000-0000D9010000}"/>
    <cellStyle name="20% - Accent2 4 2" xfId="473" xr:uid="{00000000-0005-0000-0000-0000DA010000}"/>
    <cellStyle name="20% - Accent2 5" xfId="474" xr:uid="{00000000-0005-0000-0000-0000DB010000}"/>
    <cellStyle name="20% - Accent2 5 2" xfId="475" xr:uid="{00000000-0005-0000-0000-0000DC010000}"/>
    <cellStyle name="20% - Accent2 6" xfId="476" xr:uid="{00000000-0005-0000-0000-0000DD010000}"/>
    <cellStyle name="20% - Accent3" xfId="7109" builtinId="38" customBuiltin="1"/>
    <cellStyle name="20% - Accent3 2" xfId="477" xr:uid="{00000000-0005-0000-0000-0000DF010000}"/>
    <cellStyle name="20% - Accent3 2 2" xfId="478" xr:uid="{00000000-0005-0000-0000-0000E0010000}"/>
    <cellStyle name="20% - Accent3 2 3" xfId="479" xr:uid="{00000000-0005-0000-0000-0000E1010000}"/>
    <cellStyle name="20% - Accent3 3" xfId="480" xr:uid="{00000000-0005-0000-0000-0000E2010000}"/>
    <cellStyle name="20% - Accent3 3 2" xfId="481" xr:uid="{00000000-0005-0000-0000-0000E3010000}"/>
    <cellStyle name="20% - Accent3 4" xfId="482" xr:uid="{00000000-0005-0000-0000-0000E4010000}"/>
    <cellStyle name="20% - Accent3 4 2" xfId="483" xr:uid="{00000000-0005-0000-0000-0000E5010000}"/>
    <cellStyle name="20% - Accent3 5" xfId="484" xr:uid="{00000000-0005-0000-0000-0000E6010000}"/>
    <cellStyle name="20% - Accent3 5 2" xfId="485" xr:uid="{00000000-0005-0000-0000-0000E7010000}"/>
    <cellStyle name="20% - Accent3 6" xfId="486" xr:uid="{00000000-0005-0000-0000-0000E8010000}"/>
    <cellStyle name="20% - Accent4" xfId="7113" builtinId="42" customBuiltin="1"/>
    <cellStyle name="20% - Accent4 2" xfId="487" xr:uid="{00000000-0005-0000-0000-0000EA010000}"/>
    <cellStyle name="20% - Accent4 2 2" xfId="488" xr:uid="{00000000-0005-0000-0000-0000EB010000}"/>
    <cellStyle name="20% - Accent4 2 3" xfId="489" xr:uid="{00000000-0005-0000-0000-0000EC010000}"/>
    <cellStyle name="20% - Accent4 3" xfId="490" xr:uid="{00000000-0005-0000-0000-0000ED010000}"/>
    <cellStyle name="20% - Accent4 3 2" xfId="491" xr:uid="{00000000-0005-0000-0000-0000EE010000}"/>
    <cellStyle name="20% - Accent4 4" xfId="492" xr:uid="{00000000-0005-0000-0000-0000EF010000}"/>
    <cellStyle name="20% - Accent4 4 2" xfId="493" xr:uid="{00000000-0005-0000-0000-0000F0010000}"/>
    <cellStyle name="20% - Accent4 5" xfId="494" xr:uid="{00000000-0005-0000-0000-0000F1010000}"/>
    <cellStyle name="20% - Accent4 5 2" xfId="495" xr:uid="{00000000-0005-0000-0000-0000F2010000}"/>
    <cellStyle name="20% - Accent4 6" xfId="496" xr:uid="{00000000-0005-0000-0000-0000F3010000}"/>
    <cellStyle name="20% - Accent5" xfId="7117" builtinId="46" customBuiltin="1"/>
    <cellStyle name="20% - Accent5 2" xfId="497" xr:uid="{00000000-0005-0000-0000-0000F5010000}"/>
    <cellStyle name="20% - Accent5 2 2" xfId="498" xr:uid="{00000000-0005-0000-0000-0000F6010000}"/>
    <cellStyle name="20% - Accent5 2 3" xfId="499" xr:uid="{00000000-0005-0000-0000-0000F7010000}"/>
    <cellStyle name="20% - Accent5 3" xfId="500" xr:uid="{00000000-0005-0000-0000-0000F8010000}"/>
    <cellStyle name="20% - Accent5 3 2" xfId="501" xr:uid="{00000000-0005-0000-0000-0000F9010000}"/>
    <cellStyle name="20% - Accent5 4" xfId="502" xr:uid="{00000000-0005-0000-0000-0000FA010000}"/>
    <cellStyle name="20% - Accent5 4 2" xfId="503" xr:uid="{00000000-0005-0000-0000-0000FB010000}"/>
    <cellStyle name="20% - Accent5 5" xfId="504" xr:uid="{00000000-0005-0000-0000-0000FC010000}"/>
    <cellStyle name="20% - Accent5 5 2" xfId="505" xr:uid="{00000000-0005-0000-0000-0000FD010000}"/>
    <cellStyle name="20% - Accent5 6" xfId="506" xr:uid="{00000000-0005-0000-0000-0000FE010000}"/>
    <cellStyle name="20% - Accent6" xfId="7121" builtinId="50" customBuiltin="1"/>
    <cellStyle name="20% - Accent6 2" xfId="507" xr:uid="{00000000-0005-0000-0000-000000020000}"/>
    <cellStyle name="20% - Accent6 2 2" xfId="508" xr:uid="{00000000-0005-0000-0000-000001020000}"/>
    <cellStyle name="20% - Accent6 2 3" xfId="509" xr:uid="{00000000-0005-0000-0000-000002020000}"/>
    <cellStyle name="20% - Accent6 3" xfId="510" xr:uid="{00000000-0005-0000-0000-000003020000}"/>
    <cellStyle name="20% - Accent6 3 2" xfId="511" xr:uid="{00000000-0005-0000-0000-000004020000}"/>
    <cellStyle name="20% - Accent6 4" xfId="512" xr:uid="{00000000-0005-0000-0000-000005020000}"/>
    <cellStyle name="20% - Accent6 4 2" xfId="513" xr:uid="{00000000-0005-0000-0000-000006020000}"/>
    <cellStyle name="20% - Accent6 5" xfId="514" xr:uid="{00000000-0005-0000-0000-000007020000}"/>
    <cellStyle name="20% - Accent6 5 2" xfId="515" xr:uid="{00000000-0005-0000-0000-000008020000}"/>
    <cellStyle name="20% - Accent6 6" xfId="516" xr:uid="{00000000-0005-0000-0000-000009020000}"/>
    <cellStyle name="40% - Accent1" xfId="7102" builtinId="31" customBuiltin="1"/>
    <cellStyle name="40% - Accent1 2" xfId="517" xr:uid="{00000000-0005-0000-0000-00000B020000}"/>
    <cellStyle name="40% - Accent1 2 2" xfId="518" xr:uid="{00000000-0005-0000-0000-00000C020000}"/>
    <cellStyle name="40% - Accent1 2 3" xfId="519" xr:uid="{00000000-0005-0000-0000-00000D020000}"/>
    <cellStyle name="40% - Accent1 3" xfId="520" xr:uid="{00000000-0005-0000-0000-00000E020000}"/>
    <cellStyle name="40% - Accent1 3 2" xfId="521" xr:uid="{00000000-0005-0000-0000-00000F020000}"/>
    <cellStyle name="40% - Accent1 4" xfId="522" xr:uid="{00000000-0005-0000-0000-000010020000}"/>
    <cellStyle name="40% - Accent1 4 2" xfId="523" xr:uid="{00000000-0005-0000-0000-000011020000}"/>
    <cellStyle name="40% - Accent1 5" xfId="524" xr:uid="{00000000-0005-0000-0000-000012020000}"/>
    <cellStyle name="40% - Accent1 5 2" xfId="525" xr:uid="{00000000-0005-0000-0000-000013020000}"/>
    <cellStyle name="40% - Accent1 6" xfId="526" xr:uid="{00000000-0005-0000-0000-000014020000}"/>
    <cellStyle name="40% - Accent2" xfId="7106" builtinId="35" customBuiltin="1"/>
    <cellStyle name="40% - Accent2 2" xfId="527" xr:uid="{00000000-0005-0000-0000-000016020000}"/>
    <cellStyle name="40% - Accent2 2 2" xfId="528" xr:uid="{00000000-0005-0000-0000-000017020000}"/>
    <cellStyle name="40% - Accent2 2 3" xfId="529" xr:uid="{00000000-0005-0000-0000-000018020000}"/>
    <cellStyle name="40% - Accent2 3" xfId="530" xr:uid="{00000000-0005-0000-0000-000019020000}"/>
    <cellStyle name="40% - Accent2 3 2" xfId="531" xr:uid="{00000000-0005-0000-0000-00001A020000}"/>
    <cellStyle name="40% - Accent2 4" xfId="532" xr:uid="{00000000-0005-0000-0000-00001B020000}"/>
    <cellStyle name="40% - Accent2 4 2" xfId="533" xr:uid="{00000000-0005-0000-0000-00001C020000}"/>
    <cellStyle name="40% - Accent2 5" xfId="534" xr:uid="{00000000-0005-0000-0000-00001D020000}"/>
    <cellStyle name="40% - Accent2 5 2" xfId="535" xr:uid="{00000000-0005-0000-0000-00001E020000}"/>
    <cellStyle name="40% - Accent2 6" xfId="536" xr:uid="{00000000-0005-0000-0000-00001F020000}"/>
    <cellStyle name="40% - Accent3" xfId="7110" builtinId="39" customBuiltin="1"/>
    <cellStyle name="40% - Accent3 2" xfId="537" xr:uid="{00000000-0005-0000-0000-000021020000}"/>
    <cellStyle name="40% - Accent3 2 2" xfId="538" xr:uid="{00000000-0005-0000-0000-000022020000}"/>
    <cellStyle name="40% - Accent3 2 3" xfId="539" xr:uid="{00000000-0005-0000-0000-000023020000}"/>
    <cellStyle name="40% - Accent3 3" xfId="540" xr:uid="{00000000-0005-0000-0000-000024020000}"/>
    <cellStyle name="40% - Accent3 3 2" xfId="541" xr:uid="{00000000-0005-0000-0000-000025020000}"/>
    <cellStyle name="40% - Accent3 4" xfId="542" xr:uid="{00000000-0005-0000-0000-000026020000}"/>
    <cellStyle name="40% - Accent3 4 2" xfId="543" xr:uid="{00000000-0005-0000-0000-000027020000}"/>
    <cellStyle name="40% - Accent3 5" xfId="544" xr:uid="{00000000-0005-0000-0000-000028020000}"/>
    <cellStyle name="40% - Accent3 5 2" xfId="545" xr:uid="{00000000-0005-0000-0000-000029020000}"/>
    <cellStyle name="40% - Accent3 6" xfId="546" xr:uid="{00000000-0005-0000-0000-00002A020000}"/>
    <cellStyle name="40% - Accent4" xfId="7114" builtinId="43" customBuiltin="1"/>
    <cellStyle name="40% - Accent4 2" xfId="547" xr:uid="{00000000-0005-0000-0000-00002C020000}"/>
    <cellStyle name="40% - Accent4 2 2" xfId="548" xr:uid="{00000000-0005-0000-0000-00002D020000}"/>
    <cellStyle name="40% - Accent4 2 3" xfId="549" xr:uid="{00000000-0005-0000-0000-00002E020000}"/>
    <cellStyle name="40% - Accent4 3" xfId="550" xr:uid="{00000000-0005-0000-0000-00002F020000}"/>
    <cellStyle name="40% - Accent4 3 2" xfId="551" xr:uid="{00000000-0005-0000-0000-000030020000}"/>
    <cellStyle name="40% - Accent4 4" xfId="552" xr:uid="{00000000-0005-0000-0000-000031020000}"/>
    <cellStyle name="40% - Accent4 4 2" xfId="553" xr:uid="{00000000-0005-0000-0000-000032020000}"/>
    <cellStyle name="40% - Accent4 5" xfId="554" xr:uid="{00000000-0005-0000-0000-000033020000}"/>
    <cellStyle name="40% - Accent4 5 2" xfId="555" xr:uid="{00000000-0005-0000-0000-000034020000}"/>
    <cellStyle name="40% - Accent4 6" xfId="556" xr:uid="{00000000-0005-0000-0000-000035020000}"/>
    <cellStyle name="40% - Accent5" xfId="7118" builtinId="47" customBuiltin="1"/>
    <cellStyle name="40% - Accent5 2" xfId="557" xr:uid="{00000000-0005-0000-0000-000037020000}"/>
    <cellStyle name="40% - Accent5 2 2" xfId="558" xr:uid="{00000000-0005-0000-0000-000038020000}"/>
    <cellStyle name="40% - Accent5 2 3" xfId="559" xr:uid="{00000000-0005-0000-0000-000039020000}"/>
    <cellStyle name="40% - Accent5 3" xfId="560" xr:uid="{00000000-0005-0000-0000-00003A020000}"/>
    <cellStyle name="40% - Accent5 3 2" xfId="561" xr:uid="{00000000-0005-0000-0000-00003B020000}"/>
    <cellStyle name="40% - Accent5 4" xfId="562" xr:uid="{00000000-0005-0000-0000-00003C020000}"/>
    <cellStyle name="40% - Accent5 4 2" xfId="563" xr:uid="{00000000-0005-0000-0000-00003D020000}"/>
    <cellStyle name="40% - Accent5 5" xfId="564" xr:uid="{00000000-0005-0000-0000-00003E020000}"/>
    <cellStyle name="40% - Accent5 5 2" xfId="565" xr:uid="{00000000-0005-0000-0000-00003F020000}"/>
    <cellStyle name="40% - Accent5 6" xfId="566" xr:uid="{00000000-0005-0000-0000-000040020000}"/>
    <cellStyle name="40% - Accent6" xfId="7122" builtinId="51" customBuiltin="1"/>
    <cellStyle name="40% - Accent6 2" xfId="567" xr:uid="{00000000-0005-0000-0000-000042020000}"/>
    <cellStyle name="40% - Accent6 2 2" xfId="568" xr:uid="{00000000-0005-0000-0000-000043020000}"/>
    <cellStyle name="40% - Accent6 2 3" xfId="569" xr:uid="{00000000-0005-0000-0000-000044020000}"/>
    <cellStyle name="40% - Accent6 3" xfId="570" xr:uid="{00000000-0005-0000-0000-000045020000}"/>
    <cellStyle name="40% - Accent6 3 2" xfId="571" xr:uid="{00000000-0005-0000-0000-000046020000}"/>
    <cellStyle name="40% - Accent6 4" xfId="572" xr:uid="{00000000-0005-0000-0000-000047020000}"/>
    <cellStyle name="40% - Accent6 4 2" xfId="573" xr:uid="{00000000-0005-0000-0000-000048020000}"/>
    <cellStyle name="40% - Accent6 5" xfId="574" xr:uid="{00000000-0005-0000-0000-000049020000}"/>
    <cellStyle name="40% - Accent6 5 2" xfId="575" xr:uid="{00000000-0005-0000-0000-00004A020000}"/>
    <cellStyle name="40% - Accent6 6" xfId="576" xr:uid="{00000000-0005-0000-0000-00004B020000}"/>
    <cellStyle name="44" xfId="577" xr:uid="{00000000-0005-0000-0000-00004C020000}"/>
    <cellStyle name="4Decimal" xfId="578" xr:uid="{00000000-0005-0000-0000-00004D020000}"/>
    <cellStyle name="60% - Accent1" xfId="7103" builtinId="32" customBuiltin="1"/>
    <cellStyle name="60% - Accent1 2" xfId="579" xr:uid="{00000000-0005-0000-0000-00004F020000}"/>
    <cellStyle name="60% - Accent1 2 2" xfId="580" xr:uid="{00000000-0005-0000-0000-000050020000}"/>
    <cellStyle name="60% - Accent1 3" xfId="581" xr:uid="{00000000-0005-0000-0000-000051020000}"/>
    <cellStyle name="60% - Accent1 3 2" xfId="582" xr:uid="{00000000-0005-0000-0000-000052020000}"/>
    <cellStyle name="60% - Accent1 4" xfId="583" xr:uid="{00000000-0005-0000-0000-000053020000}"/>
    <cellStyle name="60% - Accent1 4 2" xfId="584" xr:uid="{00000000-0005-0000-0000-000054020000}"/>
    <cellStyle name="60% - Accent1 5" xfId="585" xr:uid="{00000000-0005-0000-0000-000055020000}"/>
    <cellStyle name="60% - Accent1 5 2" xfId="586" xr:uid="{00000000-0005-0000-0000-000056020000}"/>
    <cellStyle name="60% - Accent1 6" xfId="587" xr:uid="{00000000-0005-0000-0000-000057020000}"/>
    <cellStyle name="60% - Accent2" xfId="7107" builtinId="36" customBuiltin="1"/>
    <cellStyle name="60% - Accent2 2" xfId="588" xr:uid="{00000000-0005-0000-0000-000059020000}"/>
    <cellStyle name="60% - Accent2 2 2" xfId="589" xr:uid="{00000000-0005-0000-0000-00005A020000}"/>
    <cellStyle name="60% - Accent2 3" xfId="590" xr:uid="{00000000-0005-0000-0000-00005B020000}"/>
    <cellStyle name="60% - Accent2 3 2" xfId="591" xr:uid="{00000000-0005-0000-0000-00005C020000}"/>
    <cellStyle name="60% - Accent2 4" xfId="592" xr:uid="{00000000-0005-0000-0000-00005D020000}"/>
    <cellStyle name="60% - Accent2 4 2" xfId="593" xr:uid="{00000000-0005-0000-0000-00005E020000}"/>
    <cellStyle name="60% - Accent2 5" xfId="594" xr:uid="{00000000-0005-0000-0000-00005F020000}"/>
    <cellStyle name="60% - Accent2 5 2" xfId="595" xr:uid="{00000000-0005-0000-0000-000060020000}"/>
    <cellStyle name="60% - Accent2 6" xfId="596" xr:uid="{00000000-0005-0000-0000-000061020000}"/>
    <cellStyle name="60% - Accent3" xfId="7111" builtinId="40" customBuiltin="1"/>
    <cellStyle name="60% - Accent3 2" xfId="597" xr:uid="{00000000-0005-0000-0000-000063020000}"/>
    <cellStyle name="60% - Accent3 2 2" xfId="598" xr:uid="{00000000-0005-0000-0000-000064020000}"/>
    <cellStyle name="60% - Accent3 3" xfId="599" xr:uid="{00000000-0005-0000-0000-000065020000}"/>
    <cellStyle name="60% - Accent3 3 2" xfId="600" xr:uid="{00000000-0005-0000-0000-000066020000}"/>
    <cellStyle name="60% - Accent3 4" xfId="601" xr:uid="{00000000-0005-0000-0000-000067020000}"/>
    <cellStyle name="60% - Accent3 4 2" xfId="602" xr:uid="{00000000-0005-0000-0000-000068020000}"/>
    <cellStyle name="60% - Accent3 5" xfId="603" xr:uid="{00000000-0005-0000-0000-000069020000}"/>
    <cellStyle name="60% - Accent3 5 2" xfId="604" xr:uid="{00000000-0005-0000-0000-00006A020000}"/>
    <cellStyle name="60% - Accent3 6" xfId="605" xr:uid="{00000000-0005-0000-0000-00006B020000}"/>
    <cellStyle name="60% - Accent4" xfId="7115" builtinId="44" customBuiltin="1"/>
    <cellStyle name="60% - Accent4 2" xfId="606" xr:uid="{00000000-0005-0000-0000-00006D020000}"/>
    <cellStyle name="60% - Accent4 2 2" xfId="607" xr:uid="{00000000-0005-0000-0000-00006E020000}"/>
    <cellStyle name="60% - Accent4 3" xfId="608" xr:uid="{00000000-0005-0000-0000-00006F020000}"/>
    <cellStyle name="60% - Accent4 3 2" xfId="609" xr:uid="{00000000-0005-0000-0000-000070020000}"/>
    <cellStyle name="60% - Accent4 4" xfId="610" xr:uid="{00000000-0005-0000-0000-000071020000}"/>
    <cellStyle name="60% - Accent4 4 2" xfId="611" xr:uid="{00000000-0005-0000-0000-000072020000}"/>
    <cellStyle name="60% - Accent4 5" xfId="612" xr:uid="{00000000-0005-0000-0000-000073020000}"/>
    <cellStyle name="60% - Accent4 5 2" xfId="613" xr:uid="{00000000-0005-0000-0000-000074020000}"/>
    <cellStyle name="60% - Accent4 6" xfId="614" xr:uid="{00000000-0005-0000-0000-000075020000}"/>
    <cellStyle name="60% - Accent5" xfId="7119" builtinId="48" customBuiltin="1"/>
    <cellStyle name="60% - Accent5 2" xfId="615" xr:uid="{00000000-0005-0000-0000-000077020000}"/>
    <cellStyle name="60% - Accent5 2 2" xfId="616" xr:uid="{00000000-0005-0000-0000-000078020000}"/>
    <cellStyle name="60% - Accent5 3" xfId="617" xr:uid="{00000000-0005-0000-0000-000079020000}"/>
    <cellStyle name="60% - Accent5 3 2" xfId="618" xr:uid="{00000000-0005-0000-0000-00007A020000}"/>
    <cellStyle name="60% - Accent5 4" xfId="619" xr:uid="{00000000-0005-0000-0000-00007B020000}"/>
    <cellStyle name="60% - Accent5 4 2" xfId="620" xr:uid="{00000000-0005-0000-0000-00007C020000}"/>
    <cellStyle name="60% - Accent5 5" xfId="621" xr:uid="{00000000-0005-0000-0000-00007D020000}"/>
    <cellStyle name="60% - Accent5 5 2" xfId="622" xr:uid="{00000000-0005-0000-0000-00007E020000}"/>
    <cellStyle name="60% - Accent5 6" xfId="623" xr:uid="{00000000-0005-0000-0000-00007F020000}"/>
    <cellStyle name="60% - Accent6" xfId="7123" builtinId="52" customBuiltin="1"/>
    <cellStyle name="60% - Accent6 2" xfId="624" xr:uid="{00000000-0005-0000-0000-000081020000}"/>
    <cellStyle name="60% - Accent6 2 2" xfId="625" xr:uid="{00000000-0005-0000-0000-000082020000}"/>
    <cellStyle name="60% - Accent6 3" xfId="626" xr:uid="{00000000-0005-0000-0000-000083020000}"/>
    <cellStyle name="60% - Accent6 3 2" xfId="627" xr:uid="{00000000-0005-0000-0000-000084020000}"/>
    <cellStyle name="60% - Accent6 4" xfId="628" xr:uid="{00000000-0005-0000-0000-000085020000}"/>
    <cellStyle name="60% - Accent6 4 2" xfId="629" xr:uid="{00000000-0005-0000-0000-000086020000}"/>
    <cellStyle name="60% - Accent6 5" xfId="630" xr:uid="{00000000-0005-0000-0000-000087020000}"/>
    <cellStyle name="60% - Accent6 5 2" xfId="631" xr:uid="{00000000-0005-0000-0000-000088020000}"/>
    <cellStyle name="60% - Accent6 6" xfId="632" xr:uid="{00000000-0005-0000-0000-000089020000}"/>
    <cellStyle name="75" xfId="633" xr:uid="{00000000-0005-0000-0000-00008A020000}"/>
    <cellStyle name="Absoloute" xfId="634" xr:uid="{00000000-0005-0000-0000-00008B020000}"/>
    <cellStyle name="Absoloute;0" xfId="635" xr:uid="{00000000-0005-0000-0000-00008C020000}"/>
    <cellStyle name="Absoloute_artek98" xfId="636" xr:uid="{00000000-0005-0000-0000-00008D020000}"/>
    <cellStyle name="Accent1" xfId="7100" builtinId="29" customBuiltin="1"/>
    <cellStyle name="Accent1 - 20%" xfId="637" xr:uid="{00000000-0005-0000-0000-00008F020000}"/>
    <cellStyle name="Accent1 - 40%" xfId="638" xr:uid="{00000000-0005-0000-0000-000090020000}"/>
    <cellStyle name="Accent1 - 60%" xfId="639" xr:uid="{00000000-0005-0000-0000-000091020000}"/>
    <cellStyle name="Accent1 10" xfId="7022" xr:uid="{00000000-0005-0000-0000-000092020000}"/>
    <cellStyle name="Accent1 11" xfId="7069" xr:uid="{00000000-0005-0000-0000-000093020000}"/>
    <cellStyle name="Accent1 2" xfId="640" xr:uid="{00000000-0005-0000-0000-000094020000}"/>
    <cellStyle name="Accent1 2 2" xfId="641" xr:uid="{00000000-0005-0000-0000-000095020000}"/>
    <cellStyle name="Accent1 3" xfId="642" xr:uid="{00000000-0005-0000-0000-000096020000}"/>
    <cellStyle name="Accent1 3 2" xfId="643" xr:uid="{00000000-0005-0000-0000-000097020000}"/>
    <cellStyle name="Accent1 4" xfId="644" xr:uid="{00000000-0005-0000-0000-000098020000}"/>
    <cellStyle name="Accent1 4 2" xfId="645" xr:uid="{00000000-0005-0000-0000-000099020000}"/>
    <cellStyle name="Accent1 5" xfId="646" xr:uid="{00000000-0005-0000-0000-00009A020000}"/>
    <cellStyle name="Accent1 5 2" xfId="647" xr:uid="{00000000-0005-0000-0000-00009B020000}"/>
    <cellStyle name="Accent1 6" xfId="648" xr:uid="{00000000-0005-0000-0000-00009C020000}"/>
    <cellStyle name="Accent1 7" xfId="649" xr:uid="{00000000-0005-0000-0000-00009D020000}"/>
    <cellStyle name="Accent1 8" xfId="650" xr:uid="{00000000-0005-0000-0000-00009E020000}"/>
    <cellStyle name="Accent1 9" xfId="7023" xr:uid="{00000000-0005-0000-0000-00009F020000}"/>
    <cellStyle name="Accent2" xfId="7104" builtinId="33" customBuiltin="1"/>
    <cellStyle name="Accent2 - 20%" xfId="651" xr:uid="{00000000-0005-0000-0000-0000A1020000}"/>
    <cellStyle name="Accent2 - 40%" xfId="652" xr:uid="{00000000-0005-0000-0000-0000A2020000}"/>
    <cellStyle name="Accent2 - 60%" xfId="653" xr:uid="{00000000-0005-0000-0000-0000A3020000}"/>
    <cellStyle name="Accent2 10" xfId="7021" xr:uid="{00000000-0005-0000-0000-0000A4020000}"/>
    <cellStyle name="Accent2 11" xfId="7070" xr:uid="{00000000-0005-0000-0000-0000A5020000}"/>
    <cellStyle name="Accent2 2" xfId="654" xr:uid="{00000000-0005-0000-0000-0000A6020000}"/>
    <cellStyle name="Accent2 2 2" xfId="655" xr:uid="{00000000-0005-0000-0000-0000A7020000}"/>
    <cellStyle name="Accent2 3" xfId="656" xr:uid="{00000000-0005-0000-0000-0000A8020000}"/>
    <cellStyle name="Accent2 3 2" xfId="657" xr:uid="{00000000-0005-0000-0000-0000A9020000}"/>
    <cellStyle name="Accent2 4" xfId="658" xr:uid="{00000000-0005-0000-0000-0000AA020000}"/>
    <cellStyle name="Accent2 4 2" xfId="659" xr:uid="{00000000-0005-0000-0000-0000AB020000}"/>
    <cellStyle name="Accent2 5" xfId="660" xr:uid="{00000000-0005-0000-0000-0000AC020000}"/>
    <cellStyle name="Accent2 5 2" xfId="661" xr:uid="{00000000-0005-0000-0000-0000AD020000}"/>
    <cellStyle name="Accent2 6" xfId="662" xr:uid="{00000000-0005-0000-0000-0000AE020000}"/>
    <cellStyle name="Accent2 7" xfId="663" xr:uid="{00000000-0005-0000-0000-0000AF020000}"/>
    <cellStyle name="Accent2 8" xfId="664" xr:uid="{00000000-0005-0000-0000-0000B0020000}"/>
    <cellStyle name="Accent2 9" xfId="7024" xr:uid="{00000000-0005-0000-0000-0000B1020000}"/>
    <cellStyle name="Accent3" xfId="7108" builtinId="37" customBuiltin="1"/>
    <cellStyle name="Accent3 - 20%" xfId="665" xr:uid="{00000000-0005-0000-0000-0000B3020000}"/>
    <cellStyle name="Accent3 - 40%" xfId="666" xr:uid="{00000000-0005-0000-0000-0000B4020000}"/>
    <cellStyle name="Accent3 - 60%" xfId="667" xr:uid="{00000000-0005-0000-0000-0000B5020000}"/>
    <cellStyle name="Accent3 10" xfId="7020" xr:uid="{00000000-0005-0000-0000-0000B6020000}"/>
    <cellStyle name="Accent3 11" xfId="7071" xr:uid="{00000000-0005-0000-0000-0000B7020000}"/>
    <cellStyle name="Accent3 2" xfId="668" xr:uid="{00000000-0005-0000-0000-0000B8020000}"/>
    <cellStyle name="Accent3 2 2" xfId="669" xr:uid="{00000000-0005-0000-0000-0000B9020000}"/>
    <cellStyle name="Accent3 3" xfId="670" xr:uid="{00000000-0005-0000-0000-0000BA020000}"/>
    <cellStyle name="Accent3 3 2" xfId="671" xr:uid="{00000000-0005-0000-0000-0000BB020000}"/>
    <cellStyle name="Accent3 4" xfId="672" xr:uid="{00000000-0005-0000-0000-0000BC020000}"/>
    <cellStyle name="Accent3 4 2" xfId="673" xr:uid="{00000000-0005-0000-0000-0000BD020000}"/>
    <cellStyle name="Accent3 5" xfId="674" xr:uid="{00000000-0005-0000-0000-0000BE020000}"/>
    <cellStyle name="Accent3 5 2" xfId="675" xr:uid="{00000000-0005-0000-0000-0000BF020000}"/>
    <cellStyle name="Accent3 6" xfId="676" xr:uid="{00000000-0005-0000-0000-0000C0020000}"/>
    <cellStyle name="Accent3 7" xfId="677" xr:uid="{00000000-0005-0000-0000-0000C1020000}"/>
    <cellStyle name="Accent3 8" xfId="678" xr:uid="{00000000-0005-0000-0000-0000C2020000}"/>
    <cellStyle name="Accent3 9" xfId="7025" xr:uid="{00000000-0005-0000-0000-0000C3020000}"/>
    <cellStyle name="Accent4" xfId="7112" builtinId="41" customBuiltin="1"/>
    <cellStyle name="Accent4 - 20%" xfId="679" xr:uid="{00000000-0005-0000-0000-0000C5020000}"/>
    <cellStyle name="Accent4 - 40%" xfId="680" xr:uid="{00000000-0005-0000-0000-0000C6020000}"/>
    <cellStyle name="Accent4 - 60%" xfId="681" xr:uid="{00000000-0005-0000-0000-0000C7020000}"/>
    <cellStyle name="Accent4 10" xfId="7019" xr:uid="{00000000-0005-0000-0000-0000C8020000}"/>
    <cellStyle name="Accent4 11" xfId="7072" xr:uid="{00000000-0005-0000-0000-0000C9020000}"/>
    <cellStyle name="Accent4 2" xfId="682" xr:uid="{00000000-0005-0000-0000-0000CA020000}"/>
    <cellStyle name="Accent4 2 2" xfId="683" xr:uid="{00000000-0005-0000-0000-0000CB020000}"/>
    <cellStyle name="Accent4 3" xfId="684" xr:uid="{00000000-0005-0000-0000-0000CC020000}"/>
    <cellStyle name="Accent4 3 2" xfId="685" xr:uid="{00000000-0005-0000-0000-0000CD020000}"/>
    <cellStyle name="Accent4 4" xfId="686" xr:uid="{00000000-0005-0000-0000-0000CE020000}"/>
    <cellStyle name="Accent4 4 2" xfId="687" xr:uid="{00000000-0005-0000-0000-0000CF020000}"/>
    <cellStyle name="Accent4 5" xfId="688" xr:uid="{00000000-0005-0000-0000-0000D0020000}"/>
    <cellStyle name="Accent4 5 2" xfId="689" xr:uid="{00000000-0005-0000-0000-0000D1020000}"/>
    <cellStyle name="Accent4 6" xfId="690" xr:uid="{00000000-0005-0000-0000-0000D2020000}"/>
    <cellStyle name="Accent4 7" xfId="691" xr:uid="{00000000-0005-0000-0000-0000D3020000}"/>
    <cellStyle name="Accent4 8" xfId="692" xr:uid="{00000000-0005-0000-0000-0000D4020000}"/>
    <cellStyle name="Accent4 9" xfId="7026" xr:uid="{00000000-0005-0000-0000-0000D5020000}"/>
    <cellStyle name="Accent5" xfId="7116" builtinId="45" customBuiltin="1"/>
    <cellStyle name="Accent5 - 20%" xfId="693" xr:uid="{00000000-0005-0000-0000-0000D7020000}"/>
    <cellStyle name="Accent5 - 40%" xfId="694" xr:uid="{00000000-0005-0000-0000-0000D8020000}"/>
    <cellStyle name="Accent5 - 60%" xfId="695" xr:uid="{00000000-0005-0000-0000-0000D9020000}"/>
    <cellStyle name="Accent5 10" xfId="7049" xr:uid="{00000000-0005-0000-0000-0000DA020000}"/>
    <cellStyle name="Accent5 11" xfId="7073" xr:uid="{00000000-0005-0000-0000-0000DB020000}"/>
    <cellStyle name="Accent5 2" xfId="696" xr:uid="{00000000-0005-0000-0000-0000DC020000}"/>
    <cellStyle name="Accent5 2 2" xfId="697" xr:uid="{00000000-0005-0000-0000-0000DD020000}"/>
    <cellStyle name="Accent5 3" xfId="698" xr:uid="{00000000-0005-0000-0000-0000DE020000}"/>
    <cellStyle name="Accent5 3 2" xfId="699" xr:uid="{00000000-0005-0000-0000-0000DF020000}"/>
    <cellStyle name="Accent5 4" xfId="700" xr:uid="{00000000-0005-0000-0000-0000E0020000}"/>
    <cellStyle name="Accent5 4 2" xfId="701" xr:uid="{00000000-0005-0000-0000-0000E1020000}"/>
    <cellStyle name="Accent5 5" xfId="702" xr:uid="{00000000-0005-0000-0000-0000E2020000}"/>
    <cellStyle name="Accent5 5 2" xfId="703" xr:uid="{00000000-0005-0000-0000-0000E3020000}"/>
    <cellStyle name="Accent5 6" xfId="704" xr:uid="{00000000-0005-0000-0000-0000E4020000}"/>
    <cellStyle name="Accent5 7" xfId="705" xr:uid="{00000000-0005-0000-0000-0000E5020000}"/>
    <cellStyle name="Accent5 8" xfId="706" xr:uid="{00000000-0005-0000-0000-0000E6020000}"/>
    <cellStyle name="Accent5 9" xfId="7027" xr:uid="{00000000-0005-0000-0000-0000E7020000}"/>
    <cellStyle name="Accent6" xfId="7120" builtinId="49" customBuiltin="1"/>
    <cellStyle name="Accent6 - 20%" xfId="707" xr:uid="{00000000-0005-0000-0000-0000E9020000}"/>
    <cellStyle name="Accent6 - 40%" xfId="708" xr:uid="{00000000-0005-0000-0000-0000EA020000}"/>
    <cellStyle name="Accent6 - 60%" xfId="709" xr:uid="{00000000-0005-0000-0000-0000EB020000}"/>
    <cellStyle name="Accent6 10" xfId="7050" xr:uid="{00000000-0005-0000-0000-0000EC020000}"/>
    <cellStyle name="Accent6 11" xfId="7074" xr:uid="{00000000-0005-0000-0000-0000ED020000}"/>
    <cellStyle name="Accent6 2" xfId="710" xr:uid="{00000000-0005-0000-0000-0000EE020000}"/>
    <cellStyle name="Accent6 2 2" xfId="711" xr:uid="{00000000-0005-0000-0000-0000EF020000}"/>
    <cellStyle name="Accent6 3" xfId="712" xr:uid="{00000000-0005-0000-0000-0000F0020000}"/>
    <cellStyle name="Accent6 3 2" xfId="713" xr:uid="{00000000-0005-0000-0000-0000F1020000}"/>
    <cellStyle name="Accent6 4" xfId="714" xr:uid="{00000000-0005-0000-0000-0000F2020000}"/>
    <cellStyle name="Accent6 4 2" xfId="715" xr:uid="{00000000-0005-0000-0000-0000F3020000}"/>
    <cellStyle name="Accent6 5" xfId="716" xr:uid="{00000000-0005-0000-0000-0000F4020000}"/>
    <cellStyle name="Accent6 5 2" xfId="717" xr:uid="{00000000-0005-0000-0000-0000F5020000}"/>
    <cellStyle name="Accent6 6" xfId="718" xr:uid="{00000000-0005-0000-0000-0000F6020000}"/>
    <cellStyle name="Accent6 7" xfId="719" xr:uid="{00000000-0005-0000-0000-0000F7020000}"/>
    <cellStyle name="Accent6 8" xfId="720" xr:uid="{00000000-0005-0000-0000-0000F8020000}"/>
    <cellStyle name="Accent6 9" xfId="7028" xr:uid="{00000000-0005-0000-0000-0000F9020000}"/>
    <cellStyle name="adj_share" xfId="721" xr:uid="{00000000-0005-0000-0000-0000FA020000}"/>
    <cellStyle name="ÅëÈ­ [0]_±âÅ¸" xfId="722" xr:uid="{00000000-0005-0000-0000-0000FB020000}"/>
    <cellStyle name="AeE­ [0]_INQUIRY ¿μ¾÷AßAø " xfId="723" xr:uid="{00000000-0005-0000-0000-0000FC020000}"/>
    <cellStyle name="ÅëÈ­_±âÅ¸" xfId="724" xr:uid="{00000000-0005-0000-0000-0000FD020000}"/>
    <cellStyle name="AeE­_INQUIRY ¿μ¾÷AßAø " xfId="725" xr:uid="{00000000-0005-0000-0000-0000FE020000}"/>
    <cellStyle name="Afjusted" xfId="726" xr:uid="{00000000-0005-0000-0000-0000FF020000}"/>
    <cellStyle name="args.style" xfId="727" xr:uid="{00000000-0005-0000-0000-000000030000}"/>
    <cellStyle name="Arial" xfId="728" xr:uid="{00000000-0005-0000-0000-000001030000}"/>
    <cellStyle name="Arial1 - Style1" xfId="729" xr:uid="{00000000-0005-0000-0000-000002030000}"/>
    <cellStyle name="Arial1 - Style2" xfId="730" xr:uid="{00000000-0005-0000-0000-000003030000}"/>
    <cellStyle name="Arial10" xfId="731" xr:uid="{00000000-0005-0000-0000-000004030000}"/>
    <cellStyle name="Array" xfId="732" xr:uid="{00000000-0005-0000-0000-000005030000}"/>
    <cellStyle name="Array Enter" xfId="733" xr:uid="{00000000-0005-0000-0000-000006030000}"/>
    <cellStyle name="ÄÞ¸¶ [0]_±âÅ¸" xfId="734" xr:uid="{00000000-0005-0000-0000-000007030000}"/>
    <cellStyle name="AÞ¸¶ [0]_INQUIRY ¿?¾÷AßAø " xfId="735" xr:uid="{00000000-0005-0000-0000-000008030000}"/>
    <cellStyle name="ÄÞ¸¶_±âÅ¸" xfId="736" xr:uid="{00000000-0005-0000-0000-000009030000}"/>
    <cellStyle name="AÞ¸¶_INQUIRY ¿?¾÷AßAø " xfId="737" xr:uid="{00000000-0005-0000-0000-00000A030000}"/>
    <cellStyle name="AvantTotal" xfId="738" xr:uid="{00000000-0005-0000-0000-00000B030000}"/>
    <cellStyle name="b" xfId="739" xr:uid="{00000000-0005-0000-0000-00000C030000}"/>
    <cellStyle name="b_Cinderella Model v1" xfId="740" xr:uid="{00000000-0005-0000-0000-00000D030000}"/>
    <cellStyle name="b_Cinderella Model v1May 29" xfId="741" xr:uid="{00000000-0005-0000-0000-00000E030000}"/>
    <cellStyle name="b_Cinderella Model v8" xfId="742" xr:uid="{00000000-0005-0000-0000-00000F030000}"/>
    <cellStyle name="b_Cinderella Model v9_ML number" xfId="743" xr:uid="{00000000-0005-0000-0000-000010030000}"/>
    <cellStyle name="b_Gazelle DDM May-15-2003" xfId="744" xr:uid="{00000000-0005-0000-0000-000011030000}"/>
    <cellStyle name="b0" xfId="745" xr:uid="{00000000-0005-0000-0000-000012030000}"/>
    <cellStyle name="b1x" xfId="746" xr:uid="{00000000-0005-0000-0000-000013030000}"/>
    <cellStyle name="Bad" xfId="7090" builtinId="27" customBuiltin="1"/>
    <cellStyle name="Bad 2" xfId="747" xr:uid="{00000000-0005-0000-0000-000015030000}"/>
    <cellStyle name="Bad 2 2" xfId="748" xr:uid="{00000000-0005-0000-0000-000016030000}"/>
    <cellStyle name="Bad 3" xfId="749" xr:uid="{00000000-0005-0000-0000-000017030000}"/>
    <cellStyle name="Bad 3 2" xfId="750" xr:uid="{00000000-0005-0000-0000-000018030000}"/>
    <cellStyle name="Bad 4" xfId="751" xr:uid="{00000000-0005-0000-0000-000019030000}"/>
    <cellStyle name="Bad 4 2" xfId="752" xr:uid="{00000000-0005-0000-0000-00001A030000}"/>
    <cellStyle name="Bad 5" xfId="753" xr:uid="{00000000-0005-0000-0000-00001B030000}"/>
    <cellStyle name="Bad 5 2" xfId="754" xr:uid="{00000000-0005-0000-0000-00001C030000}"/>
    <cellStyle name="Bad 6" xfId="755" xr:uid="{00000000-0005-0000-0000-00001D030000}"/>
    <cellStyle name="Basis points" xfId="756" xr:uid="{00000000-0005-0000-0000-00001E030000}"/>
    <cellStyle name="Black" xfId="757" xr:uid="{00000000-0005-0000-0000-00001F030000}"/>
    <cellStyle name="BlackStrike" xfId="758" xr:uid="{00000000-0005-0000-0000-000020030000}"/>
    <cellStyle name="BlackText" xfId="759" xr:uid="{00000000-0005-0000-0000-000021030000}"/>
    <cellStyle name="Blank" xfId="760" xr:uid="{00000000-0005-0000-0000-000022030000}"/>
    <cellStyle name="Blank [$]" xfId="761" xr:uid="{00000000-0005-0000-0000-000023030000}"/>
    <cellStyle name="Blank [%]" xfId="762" xr:uid="{00000000-0005-0000-0000-000024030000}"/>
    <cellStyle name="Blank [,]" xfId="763" xr:uid="{00000000-0005-0000-0000-000025030000}"/>
    <cellStyle name="Blank [1$]" xfId="764" xr:uid="{00000000-0005-0000-0000-000026030000}"/>
    <cellStyle name="Blank [1%]" xfId="765" xr:uid="{00000000-0005-0000-0000-000027030000}"/>
    <cellStyle name="Blank [1,]" xfId="766" xr:uid="{00000000-0005-0000-0000-000028030000}"/>
    <cellStyle name="Blank [2$]" xfId="767" xr:uid="{00000000-0005-0000-0000-000029030000}"/>
    <cellStyle name="Blank [2%]" xfId="768" xr:uid="{00000000-0005-0000-0000-00002A030000}"/>
    <cellStyle name="Blank [2,]" xfId="769" xr:uid="{00000000-0005-0000-0000-00002B030000}"/>
    <cellStyle name="Blank [3$]" xfId="770" xr:uid="{00000000-0005-0000-0000-00002C030000}"/>
    <cellStyle name="Blank [3%]" xfId="771" xr:uid="{00000000-0005-0000-0000-00002D030000}"/>
    <cellStyle name="Blank [3,]" xfId="772" xr:uid="{00000000-0005-0000-0000-00002E030000}"/>
    <cellStyle name="Blank [D-M-Y]" xfId="773" xr:uid="{00000000-0005-0000-0000-00002F030000}"/>
    <cellStyle name="Blank [K,]" xfId="774" xr:uid="{00000000-0005-0000-0000-000030030000}"/>
    <cellStyle name="BldUnd - Style3" xfId="775" xr:uid="{00000000-0005-0000-0000-000031030000}"/>
    <cellStyle name="blue" xfId="776" xr:uid="{00000000-0005-0000-0000-000032030000}"/>
    <cellStyle name="Body" xfId="777" xr:uid="{00000000-0005-0000-0000-000033030000}"/>
    <cellStyle name="Bold - Style2" xfId="778" xr:uid="{00000000-0005-0000-0000-000034030000}"/>
    <cellStyle name="Bold/Border" xfId="779" xr:uid="{00000000-0005-0000-0000-000035030000}"/>
    <cellStyle name="BoldText" xfId="780" xr:uid="{00000000-0005-0000-0000-000036030000}"/>
    <cellStyle name="borde thin" xfId="781" xr:uid="{00000000-0005-0000-0000-000037030000}"/>
    <cellStyle name="Border" xfId="782" xr:uid="{00000000-0005-0000-0000-000038030000}"/>
    <cellStyle name="Border Heavy" xfId="783" xr:uid="{00000000-0005-0000-0000-000039030000}"/>
    <cellStyle name="Border Thin" xfId="784" xr:uid="{00000000-0005-0000-0000-00003A030000}"/>
    <cellStyle name="border think" xfId="785" xr:uid="{00000000-0005-0000-0000-00003B030000}"/>
    <cellStyle name="border tihn" xfId="786" xr:uid="{00000000-0005-0000-0000-00003C030000}"/>
    <cellStyle name="bordert thin" xfId="787" xr:uid="{00000000-0005-0000-0000-00003D030000}"/>
    <cellStyle name="bp--" xfId="788" xr:uid="{00000000-0005-0000-0000-00003E030000}"/>
    <cellStyle name="BritPound" xfId="789" xr:uid="{00000000-0005-0000-0000-00003F030000}"/>
    <cellStyle name="bt" xfId="790" xr:uid="{00000000-0005-0000-0000-000040030000}"/>
    <cellStyle name="Bullet" xfId="791" xr:uid="{00000000-0005-0000-0000-000041030000}"/>
    <cellStyle name="Bulleted List - Style 1" xfId="792" xr:uid="{00000000-0005-0000-0000-000042030000}"/>
    <cellStyle name="c" xfId="793" xr:uid="{00000000-0005-0000-0000-000043030000}"/>
    <cellStyle name="C                      " xfId="794" xr:uid="{00000000-0005-0000-0000-000044030000}"/>
    <cellStyle name="c 2" xfId="795" xr:uid="{00000000-0005-0000-0000-000045030000}"/>
    <cellStyle name="c 3" xfId="796" xr:uid="{00000000-0005-0000-0000-000046030000}"/>
    <cellStyle name="c 4" xfId="797" xr:uid="{00000000-0005-0000-0000-000047030000}"/>
    <cellStyle name="c 5" xfId="798" xr:uid="{00000000-0005-0000-0000-000048030000}"/>
    <cellStyle name="C?AØ_¿?¾÷CoE² " xfId="799" xr:uid="{00000000-0005-0000-0000-000049030000}"/>
    <cellStyle name="c_Cinderella Model v1" xfId="800" xr:uid="{00000000-0005-0000-0000-00004A030000}"/>
    <cellStyle name="c_Cinderella Model v1 2" xfId="801" xr:uid="{00000000-0005-0000-0000-00004B030000}"/>
    <cellStyle name="c_Cinderella Model v1May 29" xfId="802" xr:uid="{00000000-0005-0000-0000-00004C030000}"/>
    <cellStyle name="c_Cinderella Model v1May 29 2" xfId="803" xr:uid="{00000000-0005-0000-0000-00004D030000}"/>
    <cellStyle name="c_Cinderella Model v8" xfId="804" xr:uid="{00000000-0005-0000-0000-00004E030000}"/>
    <cellStyle name="c_Cinderella Model v8 2" xfId="805" xr:uid="{00000000-0005-0000-0000-00004F030000}"/>
    <cellStyle name="c_Cinderella Model v9_ML number" xfId="806" xr:uid="{00000000-0005-0000-0000-000050030000}"/>
    <cellStyle name="c_Cinderella Model v9_ML number 2" xfId="807" xr:uid="{00000000-0005-0000-0000-000051030000}"/>
    <cellStyle name="c_Gazelle DDM May-15-2003" xfId="808" xr:uid="{00000000-0005-0000-0000-000052030000}"/>
    <cellStyle name="c_Gazelle DDM May-15-2003 2" xfId="809" xr:uid="{00000000-0005-0000-0000-000053030000}"/>
    <cellStyle name="c_HardInc " xfId="810" xr:uid="{00000000-0005-0000-0000-000054030000}"/>
    <cellStyle name="Ç¥ÁØ_¿¬°£´©°è¿¹»ó" xfId="811" xr:uid="{00000000-0005-0000-0000-000055030000}"/>
    <cellStyle name="C￥AØ_¿μ¾÷CoE² " xfId="812" xr:uid="{00000000-0005-0000-0000-000056030000}"/>
    <cellStyle name="Ç¥ÁØ_Book1" xfId="813" xr:uid="{00000000-0005-0000-0000-000057030000}"/>
    <cellStyle name="Calc Currency (0)" xfId="814" xr:uid="{00000000-0005-0000-0000-000058030000}"/>
    <cellStyle name="Calc Currency (0) 10" xfId="815" xr:uid="{00000000-0005-0000-0000-000059030000}"/>
    <cellStyle name="Calc Currency (0) 10 2" xfId="816" xr:uid="{00000000-0005-0000-0000-00005A030000}"/>
    <cellStyle name="Calc Currency (0) 11" xfId="817" xr:uid="{00000000-0005-0000-0000-00005B030000}"/>
    <cellStyle name="Calc Currency (0) 12" xfId="818" xr:uid="{00000000-0005-0000-0000-00005C030000}"/>
    <cellStyle name="Calc Currency (0) 12 2" xfId="819" xr:uid="{00000000-0005-0000-0000-00005D030000}"/>
    <cellStyle name="Calc Currency (0) 13" xfId="820" xr:uid="{00000000-0005-0000-0000-00005E030000}"/>
    <cellStyle name="Calc Currency (0) 13 2" xfId="821" xr:uid="{00000000-0005-0000-0000-00005F030000}"/>
    <cellStyle name="Calc Currency (0) 14" xfId="822" xr:uid="{00000000-0005-0000-0000-000060030000}"/>
    <cellStyle name="Calc Currency (0) 15" xfId="823" xr:uid="{00000000-0005-0000-0000-000061030000}"/>
    <cellStyle name="Calc Currency (0) 16" xfId="824" xr:uid="{00000000-0005-0000-0000-000062030000}"/>
    <cellStyle name="Calc Currency (0) 17" xfId="825" xr:uid="{00000000-0005-0000-0000-000063030000}"/>
    <cellStyle name="Calc Currency (0) 18" xfId="826" xr:uid="{00000000-0005-0000-0000-000064030000}"/>
    <cellStyle name="Calc Currency (0) 19" xfId="827" xr:uid="{00000000-0005-0000-0000-000065030000}"/>
    <cellStyle name="Calc Currency (0) 2" xfId="828" xr:uid="{00000000-0005-0000-0000-000066030000}"/>
    <cellStyle name="Calc Currency (0) 2 10" xfId="829" xr:uid="{00000000-0005-0000-0000-000067030000}"/>
    <cellStyle name="Calc Currency (0) 2 11" xfId="830" xr:uid="{00000000-0005-0000-0000-000068030000}"/>
    <cellStyle name="Calc Currency (0) 2 12" xfId="831" xr:uid="{00000000-0005-0000-0000-000069030000}"/>
    <cellStyle name="Calc Currency (0) 2 13" xfId="832" xr:uid="{00000000-0005-0000-0000-00006A030000}"/>
    <cellStyle name="Calc Currency (0) 2 14" xfId="833" xr:uid="{00000000-0005-0000-0000-00006B030000}"/>
    <cellStyle name="Calc Currency (0) 2 15" xfId="834" xr:uid="{00000000-0005-0000-0000-00006C030000}"/>
    <cellStyle name="Calc Currency (0) 2 16" xfId="835" xr:uid="{00000000-0005-0000-0000-00006D030000}"/>
    <cellStyle name="Calc Currency (0) 2 17" xfId="836" xr:uid="{00000000-0005-0000-0000-00006E030000}"/>
    <cellStyle name="Calc Currency (0) 2 18" xfId="837" xr:uid="{00000000-0005-0000-0000-00006F030000}"/>
    <cellStyle name="Calc Currency (0) 2 19" xfId="838" xr:uid="{00000000-0005-0000-0000-000070030000}"/>
    <cellStyle name="Calc Currency (0) 2 2" xfId="839" xr:uid="{00000000-0005-0000-0000-000071030000}"/>
    <cellStyle name="Calc Currency (0) 2 20" xfId="840" xr:uid="{00000000-0005-0000-0000-000072030000}"/>
    <cellStyle name="Calc Currency (0) 2 21" xfId="841" xr:uid="{00000000-0005-0000-0000-000073030000}"/>
    <cellStyle name="Calc Currency (0) 2 3" xfId="842" xr:uid="{00000000-0005-0000-0000-000074030000}"/>
    <cellStyle name="Calc Currency (0) 2 4" xfId="843" xr:uid="{00000000-0005-0000-0000-000075030000}"/>
    <cellStyle name="Calc Currency (0) 2 5" xfId="844" xr:uid="{00000000-0005-0000-0000-000076030000}"/>
    <cellStyle name="Calc Currency (0) 2 6" xfId="845" xr:uid="{00000000-0005-0000-0000-000077030000}"/>
    <cellStyle name="Calc Currency (0) 2 7" xfId="846" xr:uid="{00000000-0005-0000-0000-000078030000}"/>
    <cellStyle name="Calc Currency (0) 2 8" xfId="847" xr:uid="{00000000-0005-0000-0000-000079030000}"/>
    <cellStyle name="Calc Currency (0) 2 9" xfId="848" xr:uid="{00000000-0005-0000-0000-00007A030000}"/>
    <cellStyle name="Calc Currency (0) 2_External" xfId="849" xr:uid="{00000000-0005-0000-0000-00007B030000}"/>
    <cellStyle name="Calc Currency (0) 20" xfId="850" xr:uid="{00000000-0005-0000-0000-00007C030000}"/>
    <cellStyle name="Calc Currency (0) 21" xfId="851" xr:uid="{00000000-0005-0000-0000-00007D030000}"/>
    <cellStyle name="Calc Currency (0) 22" xfId="852" xr:uid="{00000000-0005-0000-0000-00007E030000}"/>
    <cellStyle name="Calc Currency (0) 23" xfId="853" xr:uid="{00000000-0005-0000-0000-00007F030000}"/>
    <cellStyle name="Calc Currency (0) 24" xfId="854" xr:uid="{00000000-0005-0000-0000-000080030000}"/>
    <cellStyle name="Calc Currency (0) 25" xfId="855" xr:uid="{00000000-0005-0000-0000-000081030000}"/>
    <cellStyle name="Calc Currency (0) 26" xfId="856" xr:uid="{00000000-0005-0000-0000-000082030000}"/>
    <cellStyle name="Calc Currency (0) 27" xfId="857" xr:uid="{00000000-0005-0000-0000-000083030000}"/>
    <cellStyle name="Calc Currency (0) 28" xfId="858" xr:uid="{00000000-0005-0000-0000-000084030000}"/>
    <cellStyle name="Calc Currency (0) 29" xfId="859" xr:uid="{00000000-0005-0000-0000-000085030000}"/>
    <cellStyle name="Calc Currency (0) 3" xfId="860" xr:uid="{00000000-0005-0000-0000-000086030000}"/>
    <cellStyle name="Calc Currency (0) 3 10" xfId="861" xr:uid="{00000000-0005-0000-0000-000087030000}"/>
    <cellStyle name="Calc Currency (0) 3 11" xfId="862" xr:uid="{00000000-0005-0000-0000-000088030000}"/>
    <cellStyle name="Calc Currency (0) 3 12" xfId="863" xr:uid="{00000000-0005-0000-0000-000089030000}"/>
    <cellStyle name="Calc Currency (0) 3 13" xfId="864" xr:uid="{00000000-0005-0000-0000-00008A030000}"/>
    <cellStyle name="Calc Currency (0) 3 14" xfId="865" xr:uid="{00000000-0005-0000-0000-00008B030000}"/>
    <cellStyle name="Calc Currency (0) 3 15" xfId="866" xr:uid="{00000000-0005-0000-0000-00008C030000}"/>
    <cellStyle name="Calc Currency (0) 3 16" xfId="867" xr:uid="{00000000-0005-0000-0000-00008D030000}"/>
    <cellStyle name="Calc Currency (0) 3 17" xfId="868" xr:uid="{00000000-0005-0000-0000-00008E030000}"/>
    <cellStyle name="Calc Currency (0) 3 18" xfId="869" xr:uid="{00000000-0005-0000-0000-00008F030000}"/>
    <cellStyle name="Calc Currency (0) 3 19" xfId="870" xr:uid="{00000000-0005-0000-0000-000090030000}"/>
    <cellStyle name="Calc Currency (0) 3 2" xfId="871" xr:uid="{00000000-0005-0000-0000-000091030000}"/>
    <cellStyle name="Calc Currency (0) 3 20" xfId="872" xr:uid="{00000000-0005-0000-0000-000092030000}"/>
    <cellStyle name="Calc Currency (0) 3 21" xfId="873" xr:uid="{00000000-0005-0000-0000-000093030000}"/>
    <cellStyle name="Calc Currency (0) 3 3" xfId="874" xr:uid="{00000000-0005-0000-0000-000094030000}"/>
    <cellStyle name="Calc Currency (0) 3 4" xfId="875" xr:uid="{00000000-0005-0000-0000-000095030000}"/>
    <cellStyle name="Calc Currency (0) 3 5" xfId="876" xr:uid="{00000000-0005-0000-0000-000096030000}"/>
    <cellStyle name="Calc Currency (0) 3 6" xfId="877" xr:uid="{00000000-0005-0000-0000-000097030000}"/>
    <cellStyle name="Calc Currency (0) 3 7" xfId="878" xr:uid="{00000000-0005-0000-0000-000098030000}"/>
    <cellStyle name="Calc Currency (0) 3 8" xfId="879" xr:uid="{00000000-0005-0000-0000-000099030000}"/>
    <cellStyle name="Calc Currency (0) 3 9" xfId="880" xr:uid="{00000000-0005-0000-0000-00009A030000}"/>
    <cellStyle name="Calc Currency (0) 3_External" xfId="881" xr:uid="{00000000-0005-0000-0000-00009B030000}"/>
    <cellStyle name="Calc Currency (0) 30" xfId="882" xr:uid="{00000000-0005-0000-0000-00009C030000}"/>
    <cellStyle name="Calc Currency (0) 31" xfId="883" xr:uid="{00000000-0005-0000-0000-00009D030000}"/>
    <cellStyle name="Calc Currency (0) 31 2" xfId="884" xr:uid="{00000000-0005-0000-0000-00009E030000}"/>
    <cellStyle name="Calc Currency (0) 31 3" xfId="885" xr:uid="{00000000-0005-0000-0000-00009F030000}"/>
    <cellStyle name="Calc Currency (0) 4" xfId="886" xr:uid="{00000000-0005-0000-0000-0000A0030000}"/>
    <cellStyle name="Calc Currency (0) 5" xfId="887" xr:uid="{00000000-0005-0000-0000-0000A1030000}"/>
    <cellStyle name="Calc Currency (0) 6" xfId="888" xr:uid="{00000000-0005-0000-0000-0000A2030000}"/>
    <cellStyle name="Calc Currency (0) 7" xfId="889" xr:uid="{00000000-0005-0000-0000-0000A3030000}"/>
    <cellStyle name="Calc Currency (0) 8" xfId="890" xr:uid="{00000000-0005-0000-0000-0000A4030000}"/>
    <cellStyle name="Calc Currency (0) 9" xfId="891" xr:uid="{00000000-0005-0000-0000-0000A5030000}"/>
    <cellStyle name="Calc Currency (2)" xfId="892" xr:uid="{00000000-0005-0000-0000-0000A6030000}"/>
    <cellStyle name="Calc Percent (0)" xfId="893" xr:uid="{00000000-0005-0000-0000-0000A7030000}"/>
    <cellStyle name="Calc Percent (1)" xfId="894" xr:uid="{00000000-0005-0000-0000-0000A8030000}"/>
    <cellStyle name="Calc Percent (1) 10" xfId="895" xr:uid="{00000000-0005-0000-0000-0000A9030000}"/>
    <cellStyle name="Calc Percent (1) 2" xfId="896" xr:uid="{00000000-0005-0000-0000-0000AA030000}"/>
    <cellStyle name="Calc Percent (1) 2 10" xfId="897" xr:uid="{00000000-0005-0000-0000-0000AB030000}"/>
    <cellStyle name="Calc Percent (1) 2 11" xfId="898" xr:uid="{00000000-0005-0000-0000-0000AC030000}"/>
    <cellStyle name="Calc Percent (1) 2 12" xfId="899" xr:uid="{00000000-0005-0000-0000-0000AD030000}"/>
    <cellStyle name="Calc Percent (1) 2 13" xfId="900" xr:uid="{00000000-0005-0000-0000-0000AE030000}"/>
    <cellStyle name="Calc Percent (1) 2 14" xfId="901" xr:uid="{00000000-0005-0000-0000-0000AF030000}"/>
    <cellStyle name="Calc Percent (1) 2 15" xfId="902" xr:uid="{00000000-0005-0000-0000-0000B0030000}"/>
    <cellStyle name="Calc Percent (1) 2 16" xfId="903" xr:uid="{00000000-0005-0000-0000-0000B1030000}"/>
    <cellStyle name="Calc Percent (1) 2 17" xfId="904" xr:uid="{00000000-0005-0000-0000-0000B2030000}"/>
    <cellStyle name="Calc Percent (1) 2 18" xfId="905" xr:uid="{00000000-0005-0000-0000-0000B3030000}"/>
    <cellStyle name="Calc Percent (1) 2 19" xfId="906" xr:uid="{00000000-0005-0000-0000-0000B4030000}"/>
    <cellStyle name="Calc Percent (1) 2 2" xfId="907" xr:uid="{00000000-0005-0000-0000-0000B5030000}"/>
    <cellStyle name="Calc Percent (1) 2 20" xfId="908" xr:uid="{00000000-0005-0000-0000-0000B6030000}"/>
    <cellStyle name="Calc Percent (1) 2 3" xfId="909" xr:uid="{00000000-0005-0000-0000-0000B7030000}"/>
    <cellStyle name="Calc Percent (1) 2 4" xfId="910" xr:uid="{00000000-0005-0000-0000-0000B8030000}"/>
    <cellStyle name="Calc Percent (1) 2 5" xfId="911" xr:uid="{00000000-0005-0000-0000-0000B9030000}"/>
    <cellStyle name="Calc Percent (1) 2 6" xfId="912" xr:uid="{00000000-0005-0000-0000-0000BA030000}"/>
    <cellStyle name="Calc Percent (1) 2 7" xfId="913" xr:uid="{00000000-0005-0000-0000-0000BB030000}"/>
    <cellStyle name="Calc Percent (1) 2 8" xfId="914" xr:uid="{00000000-0005-0000-0000-0000BC030000}"/>
    <cellStyle name="Calc Percent (1) 2 9" xfId="915" xr:uid="{00000000-0005-0000-0000-0000BD030000}"/>
    <cellStyle name="Calc Percent (1) 2_External" xfId="916" xr:uid="{00000000-0005-0000-0000-0000BE030000}"/>
    <cellStyle name="Calc Percent (1) 3" xfId="917" xr:uid="{00000000-0005-0000-0000-0000BF030000}"/>
    <cellStyle name="Calc Percent (1) 3 10" xfId="918" xr:uid="{00000000-0005-0000-0000-0000C0030000}"/>
    <cellStyle name="Calc Percent (1) 3 11" xfId="919" xr:uid="{00000000-0005-0000-0000-0000C1030000}"/>
    <cellStyle name="Calc Percent (1) 3 12" xfId="920" xr:uid="{00000000-0005-0000-0000-0000C2030000}"/>
    <cellStyle name="Calc Percent (1) 3 13" xfId="921" xr:uid="{00000000-0005-0000-0000-0000C3030000}"/>
    <cellStyle name="Calc Percent (1) 3 14" xfId="922" xr:uid="{00000000-0005-0000-0000-0000C4030000}"/>
    <cellStyle name="Calc Percent (1) 3 15" xfId="923" xr:uid="{00000000-0005-0000-0000-0000C5030000}"/>
    <cellStyle name="Calc Percent (1) 3 16" xfId="924" xr:uid="{00000000-0005-0000-0000-0000C6030000}"/>
    <cellStyle name="Calc Percent (1) 3 17" xfId="925" xr:uid="{00000000-0005-0000-0000-0000C7030000}"/>
    <cellStyle name="Calc Percent (1) 3 18" xfId="926" xr:uid="{00000000-0005-0000-0000-0000C8030000}"/>
    <cellStyle name="Calc Percent (1) 3 19" xfId="927" xr:uid="{00000000-0005-0000-0000-0000C9030000}"/>
    <cellStyle name="Calc Percent (1) 3 2" xfId="928" xr:uid="{00000000-0005-0000-0000-0000CA030000}"/>
    <cellStyle name="Calc Percent (1) 3 20" xfId="929" xr:uid="{00000000-0005-0000-0000-0000CB030000}"/>
    <cellStyle name="Calc Percent (1) 3 3" xfId="930" xr:uid="{00000000-0005-0000-0000-0000CC030000}"/>
    <cellStyle name="Calc Percent (1) 3 4" xfId="931" xr:uid="{00000000-0005-0000-0000-0000CD030000}"/>
    <cellStyle name="Calc Percent (1) 3 5" xfId="932" xr:uid="{00000000-0005-0000-0000-0000CE030000}"/>
    <cellStyle name="Calc Percent (1) 3 6" xfId="933" xr:uid="{00000000-0005-0000-0000-0000CF030000}"/>
    <cellStyle name="Calc Percent (1) 3 7" xfId="934" xr:uid="{00000000-0005-0000-0000-0000D0030000}"/>
    <cellStyle name="Calc Percent (1) 3 8" xfId="935" xr:uid="{00000000-0005-0000-0000-0000D1030000}"/>
    <cellStyle name="Calc Percent (1) 3 9" xfId="936" xr:uid="{00000000-0005-0000-0000-0000D2030000}"/>
    <cellStyle name="Calc Percent (1) 3_External" xfId="937" xr:uid="{00000000-0005-0000-0000-0000D3030000}"/>
    <cellStyle name="Calc Percent (1) 4" xfId="938" xr:uid="{00000000-0005-0000-0000-0000D4030000}"/>
    <cellStyle name="Calc Percent (1) 4 10" xfId="939" xr:uid="{00000000-0005-0000-0000-0000D5030000}"/>
    <cellStyle name="Calc Percent (1) 4 11" xfId="940" xr:uid="{00000000-0005-0000-0000-0000D6030000}"/>
    <cellStyle name="Calc Percent (1) 4 12" xfId="941" xr:uid="{00000000-0005-0000-0000-0000D7030000}"/>
    <cellStyle name="Calc Percent (1) 4 13" xfId="942" xr:uid="{00000000-0005-0000-0000-0000D8030000}"/>
    <cellStyle name="Calc Percent (1) 4 14" xfId="943" xr:uid="{00000000-0005-0000-0000-0000D9030000}"/>
    <cellStyle name="Calc Percent (1) 4 15" xfId="944" xr:uid="{00000000-0005-0000-0000-0000DA030000}"/>
    <cellStyle name="Calc Percent (1) 4 16" xfId="945" xr:uid="{00000000-0005-0000-0000-0000DB030000}"/>
    <cellStyle name="Calc Percent (1) 4 17" xfId="946" xr:uid="{00000000-0005-0000-0000-0000DC030000}"/>
    <cellStyle name="Calc Percent (1) 4 18" xfId="947" xr:uid="{00000000-0005-0000-0000-0000DD030000}"/>
    <cellStyle name="Calc Percent (1) 4 19" xfId="948" xr:uid="{00000000-0005-0000-0000-0000DE030000}"/>
    <cellStyle name="Calc Percent (1) 4 2" xfId="949" xr:uid="{00000000-0005-0000-0000-0000DF030000}"/>
    <cellStyle name="Calc Percent (1) 4 20" xfId="950" xr:uid="{00000000-0005-0000-0000-0000E0030000}"/>
    <cellStyle name="Calc Percent (1) 4 3" xfId="951" xr:uid="{00000000-0005-0000-0000-0000E1030000}"/>
    <cellStyle name="Calc Percent (1) 4 4" xfId="952" xr:uid="{00000000-0005-0000-0000-0000E2030000}"/>
    <cellStyle name="Calc Percent (1) 4 5" xfId="953" xr:uid="{00000000-0005-0000-0000-0000E3030000}"/>
    <cellStyle name="Calc Percent (1) 4 6" xfId="954" xr:uid="{00000000-0005-0000-0000-0000E4030000}"/>
    <cellStyle name="Calc Percent (1) 4 7" xfId="955" xr:uid="{00000000-0005-0000-0000-0000E5030000}"/>
    <cellStyle name="Calc Percent (1) 4 8" xfId="956" xr:uid="{00000000-0005-0000-0000-0000E6030000}"/>
    <cellStyle name="Calc Percent (1) 4 9" xfId="957" xr:uid="{00000000-0005-0000-0000-0000E7030000}"/>
    <cellStyle name="Calc Percent (1) 4_External" xfId="958" xr:uid="{00000000-0005-0000-0000-0000E8030000}"/>
    <cellStyle name="Calc Percent (1) 5" xfId="959" xr:uid="{00000000-0005-0000-0000-0000E9030000}"/>
    <cellStyle name="Calc Percent (1) 5 10" xfId="960" xr:uid="{00000000-0005-0000-0000-0000EA030000}"/>
    <cellStyle name="Calc Percent (1) 5 11" xfId="961" xr:uid="{00000000-0005-0000-0000-0000EB030000}"/>
    <cellStyle name="Calc Percent (1) 5 12" xfId="962" xr:uid="{00000000-0005-0000-0000-0000EC030000}"/>
    <cellStyle name="Calc Percent (1) 5 13" xfId="963" xr:uid="{00000000-0005-0000-0000-0000ED030000}"/>
    <cellStyle name="Calc Percent (1) 5 14" xfId="964" xr:uid="{00000000-0005-0000-0000-0000EE030000}"/>
    <cellStyle name="Calc Percent (1) 5 15" xfId="965" xr:uid="{00000000-0005-0000-0000-0000EF030000}"/>
    <cellStyle name="Calc Percent (1) 5 16" xfId="966" xr:uid="{00000000-0005-0000-0000-0000F0030000}"/>
    <cellStyle name="Calc Percent (1) 5 17" xfId="967" xr:uid="{00000000-0005-0000-0000-0000F1030000}"/>
    <cellStyle name="Calc Percent (1) 5 18" xfId="968" xr:uid="{00000000-0005-0000-0000-0000F2030000}"/>
    <cellStyle name="Calc Percent (1) 5 19" xfId="969" xr:uid="{00000000-0005-0000-0000-0000F3030000}"/>
    <cellStyle name="Calc Percent (1) 5 2" xfId="970" xr:uid="{00000000-0005-0000-0000-0000F4030000}"/>
    <cellStyle name="Calc Percent (1) 5 20" xfId="971" xr:uid="{00000000-0005-0000-0000-0000F5030000}"/>
    <cellStyle name="Calc Percent (1) 5 3" xfId="972" xr:uid="{00000000-0005-0000-0000-0000F6030000}"/>
    <cellStyle name="Calc Percent (1) 5 4" xfId="973" xr:uid="{00000000-0005-0000-0000-0000F7030000}"/>
    <cellStyle name="Calc Percent (1) 5 5" xfId="974" xr:uid="{00000000-0005-0000-0000-0000F8030000}"/>
    <cellStyle name="Calc Percent (1) 5 6" xfId="975" xr:uid="{00000000-0005-0000-0000-0000F9030000}"/>
    <cellStyle name="Calc Percent (1) 5 7" xfId="976" xr:uid="{00000000-0005-0000-0000-0000FA030000}"/>
    <cellStyle name="Calc Percent (1) 5 8" xfId="977" xr:uid="{00000000-0005-0000-0000-0000FB030000}"/>
    <cellStyle name="Calc Percent (1) 5 9" xfId="978" xr:uid="{00000000-0005-0000-0000-0000FC030000}"/>
    <cellStyle name="Calc Percent (1) 5_External" xfId="979" xr:uid="{00000000-0005-0000-0000-0000FD030000}"/>
    <cellStyle name="Calc Percent (1) 6" xfId="980" xr:uid="{00000000-0005-0000-0000-0000FE030000}"/>
    <cellStyle name="Calc Percent (1) 6 10" xfId="981" xr:uid="{00000000-0005-0000-0000-0000FF030000}"/>
    <cellStyle name="Calc Percent (1) 6 11" xfId="982" xr:uid="{00000000-0005-0000-0000-000000040000}"/>
    <cellStyle name="Calc Percent (1) 6 12" xfId="983" xr:uid="{00000000-0005-0000-0000-000001040000}"/>
    <cellStyle name="Calc Percent (1) 6 13" xfId="984" xr:uid="{00000000-0005-0000-0000-000002040000}"/>
    <cellStyle name="Calc Percent (1) 6 14" xfId="985" xr:uid="{00000000-0005-0000-0000-000003040000}"/>
    <cellStyle name="Calc Percent (1) 6 15" xfId="986" xr:uid="{00000000-0005-0000-0000-000004040000}"/>
    <cellStyle name="Calc Percent (1) 6 16" xfId="987" xr:uid="{00000000-0005-0000-0000-000005040000}"/>
    <cellStyle name="Calc Percent (1) 6 17" xfId="988" xr:uid="{00000000-0005-0000-0000-000006040000}"/>
    <cellStyle name="Calc Percent (1) 6 18" xfId="989" xr:uid="{00000000-0005-0000-0000-000007040000}"/>
    <cellStyle name="Calc Percent (1) 6 19" xfId="990" xr:uid="{00000000-0005-0000-0000-000008040000}"/>
    <cellStyle name="Calc Percent (1) 6 2" xfId="991" xr:uid="{00000000-0005-0000-0000-000009040000}"/>
    <cellStyle name="Calc Percent (1) 6 20" xfId="992" xr:uid="{00000000-0005-0000-0000-00000A040000}"/>
    <cellStyle name="Calc Percent (1) 6 3" xfId="993" xr:uid="{00000000-0005-0000-0000-00000B040000}"/>
    <cellStyle name="Calc Percent (1) 6 4" xfId="994" xr:uid="{00000000-0005-0000-0000-00000C040000}"/>
    <cellStyle name="Calc Percent (1) 6 5" xfId="995" xr:uid="{00000000-0005-0000-0000-00000D040000}"/>
    <cellStyle name="Calc Percent (1) 6 6" xfId="996" xr:uid="{00000000-0005-0000-0000-00000E040000}"/>
    <cellStyle name="Calc Percent (1) 6 7" xfId="997" xr:uid="{00000000-0005-0000-0000-00000F040000}"/>
    <cellStyle name="Calc Percent (1) 6 8" xfId="998" xr:uid="{00000000-0005-0000-0000-000010040000}"/>
    <cellStyle name="Calc Percent (1) 6 9" xfId="999" xr:uid="{00000000-0005-0000-0000-000011040000}"/>
    <cellStyle name="Calc Percent (1) 6_External" xfId="1000" xr:uid="{00000000-0005-0000-0000-000012040000}"/>
    <cellStyle name="Calc Percent (1) 7" xfId="1001" xr:uid="{00000000-0005-0000-0000-000013040000}"/>
    <cellStyle name="Calc Percent (1) 7 10" xfId="1002" xr:uid="{00000000-0005-0000-0000-000014040000}"/>
    <cellStyle name="Calc Percent (1) 7 11" xfId="1003" xr:uid="{00000000-0005-0000-0000-000015040000}"/>
    <cellStyle name="Calc Percent (1) 7 12" xfId="1004" xr:uid="{00000000-0005-0000-0000-000016040000}"/>
    <cellStyle name="Calc Percent (1) 7 13" xfId="1005" xr:uid="{00000000-0005-0000-0000-000017040000}"/>
    <cellStyle name="Calc Percent (1) 7 14" xfId="1006" xr:uid="{00000000-0005-0000-0000-000018040000}"/>
    <cellStyle name="Calc Percent (1) 7 15" xfId="1007" xr:uid="{00000000-0005-0000-0000-000019040000}"/>
    <cellStyle name="Calc Percent (1) 7 16" xfId="1008" xr:uid="{00000000-0005-0000-0000-00001A040000}"/>
    <cellStyle name="Calc Percent (1) 7 17" xfId="1009" xr:uid="{00000000-0005-0000-0000-00001B040000}"/>
    <cellStyle name="Calc Percent (1) 7 18" xfId="1010" xr:uid="{00000000-0005-0000-0000-00001C040000}"/>
    <cellStyle name="Calc Percent (1) 7 19" xfId="1011" xr:uid="{00000000-0005-0000-0000-00001D040000}"/>
    <cellStyle name="Calc Percent (1) 7 2" xfId="1012" xr:uid="{00000000-0005-0000-0000-00001E040000}"/>
    <cellStyle name="Calc Percent (1) 7 20" xfId="1013" xr:uid="{00000000-0005-0000-0000-00001F040000}"/>
    <cellStyle name="Calc Percent (1) 7 3" xfId="1014" xr:uid="{00000000-0005-0000-0000-000020040000}"/>
    <cellStyle name="Calc Percent (1) 7 4" xfId="1015" xr:uid="{00000000-0005-0000-0000-000021040000}"/>
    <cellStyle name="Calc Percent (1) 7 5" xfId="1016" xr:uid="{00000000-0005-0000-0000-000022040000}"/>
    <cellStyle name="Calc Percent (1) 7 6" xfId="1017" xr:uid="{00000000-0005-0000-0000-000023040000}"/>
    <cellStyle name="Calc Percent (1) 7 7" xfId="1018" xr:uid="{00000000-0005-0000-0000-000024040000}"/>
    <cellStyle name="Calc Percent (1) 7 8" xfId="1019" xr:uid="{00000000-0005-0000-0000-000025040000}"/>
    <cellStyle name="Calc Percent (1) 7 9" xfId="1020" xr:uid="{00000000-0005-0000-0000-000026040000}"/>
    <cellStyle name="Calc Percent (1) 7_External" xfId="1021" xr:uid="{00000000-0005-0000-0000-000027040000}"/>
    <cellStyle name="Calc Percent (1) 8" xfId="1022" xr:uid="{00000000-0005-0000-0000-000028040000}"/>
    <cellStyle name="Calc Percent (1) 8 10" xfId="1023" xr:uid="{00000000-0005-0000-0000-000029040000}"/>
    <cellStyle name="Calc Percent (1) 8 11" xfId="1024" xr:uid="{00000000-0005-0000-0000-00002A040000}"/>
    <cellStyle name="Calc Percent (1) 8 12" xfId="1025" xr:uid="{00000000-0005-0000-0000-00002B040000}"/>
    <cellStyle name="Calc Percent (1) 8 13" xfId="1026" xr:uid="{00000000-0005-0000-0000-00002C040000}"/>
    <cellStyle name="Calc Percent (1) 8 14" xfId="1027" xr:uid="{00000000-0005-0000-0000-00002D040000}"/>
    <cellStyle name="Calc Percent (1) 8 15" xfId="1028" xr:uid="{00000000-0005-0000-0000-00002E040000}"/>
    <cellStyle name="Calc Percent (1) 8 16" xfId="1029" xr:uid="{00000000-0005-0000-0000-00002F040000}"/>
    <cellStyle name="Calc Percent (1) 8 17" xfId="1030" xr:uid="{00000000-0005-0000-0000-000030040000}"/>
    <cellStyle name="Calc Percent (1) 8 18" xfId="1031" xr:uid="{00000000-0005-0000-0000-000031040000}"/>
    <cellStyle name="Calc Percent (1) 8 19" xfId="1032" xr:uid="{00000000-0005-0000-0000-000032040000}"/>
    <cellStyle name="Calc Percent (1) 8 2" xfId="1033" xr:uid="{00000000-0005-0000-0000-000033040000}"/>
    <cellStyle name="Calc Percent (1) 8 20" xfId="1034" xr:uid="{00000000-0005-0000-0000-000034040000}"/>
    <cellStyle name="Calc Percent (1) 8 3" xfId="1035" xr:uid="{00000000-0005-0000-0000-000035040000}"/>
    <cellStyle name="Calc Percent (1) 8 4" xfId="1036" xr:uid="{00000000-0005-0000-0000-000036040000}"/>
    <cellStyle name="Calc Percent (1) 8 5" xfId="1037" xr:uid="{00000000-0005-0000-0000-000037040000}"/>
    <cellStyle name="Calc Percent (1) 8 6" xfId="1038" xr:uid="{00000000-0005-0000-0000-000038040000}"/>
    <cellStyle name="Calc Percent (1) 8 7" xfId="1039" xr:uid="{00000000-0005-0000-0000-000039040000}"/>
    <cellStyle name="Calc Percent (1) 8 8" xfId="1040" xr:uid="{00000000-0005-0000-0000-00003A040000}"/>
    <cellStyle name="Calc Percent (1) 8 9" xfId="1041" xr:uid="{00000000-0005-0000-0000-00003B040000}"/>
    <cellStyle name="Calc Percent (1) 8_External" xfId="1042" xr:uid="{00000000-0005-0000-0000-00003C040000}"/>
    <cellStyle name="Calc Percent (1) 9" xfId="1043" xr:uid="{00000000-0005-0000-0000-00003D040000}"/>
    <cellStyle name="Calc Percent (1) 9 10" xfId="1044" xr:uid="{00000000-0005-0000-0000-00003E040000}"/>
    <cellStyle name="Calc Percent (1) 9 11" xfId="1045" xr:uid="{00000000-0005-0000-0000-00003F040000}"/>
    <cellStyle name="Calc Percent (1) 9 12" xfId="1046" xr:uid="{00000000-0005-0000-0000-000040040000}"/>
    <cellStyle name="Calc Percent (1) 9 13" xfId="1047" xr:uid="{00000000-0005-0000-0000-000041040000}"/>
    <cellStyle name="Calc Percent (1) 9 14" xfId="1048" xr:uid="{00000000-0005-0000-0000-000042040000}"/>
    <cellStyle name="Calc Percent (1) 9 15" xfId="1049" xr:uid="{00000000-0005-0000-0000-000043040000}"/>
    <cellStyle name="Calc Percent (1) 9 16" xfId="1050" xr:uid="{00000000-0005-0000-0000-000044040000}"/>
    <cellStyle name="Calc Percent (1) 9 17" xfId="1051" xr:uid="{00000000-0005-0000-0000-000045040000}"/>
    <cellStyle name="Calc Percent (1) 9 18" xfId="1052" xr:uid="{00000000-0005-0000-0000-000046040000}"/>
    <cellStyle name="Calc Percent (1) 9 19" xfId="1053" xr:uid="{00000000-0005-0000-0000-000047040000}"/>
    <cellStyle name="Calc Percent (1) 9 2" xfId="1054" xr:uid="{00000000-0005-0000-0000-000048040000}"/>
    <cellStyle name="Calc Percent (1) 9 20" xfId="1055" xr:uid="{00000000-0005-0000-0000-000049040000}"/>
    <cellStyle name="Calc Percent (1) 9 3" xfId="1056" xr:uid="{00000000-0005-0000-0000-00004A040000}"/>
    <cellStyle name="Calc Percent (1) 9 4" xfId="1057" xr:uid="{00000000-0005-0000-0000-00004B040000}"/>
    <cellStyle name="Calc Percent (1) 9 5" xfId="1058" xr:uid="{00000000-0005-0000-0000-00004C040000}"/>
    <cellStyle name="Calc Percent (1) 9 6" xfId="1059" xr:uid="{00000000-0005-0000-0000-00004D040000}"/>
    <cellStyle name="Calc Percent (1) 9 7" xfId="1060" xr:uid="{00000000-0005-0000-0000-00004E040000}"/>
    <cellStyle name="Calc Percent (1) 9 8" xfId="1061" xr:uid="{00000000-0005-0000-0000-00004F040000}"/>
    <cellStyle name="Calc Percent (1) 9 9" xfId="1062" xr:uid="{00000000-0005-0000-0000-000050040000}"/>
    <cellStyle name="Calc Percent (1) 9_External" xfId="1063" xr:uid="{00000000-0005-0000-0000-000051040000}"/>
    <cellStyle name="Calc Percent (1)_STRUCTURAL BOQ FOR APOLLO Security cabin" xfId="1064" xr:uid="{00000000-0005-0000-0000-000052040000}"/>
    <cellStyle name="Calc Percent (2)" xfId="1065" xr:uid="{00000000-0005-0000-0000-000053040000}"/>
    <cellStyle name="Calc Percent (2) 10" xfId="1066" xr:uid="{00000000-0005-0000-0000-000054040000}"/>
    <cellStyle name="Calc Percent (2) 2" xfId="1067" xr:uid="{00000000-0005-0000-0000-000055040000}"/>
    <cellStyle name="Calc Percent (2) 2 10" xfId="1068" xr:uid="{00000000-0005-0000-0000-000056040000}"/>
    <cellStyle name="Calc Percent (2) 2 11" xfId="1069" xr:uid="{00000000-0005-0000-0000-000057040000}"/>
    <cellStyle name="Calc Percent (2) 2 12" xfId="1070" xr:uid="{00000000-0005-0000-0000-000058040000}"/>
    <cellStyle name="Calc Percent (2) 2 13" xfId="1071" xr:uid="{00000000-0005-0000-0000-000059040000}"/>
    <cellStyle name="Calc Percent (2) 2 14" xfId="1072" xr:uid="{00000000-0005-0000-0000-00005A040000}"/>
    <cellStyle name="Calc Percent (2) 2 15" xfId="1073" xr:uid="{00000000-0005-0000-0000-00005B040000}"/>
    <cellStyle name="Calc Percent (2) 2 16" xfId="1074" xr:uid="{00000000-0005-0000-0000-00005C040000}"/>
    <cellStyle name="Calc Percent (2) 2 17" xfId="1075" xr:uid="{00000000-0005-0000-0000-00005D040000}"/>
    <cellStyle name="Calc Percent (2) 2 18" xfId="1076" xr:uid="{00000000-0005-0000-0000-00005E040000}"/>
    <cellStyle name="Calc Percent (2) 2 19" xfId="1077" xr:uid="{00000000-0005-0000-0000-00005F040000}"/>
    <cellStyle name="Calc Percent (2) 2 2" xfId="1078" xr:uid="{00000000-0005-0000-0000-000060040000}"/>
    <cellStyle name="Calc Percent (2) 2 20" xfId="1079" xr:uid="{00000000-0005-0000-0000-000061040000}"/>
    <cellStyle name="Calc Percent (2) 2 3" xfId="1080" xr:uid="{00000000-0005-0000-0000-000062040000}"/>
    <cellStyle name="Calc Percent (2) 2 4" xfId="1081" xr:uid="{00000000-0005-0000-0000-000063040000}"/>
    <cellStyle name="Calc Percent (2) 2 5" xfId="1082" xr:uid="{00000000-0005-0000-0000-000064040000}"/>
    <cellStyle name="Calc Percent (2) 2 6" xfId="1083" xr:uid="{00000000-0005-0000-0000-000065040000}"/>
    <cellStyle name="Calc Percent (2) 2 7" xfId="1084" xr:uid="{00000000-0005-0000-0000-000066040000}"/>
    <cellStyle name="Calc Percent (2) 2 8" xfId="1085" xr:uid="{00000000-0005-0000-0000-000067040000}"/>
    <cellStyle name="Calc Percent (2) 2 9" xfId="1086" xr:uid="{00000000-0005-0000-0000-000068040000}"/>
    <cellStyle name="Calc Percent (2) 2_External" xfId="1087" xr:uid="{00000000-0005-0000-0000-000069040000}"/>
    <cellStyle name="Calc Percent (2) 3" xfId="1088" xr:uid="{00000000-0005-0000-0000-00006A040000}"/>
    <cellStyle name="Calc Percent (2) 3 10" xfId="1089" xr:uid="{00000000-0005-0000-0000-00006B040000}"/>
    <cellStyle name="Calc Percent (2) 3 11" xfId="1090" xr:uid="{00000000-0005-0000-0000-00006C040000}"/>
    <cellStyle name="Calc Percent (2) 3 12" xfId="1091" xr:uid="{00000000-0005-0000-0000-00006D040000}"/>
    <cellStyle name="Calc Percent (2) 3 13" xfId="1092" xr:uid="{00000000-0005-0000-0000-00006E040000}"/>
    <cellStyle name="Calc Percent (2) 3 14" xfId="1093" xr:uid="{00000000-0005-0000-0000-00006F040000}"/>
    <cellStyle name="Calc Percent (2) 3 15" xfId="1094" xr:uid="{00000000-0005-0000-0000-000070040000}"/>
    <cellStyle name="Calc Percent (2) 3 16" xfId="1095" xr:uid="{00000000-0005-0000-0000-000071040000}"/>
    <cellStyle name="Calc Percent (2) 3 17" xfId="1096" xr:uid="{00000000-0005-0000-0000-000072040000}"/>
    <cellStyle name="Calc Percent (2) 3 18" xfId="1097" xr:uid="{00000000-0005-0000-0000-000073040000}"/>
    <cellStyle name="Calc Percent (2) 3 19" xfId="1098" xr:uid="{00000000-0005-0000-0000-000074040000}"/>
    <cellStyle name="Calc Percent (2) 3 2" xfId="1099" xr:uid="{00000000-0005-0000-0000-000075040000}"/>
    <cellStyle name="Calc Percent (2) 3 20" xfId="1100" xr:uid="{00000000-0005-0000-0000-000076040000}"/>
    <cellStyle name="Calc Percent (2) 3 3" xfId="1101" xr:uid="{00000000-0005-0000-0000-000077040000}"/>
    <cellStyle name="Calc Percent (2) 3 4" xfId="1102" xr:uid="{00000000-0005-0000-0000-000078040000}"/>
    <cellStyle name="Calc Percent (2) 3 5" xfId="1103" xr:uid="{00000000-0005-0000-0000-000079040000}"/>
    <cellStyle name="Calc Percent (2) 3 6" xfId="1104" xr:uid="{00000000-0005-0000-0000-00007A040000}"/>
    <cellStyle name="Calc Percent (2) 3 7" xfId="1105" xr:uid="{00000000-0005-0000-0000-00007B040000}"/>
    <cellStyle name="Calc Percent (2) 3 8" xfId="1106" xr:uid="{00000000-0005-0000-0000-00007C040000}"/>
    <cellStyle name="Calc Percent (2) 3 9" xfId="1107" xr:uid="{00000000-0005-0000-0000-00007D040000}"/>
    <cellStyle name="Calc Percent (2) 3_External" xfId="1108" xr:uid="{00000000-0005-0000-0000-00007E040000}"/>
    <cellStyle name="Calc Percent (2) 4" xfId="1109" xr:uid="{00000000-0005-0000-0000-00007F040000}"/>
    <cellStyle name="Calc Percent (2) 4 10" xfId="1110" xr:uid="{00000000-0005-0000-0000-000080040000}"/>
    <cellStyle name="Calc Percent (2) 4 11" xfId="1111" xr:uid="{00000000-0005-0000-0000-000081040000}"/>
    <cellStyle name="Calc Percent (2) 4 12" xfId="1112" xr:uid="{00000000-0005-0000-0000-000082040000}"/>
    <cellStyle name="Calc Percent (2) 4 13" xfId="1113" xr:uid="{00000000-0005-0000-0000-000083040000}"/>
    <cellStyle name="Calc Percent (2) 4 14" xfId="1114" xr:uid="{00000000-0005-0000-0000-000084040000}"/>
    <cellStyle name="Calc Percent (2) 4 15" xfId="1115" xr:uid="{00000000-0005-0000-0000-000085040000}"/>
    <cellStyle name="Calc Percent (2) 4 16" xfId="1116" xr:uid="{00000000-0005-0000-0000-000086040000}"/>
    <cellStyle name="Calc Percent (2) 4 17" xfId="1117" xr:uid="{00000000-0005-0000-0000-000087040000}"/>
    <cellStyle name="Calc Percent (2) 4 18" xfId="1118" xr:uid="{00000000-0005-0000-0000-000088040000}"/>
    <cellStyle name="Calc Percent (2) 4 19" xfId="1119" xr:uid="{00000000-0005-0000-0000-000089040000}"/>
    <cellStyle name="Calc Percent (2) 4 2" xfId="1120" xr:uid="{00000000-0005-0000-0000-00008A040000}"/>
    <cellStyle name="Calc Percent (2) 4 20" xfId="1121" xr:uid="{00000000-0005-0000-0000-00008B040000}"/>
    <cellStyle name="Calc Percent (2) 4 3" xfId="1122" xr:uid="{00000000-0005-0000-0000-00008C040000}"/>
    <cellStyle name="Calc Percent (2) 4 4" xfId="1123" xr:uid="{00000000-0005-0000-0000-00008D040000}"/>
    <cellStyle name="Calc Percent (2) 4 5" xfId="1124" xr:uid="{00000000-0005-0000-0000-00008E040000}"/>
    <cellStyle name="Calc Percent (2) 4 6" xfId="1125" xr:uid="{00000000-0005-0000-0000-00008F040000}"/>
    <cellStyle name="Calc Percent (2) 4 7" xfId="1126" xr:uid="{00000000-0005-0000-0000-000090040000}"/>
    <cellStyle name="Calc Percent (2) 4 8" xfId="1127" xr:uid="{00000000-0005-0000-0000-000091040000}"/>
    <cellStyle name="Calc Percent (2) 4 9" xfId="1128" xr:uid="{00000000-0005-0000-0000-000092040000}"/>
    <cellStyle name="Calc Percent (2) 4_External" xfId="1129" xr:uid="{00000000-0005-0000-0000-000093040000}"/>
    <cellStyle name="Calc Percent (2) 5" xfId="1130" xr:uid="{00000000-0005-0000-0000-000094040000}"/>
    <cellStyle name="Calc Percent (2) 5 10" xfId="1131" xr:uid="{00000000-0005-0000-0000-000095040000}"/>
    <cellStyle name="Calc Percent (2) 5 11" xfId="1132" xr:uid="{00000000-0005-0000-0000-000096040000}"/>
    <cellStyle name="Calc Percent (2) 5 12" xfId="1133" xr:uid="{00000000-0005-0000-0000-000097040000}"/>
    <cellStyle name="Calc Percent (2) 5 13" xfId="1134" xr:uid="{00000000-0005-0000-0000-000098040000}"/>
    <cellStyle name="Calc Percent (2) 5 14" xfId="1135" xr:uid="{00000000-0005-0000-0000-000099040000}"/>
    <cellStyle name="Calc Percent (2) 5 15" xfId="1136" xr:uid="{00000000-0005-0000-0000-00009A040000}"/>
    <cellStyle name="Calc Percent (2) 5 16" xfId="1137" xr:uid="{00000000-0005-0000-0000-00009B040000}"/>
    <cellStyle name="Calc Percent (2) 5 17" xfId="1138" xr:uid="{00000000-0005-0000-0000-00009C040000}"/>
    <cellStyle name="Calc Percent (2) 5 18" xfId="1139" xr:uid="{00000000-0005-0000-0000-00009D040000}"/>
    <cellStyle name="Calc Percent (2) 5 19" xfId="1140" xr:uid="{00000000-0005-0000-0000-00009E040000}"/>
    <cellStyle name="Calc Percent (2) 5 2" xfId="1141" xr:uid="{00000000-0005-0000-0000-00009F040000}"/>
    <cellStyle name="Calc Percent (2) 5 20" xfId="1142" xr:uid="{00000000-0005-0000-0000-0000A0040000}"/>
    <cellStyle name="Calc Percent (2) 5 3" xfId="1143" xr:uid="{00000000-0005-0000-0000-0000A1040000}"/>
    <cellStyle name="Calc Percent (2) 5 4" xfId="1144" xr:uid="{00000000-0005-0000-0000-0000A2040000}"/>
    <cellStyle name="Calc Percent (2) 5 5" xfId="1145" xr:uid="{00000000-0005-0000-0000-0000A3040000}"/>
    <cellStyle name="Calc Percent (2) 5 6" xfId="1146" xr:uid="{00000000-0005-0000-0000-0000A4040000}"/>
    <cellStyle name="Calc Percent (2) 5 7" xfId="1147" xr:uid="{00000000-0005-0000-0000-0000A5040000}"/>
    <cellStyle name="Calc Percent (2) 5 8" xfId="1148" xr:uid="{00000000-0005-0000-0000-0000A6040000}"/>
    <cellStyle name="Calc Percent (2) 5 9" xfId="1149" xr:uid="{00000000-0005-0000-0000-0000A7040000}"/>
    <cellStyle name="Calc Percent (2) 5_External" xfId="1150" xr:uid="{00000000-0005-0000-0000-0000A8040000}"/>
    <cellStyle name="Calc Percent (2) 6" xfId="1151" xr:uid="{00000000-0005-0000-0000-0000A9040000}"/>
    <cellStyle name="Calc Percent (2) 6 10" xfId="1152" xr:uid="{00000000-0005-0000-0000-0000AA040000}"/>
    <cellStyle name="Calc Percent (2) 6 11" xfId="1153" xr:uid="{00000000-0005-0000-0000-0000AB040000}"/>
    <cellStyle name="Calc Percent (2) 6 12" xfId="1154" xr:uid="{00000000-0005-0000-0000-0000AC040000}"/>
    <cellStyle name="Calc Percent (2) 6 13" xfId="1155" xr:uid="{00000000-0005-0000-0000-0000AD040000}"/>
    <cellStyle name="Calc Percent (2) 6 14" xfId="1156" xr:uid="{00000000-0005-0000-0000-0000AE040000}"/>
    <cellStyle name="Calc Percent (2) 6 15" xfId="1157" xr:uid="{00000000-0005-0000-0000-0000AF040000}"/>
    <cellStyle name="Calc Percent (2) 6 16" xfId="1158" xr:uid="{00000000-0005-0000-0000-0000B0040000}"/>
    <cellStyle name="Calc Percent (2) 6 17" xfId="1159" xr:uid="{00000000-0005-0000-0000-0000B1040000}"/>
    <cellStyle name="Calc Percent (2) 6 18" xfId="1160" xr:uid="{00000000-0005-0000-0000-0000B2040000}"/>
    <cellStyle name="Calc Percent (2) 6 19" xfId="1161" xr:uid="{00000000-0005-0000-0000-0000B3040000}"/>
    <cellStyle name="Calc Percent (2) 6 2" xfId="1162" xr:uid="{00000000-0005-0000-0000-0000B4040000}"/>
    <cellStyle name="Calc Percent (2) 6 20" xfId="1163" xr:uid="{00000000-0005-0000-0000-0000B5040000}"/>
    <cellStyle name="Calc Percent (2) 6 3" xfId="1164" xr:uid="{00000000-0005-0000-0000-0000B6040000}"/>
    <cellStyle name="Calc Percent (2) 6 4" xfId="1165" xr:uid="{00000000-0005-0000-0000-0000B7040000}"/>
    <cellStyle name="Calc Percent (2) 6 5" xfId="1166" xr:uid="{00000000-0005-0000-0000-0000B8040000}"/>
    <cellStyle name="Calc Percent (2) 6 6" xfId="1167" xr:uid="{00000000-0005-0000-0000-0000B9040000}"/>
    <cellStyle name="Calc Percent (2) 6 7" xfId="1168" xr:uid="{00000000-0005-0000-0000-0000BA040000}"/>
    <cellStyle name="Calc Percent (2) 6 8" xfId="1169" xr:uid="{00000000-0005-0000-0000-0000BB040000}"/>
    <cellStyle name="Calc Percent (2) 6 9" xfId="1170" xr:uid="{00000000-0005-0000-0000-0000BC040000}"/>
    <cellStyle name="Calc Percent (2) 6_External" xfId="1171" xr:uid="{00000000-0005-0000-0000-0000BD040000}"/>
    <cellStyle name="Calc Percent (2) 7" xfId="1172" xr:uid="{00000000-0005-0000-0000-0000BE040000}"/>
    <cellStyle name="Calc Percent (2) 7 10" xfId="1173" xr:uid="{00000000-0005-0000-0000-0000BF040000}"/>
    <cellStyle name="Calc Percent (2) 7 11" xfId="1174" xr:uid="{00000000-0005-0000-0000-0000C0040000}"/>
    <cellStyle name="Calc Percent (2) 7 12" xfId="1175" xr:uid="{00000000-0005-0000-0000-0000C1040000}"/>
    <cellStyle name="Calc Percent (2) 7 13" xfId="1176" xr:uid="{00000000-0005-0000-0000-0000C2040000}"/>
    <cellStyle name="Calc Percent (2) 7 14" xfId="1177" xr:uid="{00000000-0005-0000-0000-0000C3040000}"/>
    <cellStyle name="Calc Percent (2) 7 15" xfId="1178" xr:uid="{00000000-0005-0000-0000-0000C4040000}"/>
    <cellStyle name="Calc Percent (2) 7 16" xfId="1179" xr:uid="{00000000-0005-0000-0000-0000C5040000}"/>
    <cellStyle name="Calc Percent (2) 7 17" xfId="1180" xr:uid="{00000000-0005-0000-0000-0000C6040000}"/>
    <cellStyle name="Calc Percent (2) 7 18" xfId="1181" xr:uid="{00000000-0005-0000-0000-0000C7040000}"/>
    <cellStyle name="Calc Percent (2) 7 19" xfId="1182" xr:uid="{00000000-0005-0000-0000-0000C8040000}"/>
    <cellStyle name="Calc Percent (2) 7 2" xfId="1183" xr:uid="{00000000-0005-0000-0000-0000C9040000}"/>
    <cellStyle name="Calc Percent (2) 7 20" xfId="1184" xr:uid="{00000000-0005-0000-0000-0000CA040000}"/>
    <cellStyle name="Calc Percent (2) 7 3" xfId="1185" xr:uid="{00000000-0005-0000-0000-0000CB040000}"/>
    <cellStyle name="Calc Percent (2) 7 4" xfId="1186" xr:uid="{00000000-0005-0000-0000-0000CC040000}"/>
    <cellStyle name="Calc Percent (2) 7 5" xfId="1187" xr:uid="{00000000-0005-0000-0000-0000CD040000}"/>
    <cellStyle name="Calc Percent (2) 7 6" xfId="1188" xr:uid="{00000000-0005-0000-0000-0000CE040000}"/>
    <cellStyle name="Calc Percent (2) 7 7" xfId="1189" xr:uid="{00000000-0005-0000-0000-0000CF040000}"/>
    <cellStyle name="Calc Percent (2) 7 8" xfId="1190" xr:uid="{00000000-0005-0000-0000-0000D0040000}"/>
    <cellStyle name="Calc Percent (2) 7 9" xfId="1191" xr:uid="{00000000-0005-0000-0000-0000D1040000}"/>
    <cellStyle name="Calc Percent (2) 7_External" xfId="1192" xr:uid="{00000000-0005-0000-0000-0000D2040000}"/>
    <cellStyle name="Calc Percent (2) 8" xfId="1193" xr:uid="{00000000-0005-0000-0000-0000D3040000}"/>
    <cellStyle name="Calc Percent (2) 8 10" xfId="1194" xr:uid="{00000000-0005-0000-0000-0000D4040000}"/>
    <cellStyle name="Calc Percent (2) 8 11" xfId="1195" xr:uid="{00000000-0005-0000-0000-0000D5040000}"/>
    <cellStyle name="Calc Percent (2) 8 12" xfId="1196" xr:uid="{00000000-0005-0000-0000-0000D6040000}"/>
    <cellStyle name="Calc Percent (2) 8 13" xfId="1197" xr:uid="{00000000-0005-0000-0000-0000D7040000}"/>
    <cellStyle name="Calc Percent (2) 8 14" xfId="1198" xr:uid="{00000000-0005-0000-0000-0000D8040000}"/>
    <cellStyle name="Calc Percent (2) 8 15" xfId="1199" xr:uid="{00000000-0005-0000-0000-0000D9040000}"/>
    <cellStyle name="Calc Percent (2) 8 16" xfId="1200" xr:uid="{00000000-0005-0000-0000-0000DA040000}"/>
    <cellStyle name="Calc Percent (2) 8 17" xfId="1201" xr:uid="{00000000-0005-0000-0000-0000DB040000}"/>
    <cellStyle name="Calc Percent (2) 8 18" xfId="1202" xr:uid="{00000000-0005-0000-0000-0000DC040000}"/>
    <cellStyle name="Calc Percent (2) 8 19" xfId="1203" xr:uid="{00000000-0005-0000-0000-0000DD040000}"/>
    <cellStyle name="Calc Percent (2) 8 2" xfId="1204" xr:uid="{00000000-0005-0000-0000-0000DE040000}"/>
    <cellStyle name="Calc Percent (2) 8 20" xfId="1205" xr:uid="{00000000-0005-0000-0000-0000DF040000}"/>
    <cellStyle name="Calc Percent (2) 8 3" xfId="1206" xr:uid="{00000000-0005-0000-0000-0000E0040000}"/>
    <cellStyle name="Calc Percent (2) 8 4" xfId="1207" xr:uid="{00000000-0005-0000-0000-0000E1040000}"/>
    <cellStyle name="Calc Percent (2) 8 5" xfId="1208" xr:uid="{00000000-0005-0000-0000-0000E2040000}"/>
    <cellStyle name="Calc Percent (2) 8 6" xfId="1209" xr:uid="{00000000-0005-0000-0000-0000E3040000}"/>
    <cellStyle name="Calc Percent (2) 8 7" xfId="1210" xr:uid="{00000000-0005-0000-0000-0000E4040000}"/>
    <cellStyle name="Calc Percent (2) 8 8" xfId="1211" xr:uid="{00000000-0005-0000-0000-0000E5040000}"/>
    <cellStyle name="Calc Percent (2) 8 9" xfId="1212" xr:uid="{00000000-0005-0000-0000-0000E6040000}"/>
    <cellStyle name="Calc Percent (2) 8_External" xfId="1213" xr:uid="{00000000-0005-0000-0000-0000E7040000}"/>
    <cellStyle name="Calc Percent (2) 9" xfId="1214" xr:uid="{00000000-0005-0000-0000-0000E8040000}"/>
    <cellStyle name="Calc Percent (2) 9 10" xfId="1215" xr:uid="{00000000-0005-0000-0000-0000E9040000}"/>
    <cellStyle name="Calc Percent (2) 9 11" xfId="1216" xr:uid="{00000000-0005-0000-0000-0000EA040000}"/>
    <cellStyle name="Calc Percent (2) 9 12" xfId="1217" xr:uid="{00000000-0005-0000-0000-0000EB040000}"/>
    <cellStyle name="Calc Percent (2) 9 13" xfId="1218" xr:uid="{00000000-0005-0000-0000-0000EC040000}"/>
    <cellStyle name="Calc Percent (2) 9 14" xfId="1219" xr:uid="{00000000-0005-0000-0000-0000ED040000}"/>
    <cellStyle name="Calc Percent (2) 9 15" xfId="1220" xr:uid="{00000000-0005-0000-0000-0000EE040000}"/>
    <cellStyle name="Calc Percent (2) 9 16" xfId="1221" xr:uid="{00000000-0005-0000-0000-0000EF040000}"/>
    <cellStyle name="Calc Percent (2) 9 17" xfId="1222" xr:uid="{00000000-0005-0000-0000-0000F0040000}"/>
    <cellStyle name="Calc Percent (2) 9 18" xfId="1223" xr:uid="{00000000-0005-0000-0000-0000F1040000}"/>
    <cellStyle name="Calc Percent (2) 9 19" xfId="1224" xr:uid="{00000000-0005-0000-0000-0000F2040000}"/>
    <cellStyle name="Calc Percent (2) 9 2" xfId="1225" xr:uid="{00000000-0005-0000-0000-0000F3040000}"/>
    <cellStyle name="Calc Percent (2) 9 20" xfId="1226" xr:uid="{00000000-0005-0000-0000-0000F4040000}"/>
    <cellStyle name="Calc Percent (2) 9 3" xfId="1227" xr:uid="{00000000-0005-0000-0000-0000F5040000}"/>
    <cellStyle name="Calc Percent (2) 9 4" xfId="1228" xr:uid="{00000000-0005-0000-0000-0000F6040000}"/>
    <cellStyle name="Calc Percent (2) 9 5" xfId="1229" xr:uid="{00000000-0005-0000-0000-0000F7040000}"/>
    <cellStyle name="Calc Percent (2) 9 6" xfId="1230" xr:uid="{00000000-0005-0000-0000-0000F8040000}"/>
    <cellStyle name="Calc Percent (2) 9 7" xfId="1231" xr:uid="{00000000-0005-0000-0000-0000F9040000}"/>
    <cellStyle name="Calc Percent (2) 9 8" xfId="1232" xr:uid="{00000000-0005-0000-0000-0000FA040000}"/>
    <cellStyle name="Calc Percent (2) 9 9" xfId="1233" xr:uid="{00000000-0005-0000-0000-0000FB040000}"/>
    <cellStyle name="Calc Percent (2) 9_External" xfId="1234" xr:uid="{00000000-0005-0000-0000-0000FC040000}"/>
    <cellStyle name="Calc Percent (2)_STRUCTURAL BOQ FOR APOLLO Security cabin" xfId="1235" xr:uid="{00000000-0005-0000-0000-0000FD040000}"/>
    <cellStyle name="Calc Units (0)" xfId="1236" xr:uid="{00000000-0005-0000-0000-0000FE040000}"/>
    <cellStyle name="Calc Units (0) 10" xfId="1237" xr:uid="{00000000-0005-0000-0000-0000FF040000}"/>
    <cellStyle name="Calc Units (0) 11" xfId="1238" xr:uid="{00000000-0005-0000-0000-000000050000}"/>
    <cellStyle name="Calc Units (0) 12" xfId="1239" xr:uid="{00000000-0005-0000-0000-000001050000}"/>
    <cellStyle name="Calc Units (0) 13" xfId="1240" xr:uid="{00000000-0005-0000-0000-000002050000}"/>
    <cellStyle name="Calc Units (0) 14" xfId="1241" xr:uid="{00000000-0005-0000-0000-000003050000}"/>
    <cellStyle name="Calc Units (0) 15" xfId="1242" xr:uid="{00000000-0005-0000-0000-000004050000}"/>
    <cellStyle name="Calc Units (0) 16" xfId="1243" xr:uid="{00000000-0005-0000-0000-000005050000}"/>
    <cellStyle name="Calc Units (0) 17" xfId="1244" xr:uid="{00000000-0005-0000-0000-000006050000}"/>
    <cellStyle name="Calc Units (0) 18" xfId="1245" xr:uid="{00000000-0005-0000-0000-000007050000}"/>
    <cellStyle name="Calc Units (0) 19" xfId="1246" xr:uid="{00000000-0005-0000-0000-000008050000}"/>
    <cellStyle name="Calc Units (0) 2" xfId="1247" xr:uid="{00000000-0005-0000-0000-000009050000}"/>
    <cellStyle name="Calc Units (0) 2 10" xfId="1248" xr:uid="{00000000-0005-0000-0000-00000A050000}"/>
    <cellStyle name="Calc Units (0) 2 11" xfId="1249" xr:uid="{00000000-0005-0000-0000-00000B050000}"/>
    <cellStyle name="Calc Units (0) 2 12" xfId="1250" xr:uid="{00000000-0005-0000-0000-00000C050000}"/>
    <cellStyle name="Calc Units (0) 2 13" xfId="1251" xr:uid="{00000000-0005-0000-0000-00000D050000}"/>
    <cellStyle name="Calc Units (0) 2 14" xfId="1252" xr:uid="{00000000-0005-0000-0000-00000E050000}"/>
    <cellStyle name="Calc Units (0) 2 15" xfId="1253" xr:uid="{00000000-0005-0000-0000-00000F050000}"/>
    <cellStyle name="Calc Units (0) 2 16" xfId="1254" xr:uid="{00000000-0005-0000-0000-000010050000}"/>
    <cellStyle name="Calc Units (0) 2 17" xfId="1255" xr:uid="{00000000-0005-0000-0000-000011050000}"/>
    <cellStyle name="Calc Units (0) 2 18" xfId="1256" xr:uid="{00000000-0005-0000-0000-000012050000}"/>
    <cellStyle name="Calc Units (0) 2 19" xfId="1257" xr:uid="{00000000-0005-0000-0000-000013050000}"/>
    <cellStyle name="Calc Units (0) 2 2" xfId="1258" xr:uid="{00000000-0005-0000-0000-000014050000}"/>
    <cellStyle name="Calc Units (0) 2 20" xfId="1259" xr:uid="{00000000-0005-0000-0000-000015050000}"/>
    <cellStyle name="Calc Units (0) 2 21" xfId="1260" xr:uid="{00000000-0005-0000-0000-000016050000}"/>
    <cellStyle name="Calc Units (0) 2 3" xfId="1261" xr:uid="{00000000-0005-0000-0000-000017050000}"/>
    <cellStyle name="Calc Units (0) 2 4" xfId="1262" xr:uid="{00000000-0005-0000-0000-000018050000}"/>
    <cellStyle name="Calc Units (0) 2 5" xfId="1263" xr:uid="{00000000-0005-0000-0000-000019050000}"/>
    <cellStyle name="Calc Units (0) 2 6" xfId="1264" xr:uid="{00000000-0005-0000-0000-00001A050000}"/>
    <cellStyle name="Calc Units (0) 2 7" xfId="1265" xr:uid="{00000000-0005-0000-0000-00001B050000}"/>
    <cellStyle name="Calc Units (0) 2 8" xfId="1266" xr:uid="{00000000-0005-0000-0000-00001C050000}"/>
    <cellStyle name="Calc Units (0) 2 9" xfId="1267" xr:uid="{00000000-0005-0000-0000-00001D050000}"/>
    <cellStyle name="Calc Units (0) 2_External" xfId="1268" xr:uid="{00000000-0005-0000-0000-00001E050000}"/>
    <cellStyle name="Calc Units (0) 20" xfId="1269" xr:uid="{00000000-0005-0000-0000-00001F050000}"/>
    <cellStyle name="Calc Units (0) 21" xfId="1270" xr:uid="{00000000-0005-0000-0000-000020050000}"/>
    <cellStyle name="Calc Units (0) 22" xfId="1271" xr:uid="{00000000-0005-0000-0000-000021050000}"/>
    <cellStyle name="Calc Units (0) 23" xfId="1272" xr:uid="{00000000-0005-0000-0000-000022050000}"/>
    <cellStyle name="Calc Units (0) 24" xfId="1273" xr:uid="{00000000-0005-0000-0000-000023050000}"/>
    <cellStyle name="Calc Units (0) 25" xfId="1274" xr:uid="{00000000-0005-0000-0000-000024050000}"/>
    <cellStyle name="Calc Units (0) 26" xfId="1275" xr:uid="{00000000-0005-0000-0000-000025050000}"/>
    <cellStyle name="Calc Units (0) 27" xfId="1276" xr:uid="{00000000-0005-0000-0000-000026050000}"/>
    <cellStyle name="Calc Units (0) 28" xfId="1277" xr:uid="{00000000-0005-0000-0000-000027050000}"/>
    <cellStyle name="Calc Units (0) 29" xfId="1278" xr:uid="{00000000-0005-0000-0000-000028050000}"/>
    <cellStyle name="Calc Units (0) 3" xfId="1279" xr:uid="{00000000-0005-0000-0000-000029050000}"/>
    <cellStyle name="Calc Units (0) 3 10" xfId="1280" xr:uid="{00000000-0005-0000-0000-00002A050000}"/>
    <cellStyle name="Calc Units (0) 3 11" xfId="1281" xr:uid="{00000000-0005-0000-0000-00002B050000}"/>
    <cellStyle name="Calc Units (0) 3 12" xfId="1282" xr:uid="{00000000-0005-0000-0000-00002C050000}"/>
    <cellStyle name="Calc Units (0) 3 13" xfId="1283" xr:uid="{00000000-0005-0000-0000-00002D050000}"/>
    <cellStyle name="Calc Units (0) 3 14" xfId="1284" xr:uid="{00000000-0005-0000-0000-00002E050000}"/>
    <cellStyle name="Calc Units (0) 3 15" xfId="1285" xr:uid="{00000000-0005-0000-0000-00002F050000}"/>
    <cellStyle name="Calc Units (0) 3 16" xfId="1286" xr:uid="{00000000-0005-0000-0000-000030050000}"/>
    <cellStyle name="Calc Units (0) 3 17" xfId="1287" xr:uid="{00000000-0005-0000-0000-000031050000}"/>
    <cellStyle name="Calc Units (0) 3 18" xfId="1288" xr:uid="{00000000-0005-0000-0000-000032050000}"/>
    <cellStyle name="Calc Units (0) 3 19" xfId="1289" xr:uid="{00000000-0005-0000-0000-000033050000}"/>
    <cellStyle name="Calc Units (0) 3 2" xfId="1290" xr:uid="{00000000-0005-0000-0000-000034050000}"/>
    <cellStyle name="Calc Units (0) 3 20" xfId="1291" xr:uid="{00000000-0005-0000-0000-000035050000}"/>
    <cellStyle name="Calc Units (0) 3 21" xfId="1292" xr:uid="{00000000-0005-0000-0000-000036050000}"/>
    <cellStyle name="Calc Units (0) 3 3" xfId="1293" xr:uid="{00000000-0005-0000-0000-000037050000}"/>
    <cellStyle name="Calc Units (0) 3 4" xfId="1294" xr:uid="{00000000-0005-0000-0000-000038050000}"/>
    <cellStyle name="Calc Units (0) 3 5" xfId="1295" xr:uid="{00000000-0005-0000-0000-000039050000}"/>
    <cellStyle name="Calc Units (0) 3 6" xfId="1296" xr:uid="{00000000-0005-0000-0000-00003A050000}"/>
    <cellStyle name="Calc Units (0) 3 7" xfId="1297" xr:uid="{00000000-0005-0000-0000-00003B050000}"/>
    <cellStyle name="Calc Units (0) 3 8" xfId="1298" xr:uid="{00000000-0005-0000-0000-00003C050000}"/>
    <cellStyle name="Calc Units (0) 3 9" xfId="1299" xr:uid="{00000000-0005-0000-0000-00003D050000}"/>
    <cellStyle name="Calc Units (0) 3_External" xfId="1300" xr:uid="{00000000-0005-0000-0000-00003E050000}"/>
    <cellStyle name="Calc Units (0) 30" xfId="1301" xr:uid="{00000000-0005-0000-0000-00003F050000}"/>
    <cellStyle name="Calc Units (0) 31" xfId="1302" xr:uid="{00000000-0005-0000-0000-000040050000}"/>
    <cellStyle name="Calc Units (0) 31 2" xfId="1303" xr:uid="{00000000-0005-0000-0000-000041050000}"/>
    <cellStyle name="Calc Units (0) 31 3" xfId="1304" xr:uid="{00000000-0005-0000-0000-000042050000}"/>
    <cellStyle name="Calc Units (0) 4" xfId="1305" xr:uid="{00000000-0005-0000-0000-000043050000}"/>
    <cellStyle name="Calc Units (0) 5" xfId="1306" xr:uid="{00000000-0005-0000-0000-000044050000}"/>
    <cellStyle name="Calc Units (0) 6" xfId="1307" xr:uid="{00000000-0005-0000-0000-000045050000}"/>
    <cellStyle name="Calc Units (0) 7" xfId="1308" xr:uid="{00000000-0005-0000-0000-000046050000}"/>
    <cellStyle name="Calc Units (0) 8" xfId="1309" xr:uid="{00000000-0005-0000-0000-000047050000}"/>
    <cellStyle name="Calc Units (0) 9" xfId="1310" xr:uid="{00000000-0005-0000-0000-000048050000}"/>
    <cellStyle name="Calc Units (1)" xfId="1311" xr:uid="{00000000-0005-0000-0000-000049050000}"/>
    <cellStyle name="Calc Units (1) 10" xfId="1312" xr:uid="{00000000-0005-0000-0000-00004A050000}"/>
    <cellStyle name="Calc Units (1) 11" xfId="1313" xr:uid="{00000000-0005-0000-0000-00004B050000}"/>
    <cellStyle name="Calc Units (1) 12" xfId="1314" xr:uid="{00000000-0005-0000-0000-00004C050000}"/>
    <cellStyle name="Calc Units (1) 13" xfId="1315" xr:uid="{00000000-0005-0000-0000-00004D050000}"/>
    <cellStyle name="Calc Units (1) 14" xfId="1316" xr:uid="{00000000-0005-0000-0000-00004E050000}"/>
    <cellStyle name="Calc Units (1) 15" xfId="1317" xr:uid="{00000000-0005-0000-0000-00004F050000}"/>
    <cellStyle name="Calc Units (1) 16" xfId="1318" xr:uid="{00000000-0005-0000-0000-000050050000}"/>
    <cellStyle name="Calc Units (1) 17" xfId="1319" xr:uid="{00000000-0005-0000-0000-000051050000}"/>
    <cellStyle name="Calc Units (1) 18" xfId="1320" xr:uid="{00000000-0005-0000-0000-000052050000}"/>
    <cellStyle name="Calc Units (1) 19" xfId="1321" xr:uid="{00000000-0005-0000-0000-000053050000}"/>
    <cellStyle name="Calc Units (1) 2" xfId="1322" xr:uid="{00000000-0005-0000-0000-000054050000}"/>
    <cellStyle name="Calc Units (1) 2 10" xfId="1323" xr:uid="{00000000-0005-0000-0000-000055050000}"/>
    <cellStyle name="Calc Units (1) 2 11" xfId="1324" xr:uid="{00000000-0005-0000-0000-000056050000}"/>
    <cellStyle name="Calc Units (1) 2 12" xfId="1325" xr:uid="{00000000-0005-0000-0000-000057050000}"/>
    <cellStyle name="Calc Units (1) 2 13" xfId="1326" xr:uid="{00000000-0005-0000-0000-000058050000}"/>
    <cellStyle name="Calc Units (1) 2 14" xfId="1327" xr:uid="{00000000-0005-0000-0000-000059050000}"/>
    <cellStyle name="Calc Units (1) 2 15" xfId="1328" xr:uid="{00000000-0005-0000-0000-00005A050000}"/>
    <cellStyle name="Calc Units (1) 2 16" xfId="1329" xr:uid="{00000000-0005-0000-0000-00005B050000}"/>
    <cellStyle name="Calc Units (1) 2 17" xfId="1330" xr:uid="{00000000-0005-0000-0000-00005C050000}"/>
    <cellStyle name="Calc Units (1) 2 18" xfId="1331" xr:uid="{00000000-0005-0000-0000-00005D050000}"/>
    <cellStyle name="Calc Units (1) 2 19" xfId="1332" xr:uid="{00000000-0005-0000-0000-00005E050000}"/>
    <cellStyle name="Calc Units (1) 2 2" xfId="1333" xr:uid="{00000000-0005-0000-0000-00005F050000}"/>
    <cellStyle name="Calc Units (1) 2 20" xfId="1334" xr:uid="{00000000-0005-0000-0000-000060050000}"/>
    <cellStyle name="Calc Units (1) 2 21" xfId="1335" xr:uid="{00000000-0005-0000-0000-000061050000}"/>
    <cellStyle name="Calc Units (1) 2 3" xfId="1336" xr:uid="{00000000-0005-0000-0000-000062050000}"/>
    <cellStyle name="Calc Units (1) 2 4" xfId="1337" xr:uid="{00000000-0005-0000-0000-000063050000}"/>
    <cellStyle name="Calc Units (1) 2 5" xfId="1338" xr:uid="{00000000-0005-0000-0000-000064050000}"/>
    <cellStyle name="Calc Units (1) 2 6" xfId="1339" xr:uid="{00000000-0005-0000-0000-000065050000}"/>
    <cellStyle name="Calc Units (1) 2 7" xfId="1340" xr:uid="{00000000-0005-0000-0000-000066050000}"/>
    <cellStyle name="Calc Units (1) 2 8" xfId="1341" xr:uid="{00000000-0005-0000-0000-000067050000}"/>
    <cellStyle name="Calc Units (1) 2 9" xfId="1342" xr:uid="{00000000-0005-0000-0000-000068050000}"/>
    <cellStyle name="Calc Units (1) 2_External" xfId="1343" xr:uid="{00000000-0005-0000-0000-000069050000}"/>
    <cellStyle name="Calc Units (1) 20" xfId="1344" xr:uid="{00000000-0005-0000-0000-00006A050000}"/>
    <cellStyle name="Calc Units (1) 21" xfId="1345" xr:uid="{00000000-0005-0000-0000-00006B050000}"/>
    <cellStyle name="Calc Units (1) 22" xfId="1346" xr:uid="{00000000-0005-0000-0000-00006C050000}"/>
    <cellStyle name="Calc Units (1) 23" xfId="1347" xr:uid="{00000000-0005-0000-0000-00006D050000}"/>
    <cellStyle name="Calc Units (1) 24" xfId="1348" xr:uid="{00000000-0005-0000-0000-00006E050000}"/>
    <cellStyle name="Calc Units (1) 25" xfId="1349" xr:uid="{00000000-0005-0000-0000-00006F050000}"/>
    <cellStyle name="Calc Units (1) 26" xfId="1350" xr:uid="{00000000-0005-0000-0000-000070050000}"/>
    <cellStyle name="Calc Units (1) 27" xfId="1351" xr:uid="{00000000-0005-0000-0000-000071050000}"/>
    <cellStyle name="Calc Units (1) 28" xfId="1352" xr:uid="{00000000-0005-0000-0000-000072050000}"/>
    <cellStyle name="Calc Units (1) 29" xfId="1353" xr:uid="{00000000-0005-0000-0000-000073050000}"/>
    <cellStyle name="Calc Units (1) 3" xfId="1354" xr:uid="{00000000-0005-0000-0000-000074050000}"/>
    <cellStyle name="Calc Units (1) 3 10" xfId="1355" xr:uid="{00000000-0005-0000-0000-000075050000}"/>
    <cellStyle name="Calc Units (1) 3 11" xfId="1356" xr:uid="{00000000-0005-0000-0000-000076050000}"/>
    <cellStyle name="Calc Units (1) 3 12" xfId="1357" xr:uid="{00000000-0005-0000-0000-000077050000}"/>
    <cellStyle name="Calc Units (1) 3 13" xfId="1358" xr:uid="{00000000-0005-0000-0000-000078050000}"/>
    <cellStyle name="Calc Units (1) 3 14" xfId="1359" xr:uid="{00000000-0005-0000-0000-000079050000}"/>
    <cellStyle name="Calc Units (1) 3 15" xfId="1360" xr:uid="{00000000-0005-0000-0000-00007A050000}"/>
    <cellStyle name="Calc Units (1) 3 16" xfId="1361" xr:uid="{00000000-0005-0000-0000-00007B050000}"/>
    <cellStyle name="Calc Units (1) 3 17" xfId="1362" xr:uid="{00000000-0005-0000-0000-00007C050000}"/>
    <cellStyle name="Calc Units (1) 3 18" xfId="1363" xr:uid="{00000000-0005-0000-0000-00007D050000}"/>
    <cellStyle name="Calc Units (1) 3 19" xfId="1364" xr:uid="{00000000-0005-0000-0000-00007E050000}"/>
    <cellStyle name="Calc Units (1) 3 2" xfId="1365" xr:uid="{00000000-0005-0000-0000-00007F050000}"/>
    <cellStyle name="Calc Units (1) 3 20" xfId="1366" xr:uid="{00000000-0005-0000-0000-000080050000}"/>
    <cellStyle name="Calc Units (1) 3 21" xfId="1367" xr:uid="{00000000-0005-0000-0000-000081050000}"/>
    <cellStyle name="Calc Units (1) 3 3" xfId="1368" xr:uid="{00000000-0005-0000-0000-000082050000}"/>
    <cellStyle name="Calc Units (1) 3 4" xfId="1369" xr:uid="{00000000-0005-0000-0000-000083050000}"/>
    <cellStyle name="Calc Units (1) 3 5" xfId="1370" xr:uid="{00000000-0005-0000-0000-000084050000}"/>
    <cellStyle name="Calc Units (1) 3 6" xfId="1371" xr:uid="{00000000-0005-0000-0000-000085050000}"/>
    <cellStyle name="Calc Units (1) 3 7" xfId="1372" xr:uid="{00000000-0005-0000-0000-000086050000}"/>
    <cellStyle name="Calc Units (1) 3 8" xfId="1373" xr:uid="{00000000-0005-0000-0000-000087050000}"/>
    <cellStyle name="Calc Units (1) 3 9" xfId="1374" xr:uid="{00000000-0005-0000-0000-000088050000}"/>
    <cellStyle name="Calc Units (1) 3_External" xfId="1375" xr:uid="{00000000-0005-0000-0000-000089050000}"/>
    <cellStyle name="Calc Units (1) 30" xfId="1376" xr:uid="{00000000-0005-0000-0000-00008A050000}"/>
    <cellStyle name="Calc Units (1) 31" xfId="1377" xr:uid="{00000000-0005-0000-0000-00008B050000}"/>
    <cellStyle name="Calc Units (1) 31 2" xfId="1378" xr:uid="{00000000-0005-0000-0000-00008C050000}"/>
    <cellStyle name="Calc Units (1) 31 3" xfId="1379" xr:uid="{00000000-0005-0000-0000-00008D050000}"/>
    <cellStyle name="Calc Units (1) 4" xfId="1380" xr:uid="{00000000-0005-0000-0000-00008E050000}"/>
    <cellStyle name="Calc Units (1) 5" xfId="1381" xr:uid="{00000000-0005-0000-0000-00008F050000}"/>
    <cellStyle name="Calc Units (1) 6" xfId="1382" xr:uid="{00000000-0005-0000-0000-000090050000}"/>
    <cellStyle name="Calc Units (1) 7" xfId="1383" xr:uid="{00000000-0005-0000-0000-000091050000}"/>
    <cellStyle name="Calc Units (1) 8" xfId="1384" xr:uid="{00000000-0005-0000-0000-000092050000}"/>
    <cellStyle name="Calc Units (1) 9" xfId="1385" xr:uid="{00000000-0005-0000-0000-000093050000}"/>
    <cellStyle name="Calc Units (2)" xfId="1386" xr:uid="{00000000-0005-0000-0000-000094050000}"/>
    <cellStyle name="Calcul" xfId="1387" xr:uid="{00000000-0005-0000-0000-000095050000}"/>
    <cellStyle name="Calculation" xfId="7094" builtinId="22" customBuiltin="1"/>
    <cellStyle name="Calculation 2" xfId="1388" xr:uid="{00000000-0005-0000-0000-000097050000}"/>
    <cellStyle name="Calculation 2 2" xfId="1389" xr:uid="{00000000-0005-0000-0000-000098050000}"/>
    <cellStyle name="Calculation 2 2 2" xfId="1390" xr:uid="{00000000-0005-0000-0000-000099050000}"/>
    <cellStyle name="Calculation 2 2 2 2" xfId="1391" xr:uid="{00000000-0005-0000-0000-00009A050000}"/>
    <cellStyle name="Calculation 2 2 2 2 2" xfId="1392" xr:uid="{00000000-0005-0000-0000-00009B050000}"/>
    <cellStyle name="Calculation 2 2 2 2 2 2" xfId="1393" xr:uid="{00000000-0005-0000-0000-00009C050000}"/>
    <cellStyle name="Calculation 2 2 2 2 3" xfId="1394" xr:uid="{00000000-0005-0000-0000-00009D050000}"/>
    <cellStyle name="Calculation 2 2 2 2 4" xfId="1395" xr:uid="{00000000-0005-0000-0000-00009E050000}"/>
    <cellStyle name="Calculation 2 2 2 2 5" xfId="1396" xr:uid="{00000000-0005-0000-0000-00009F050000}"/>
    <cellStyle name="Calculation 2 2 2 2 6" xfId="1397" xr:uid="{00000000-0005-0000-0000-0000A0050000}"/>
    <cellStyle name="Calculation 2 2 2 2 7" xfId="1398" xr:uid="{00000000-0005-0000-0000-0000A1050000}"/>
    <cellStyle name="Calculation 2 2 2 2 8" xfId="1399" xr:uid="{00000000-0005-0000-0000-0000A2050000}"/>
    <cellStyle name="Calculation 2 2 2 2 9" xfId="1400" xr:uid="{00000000-0005-0000-0000-0000A3050000}"/>
    <cellStyle name="Calculation 2 2 2 3" xfId="1401" xr:uid="{00000000-0005-0000-0000-0000A4050000}"/>
    <cellStyle name="Calculation 2 2 2 4" xfId="1402" xr:uid="{00000000-0005-0000-0000-0000A5050000}"/>
    <cellStyle name="Calculation 2 2 2 5" xfId="1403" xr:uid="{00000000-0005-0000-0000-0000A6050000}"/>
    <cellStyle name="Calculation 2 2 3" xfId="1404" xr:uid="{00000000-0005-0000-0000-0000A7050000}"/>
    <cellStyle name="Calculation 2 2 3 2" xfId="1405" xr:uid="{00000000-0005-0000-0000-0000A8050000}"/>
    <cellStyle name="Calculation 2 2 3 2 2" xfId="1406" xr:uid="{00000000-0005-0000-0000-0000A9050000}"/>
    <cellStyle name="Calculation 2 2 3 3" xfId="1407" xr:uid="{00000000-0005-0000-0000-0000AA050000}"/>
    <cellStyle name="Calculation 2 2 3 4" xfId="1408" xr:uid="{00000000-0005-0000-0000-0000AB050000}"/>
    <cellStyle name="Calculation 2 2 3 5" xfId="1409" xr:uid="{00000000-0005-0000-0000-0000AC050000}"/>
    <cellStyle name="Calculation 2 2 3 6" xfId="1410" xr:uid="{00000000-0005-0000-0000-0000AD050000}"/>
    <cellStyle name="Calculation 2 2 3 7" xfId="1411" xr:uid="{00000000-0005-0000-0000-0000AE050000}"/>
    <cellStyle name="Calculation 2 2 3 8" xfId="1412" xr:uid="{00000000-0005-0000-0000-0000AF050000}"/>
    <cellStyle name="Calculation 2 2 3 9" xfId="1413" xr:uid="{00000000-0005-0000-0000-0000B0050000}"/>
    <cellStyle name="Calculation 2 2 4" xfId="1414" xr:uid="{00000000-0005-0000-0000-0000B1050000}"/>
    <cellStyle name="Calculation 2 2 5" xfId="1415" xr:uid="{00000000-0005-0000-0000-0000B2050000}"/>
    <cellStyle name="Calculation 2 3" xfId="1416" xr:uid="{00000000-0005-0000-0000-0000B3050000}"/>
    <cellStyle name="Calculation 2 3 2" xfId="1417" xr:uid="{00000000-0005-0000-0000-0000B4050000}"/>
    <cellStyle name="Calculation 2 3 2 2" xfId="1418" xr:uid="{00000000-0005-0000-0000-0000B5050000}"/>
    <cellStyle name="Calculation 2 3 2 2 2" xfId="1419" xr:uid="{00000000-0005-0000-0000-0000B6050000}"/>
    <cellStyle name="Calculation 2 3 2 3" xfId="1420" xr:uid="{00000000-0005-0000-0000-0000B7050000}"/>
    <cellStyle name="Calculation 2 3 2 4" xfId="1421" xr:uid="{00000000-0005-0000-0000-0000B8050000}"/>
    <cellStyle name="Calculation 2 3 2 5" xfId="1422" xr:uid="{00000000-0005-0000-0000-0000B9050000}"/>
    <cellStyle name="Calculation 2 3 2 6" xfId="1423" xr:uid="{00000000-0005-0000-0000-0000BA050000}"/>
    <cellStyle name="Calculation 2 3 2 7" xfId="1424" xr:uid="{00000000-0005-0000-0000-0000BB050000}"/>
    <cellStyle name="Calculation 2 3 2 8" xfId="1425" xr:uid="{00000000-0005-0000-0000-0000BC050000}"/>
    <cellStyle name="Calculation 2 3 2 9" xfId="1426" xr:uid="{00000000-0005-0000-0000-0000BD050000}"/>
    <cellStyle name="Calculation 2 3 3" xfId="1427" xr:uid="{00000000-0005-0000-0000-0000BE050000}"/>
    <cellStyle name="Calculation 2 3 4" xfId="1428" xr:uid="{00000000-0005-0000-0000-0000BF050000}"/>
    <cellStyle name="Calculation 2 3 5" xfId="1429" xr:uid="{00000000-0005-0000-0000-0000C0050000}"/>
    <cellStyle name="Calculation 2 4" xfId="1430" xr:uid="{00000000-0005-0000-0000-0000C1050000}"/>
    <cellStyle name="Calculation 2 4 2" xfId="1431" xr:uid="{00000000-0005-0000-0000-0000C2050000}"/>
    <cellStyle name="Calculation 2 4 2 2" xfId="1432" xr:uid="{00000000-0005-0000-0000-0000C3050000}"/>
    <cellStyle name="Calculation 2 4 3" xfId="1433" xr:uid="{00000000-0005-0000-0000-0000C4050000}"/>
    <cellStyle name="Calculation 2 4 4" xfId="1434" xr:uid="{00000000-0005-0000-0000-0000C5050000}"/>
    <cellStyle name="Calculation 2 4 5" xfId="1435" xr:uid="{00000000-0005-0000-0000-0000C6050000}"/>
    <cellStyle name="Calculation 2 4 6" xfId="1436" xr:uid="{00000000-0005-0000-0000-0000C7050000}"/>
    <cellStyle name="Calculation 2 4 7" xfId="1437" xr:uid="{00000000-0005-0000-0000-0000C8050000}"/>
    <cellStyle name="Calculation 2 4 8" xfId="1438" xr:uid="{00000000-0005-0000-0000-0000C9050000}"/>
    <cellStyle name="Calculation 2 4 9" xfId="1439" xr:uid="{00000000-0005-0000-0000-0000CA050000}"/>
    <cellStyle name="Calculation 2 5" xfId="1440" xr:uid="{00000000-0005-0000-0000-0000CB050000}"/>
    <cellStyle name="Calculation 2 6" xfId="1441" xr:uid="{00000000-0005-0000-0000-0000CC050000}"/>
    <cellStyle name="Calculation 2 7" xfId="1442" xr:uid="{00000000-0005-0000-0000-0000CD050000}"/>
    <cellStyle name="Calculation 3" xfId="1443" xr:uid="{00000000-0005-0000-0000-0000CE050000}"/>
    <cellStyle name="Calculation 3 2" xfId="1444" xr:uid="{00000000-0005-0000-0000-0000CF050000}"/>
    <cellStyle name="Calculation 4" xfId="1445" xr:uid="{00000000-0005-0000-0000-0000D0050000}"/>
    <cellStyle name="Calculation 4 2" xfId="1446" xr:uid="{00000000-0005-0000-0000-0000D1050000}"/>
    <cellStyle name="Calculation 5" xfId="1447" xr:uid="{00000000-0005-0000-0000-0000D2050000}"/>
    <cellStyle name="Calculation 5 2" xfId="1448" xr:uid="{00000000-0005-0000-0000-0000D3050000}"/>
    <cellStyle name="Calculation 6" xfId="1449" xr:uid="{00000000-0005-0000-0000-0000D4050000}"/>
    <cellStyle name="ccl-tender" xfId="1450" xr:uid="{00000000-0005-0000-0000-0000D5050000}"/>
    <cellStyle name="center" xfId="1451" xr:uid="{00000000-0005-0000-0000-0000D6050000}"/>
    <cellStyle name="Center - Style5" xfId="1452" xr:uid="{00000000-0005-0000-0000-0000D7050000}"/>
    <cellStyle name="Changeable" xfId="1453" xr:uid="{00000000-0005-0000-0000-0000D8050000}"/>
    <cellStyle name="Check Cell" xfId="7096" builtinId="23" customBuiltin="1"/>
    <cellStyle name="Check Cell 2" xfId="1454" xr:uid="{00000000-0005-0000-0000-0000DA050000}"/>
    <cellStyle name="Check Cell 2 2" xfId="1455" xr:uid="{00000000-0005-0000-0000-0000DB050000}"/>
    <cellStyle name="Check Cell 2 3" xfId="7083" xr:uid="{00000000-0005-0000-0000-0000DC050000}"/>
    <cellStyle name="Check Cell 3" xfId="1456" xr:uid="{00000000-0005-0000-0000-0000DD050000}"/>
    <cellStyle name="Check Cell 3 2" xfId="1457" xr:uid="{00000000-0005-0000-0000-0000DE050000}"/>
    <cellStyle name="Check Cell 3 3" xfId="7159" xr:uid="{00000000-0005-0000-0000-0000DF050000}"/>
    <cellStyle name="Check Cell 4" xfId="1458" xr:uid="{00000000-0005-0000-0000-0000E0050000}"/>
    <cellStyle name="Check Cell 4 2" xfId="1459" xr:uid="{00000000-0005-0000-0000-0000E1050000}"/>
    <cellStyle name="Check Cell 5" xfId="1460" xr:uid="{00000000-0005-0000-0000-0000E2050000}"/>
    <cellStyle name="Check Cell 5 2" xfId="1461" xr:uid="{00000000-0005-0000-0000-0000E3050000}"/>
    <cellStyle name="Check Cell 5 3" xfId="1462" xr:uid="{00000000-0005-0000-0000-0000E4050000}"/>
    <cellStyle name="Check Cell 6" xfId="1463" xr:uid="{00000000-0005-0000-0000-0000E5050000}"/>
    <cellStyle name="Check Cell 7" xfId="1464" xr:uid="{00000000-0005-0000-0000-0000E6050000}"/>
    <cellStyle name="Chiffre0" xfId="1465" xr:uid="{00000000-0005-0000-0000-0000E7050000}"/>
    <cellStyle name="Chiffre2" xfId="1466" xr:uid="{00000000-0005-0000-0000-0000E8050000}"/>
    <cellStyle name="Code" xfId="1467" xr:uid="{00000000-0005-0000-0000-0000E9050000}"/>
    <cellStyle name="Code Section" xfId="1468" xr:uid="{00000000-0005-0000-0000-0000EA050000}"/>
    <cellStyle name="COL HEADINGS" xfId="1469" xr:uid="{00000000-0005-0000-0000-0000EB050000}"/>
    <cellStyle name="Col Heads" xfId="1470" xr:uid="{00000000-0005-0000-0000-0000EC050000}"/>
    <cellStyle name="Column centered" xfId="1471" xr:uid="{00000000-0005-0000-0000-0000ED050000}"/>
    <cellStyle name="Column Heading" xfId="1472" xr:uid="{00000000-0005-0000-0000-0000EE050000}"/>
    <cellStyle name="Column Headings" xfId="1473" xr:uid="{00000000-0005-0000-0000-0000EF050000}"/>
    <cellStyle name="Column text left" xfId="1474" xr:uid="{00000000-0005-0000-0000-0000F0050000}"/>
    <cellStyle name="coma" xfId="1475" xr:uid="{00000000-0005-0000-0000-0000F1050000}"/>
    <cellStyle name="comm" xfId="1476" xr:uid="{00000000-0005-0000-0000-0000F2050000}"/>
    <cellStyle name="Comma  - Style1" xfId="1477" xr:uid="{00000000-0005-0000-0000-0000F3050000}"/>
    <cellStyle name="Comma  - Style1 2" xfId="1478" xr:uid="{00000000-0005-0000-0000-0000F4050000}"/>
    <cellStyle name="Comma  - Style2" xfId="1479" xr:uid="{00000000-0005-0000-0000-0000F5050000}"/>
    <cellStyle name="Comma  - Style2 2" xfId="1480" xr:uid="{00000000-0005-0000-0000-0000F6050000}"/>
    <cellStyle name="Comma  - Style3" xfId="1481" xr:uid="{00000000-0005-0000-0000-0000F7050000}"/>
    <cellStyle name="Comma  - Style3 10" xfId="1482" xr:uid="{00000000-0005-0000-0000-0000F8050000}"/>
    <cellStyle name="Comma  - Style3 11" xfId="1483" xr:uid="{00000000-0005-0000-0000-0000F9050000}"/>
    <cellStyle name="Comma  - Style3 12" xfId="1484" xr:uid="{00000000-0005-0000-0000-0000FA050000}"/>
    <cellStyle name="Comma  - Style3 13" xfId="1485" xr:uid="{00000000-0005-0000-0000-0000FB050000}"/>
    <cellStyle name="Comma  - Style3 2" xfId="1486" xr:uid="{00000000-0005-0000-0000-0000FC050000}"/>
    <cellStyle name="Comma  - Style3 3" xfId="1487" xr:uid="{00000000-0005-0000-0000-0000FD050000}"/>
    <cellStyle name="Comma  - Style3 4" xfId="1488" xr:uid="{00000000-0005-0000-0000-0000FE050000}"/>
    <cellStyle name="Comma  - Style3 5" xfId="1489" xr:uid="{00000000-0005-0000-0000-0000FF050000}"/>
    <cellStyle name="Comma  - Style3 6" xfId="1490" xr:uid="{00000000-0005-0000-0000-000000060000}"/>
    <cellStyle name="Comma  - Style3 7" xfId="1491" xr:uid="{00000000-0005-0000-0000-000001060000}"/>
    <cellStyle name="Comma  - Style3 8" xfId="1492" xr:uid="{00000000-0005-0000-0000-000002060000}"/>
    <cellStyle name="Comma  - Style3 9" xfId="1493" xr:uid="{00000000-0005-0000-0000-000003060000}"/>
    <cellStyle name="Comma  - Style4" xfId="1494" xr:uid="{00000000-0005-0000-0000-000004060000}"/>
    <cellStyle name="Comma  - Style4 10" xfId="1495" xr:uid="{00000000-0005-0000-0000-000005060000}"/>
    <cellStyle name="Comma  - Style4 11" xfId="1496" xr:uid="{00000000-0005-0000-0000-000006060000}"/>
    <cellStyle name="Comma  - Style4 12" xfId="1497" xr:uid="{00000000-0005-0000-0000-000007060000}"/>
    <cellStyle name="Comma  - Style4 13" xfId="1498" xr:uid="{00000000-0005-0000-0000-000008060000}"/>
    <cellStyle name="Comma  - Style4 2" xfId="1499" xr:uid="{00000000-0005-0000-0000-000009060000}"/>
    <cellStyle name="Comma  - Style4 3" xfId="1500" xr:uid="{00000000-0005-0000-0000-00000A060000}"/>
    <cellStyle name="Comma  - Style4 4" xfId="1501" xr:uid="{00000000-0005-0000-0000-00000B060000}"/>
    <cellStyle name="Comma  - Style4 5" xfId="1502" xr:uid="{00000000-0005-0000-0000-00000C060000}"/>
    <cellStyle name="Comma  - Style4 6" xfId="1503" xr:uid="{00000000-0005-0000-0000-00000D060000}"/>
    <cellStyle name="Comma  - Style4 7" xfId="1504" xr:uid="{00000000-0005-0000-0000-00000E060000}"/>
    <cellStyle name="Comma  - Style4 8" xfId="1505" xr:uid="{00000000-0005-0000-0000-00000F060000}"/>
    <cellStyle name="Comma  - Style4 9" xfId="1506" xr:uid="{00000000-0005-0000-0000-000010060000}"/>
    <cellStyle name="Comma  - Style5" xfId="1507" xr:uid="{00000000-0005-0000-0000-000011060000}"/>
    <cellStyle name="Comma  - Style5 10" xfId="1508" xr:uid="{00000000-0005-0000-0000-000012060000}"/>
    <cellStyle name="Comma  - Style5 11" xfId="1509" xr:uid="{00000000-0005-0000-0000-000013060000}"/>
    <cellStyle name="Comma  - Style5 12" xfId="1510" xr:uid="{00000000-0005-0000-0000-000014060000}"/>
    <cellStyle name="Comma  - Style5 13" xfId="1511" xr:uid="{00000000-0005-0000-0000-000015060000}"/>
    <cellStyle name="Comma  - Style5 2" xfId="1512" xr:uid="{00000000-0005-0000-0000-000016060000}"/>
    <cellStyle name="Comma  - Style5 3" xfId="1513" xr:uid="{00000000-0005-0000-0000-000017060000}"/>
    <cellStyle name="Comma  - Style5 4" xfId="1514" xr:uid="{00000000-0005-0000-0000-000018060000}"/>
    <cellStyle name="Comma  - Style5 5" xfId="1515" xr:uid="{00000000-0005-0000-0000-000019060000}"/>
    <cellStyle name="Comma  - Style5 6" xfId="1516" xr:uid="{00000000-0005-0000-0000-00001A060000}"/>
    <cellStyle name="Comma  - Style5 7" xfId="1517" xr:uid="{00000000-0005-0000-0000-00001B060000}"/>
    <cellStyle name="Comma  - Style5 8" xfId="1518" xr:uid="{00000000-0005-0000-0000-00001C060000}"/>
    <cellStyle name="Comma  - Style5 9" xfId="1519" xr:uid="{00000000-0005-0000-0000-00001D060000}"/>
    <cellStyle name="Comma  - Style6" xfId="1520" xr:uid="{00000000-0005-0000-0000-00001E060000}"/>
    <cellStyle name="Comma  - Style6 10" xfId="1521" xr:uid="{00000000-0005-0000-0000-00001F060000}"/>
    <cellStyle name="Comma  - Style6 11" xfId="1522" xr:uid="{00000000-0005-0000-0000-000020060000}"/>
    <cellStyle name="Comma  - Style6 12" xfId="1523" xr:uid="{00000000-0005-0000-0000-000021060000}"/>
    <cellStyle name="Comma  - Style6 13" xfId="1524" xr:uid="{00000000-0005-0000-0000-000022060000}"/>
    <cellStyle name="Comma  - Style6 2" xfId="1525" xr:uid="{00000000-0005-0000-0000-000023060000}"/>
    <cellStyle name="Comma  - Style6 3" xfId="1526" xr:uid="{00000000-0005-0000-0000-000024060000}"/>
    <cellStyle name="Comma  - Style6 4" xfId="1527" xr:uid="{00000000-0005-0000-0000-000025060000}"/>
    <cellStyle name="Comma  - Style6 5" xfId="1528" xr:uid="{00000000-0005-0000-0000-000026060000}"/>
    <cellStyle name="Comma  - Style6 6" xfId="1529" xr:uid="{00000000-0005-0000-0000-000027060000}"/>
    <cellStyle name="Comma  - Style6 7" xfId="1530" xr:uid="{00000000-0005-0000-0000-000028060000}"/>
    <cellStyle name="Comma  - Style6 8" xfId="1531" xr:uid="{00000000-0005-0000-0000-000029060000}"/>
    <cellStyle name="Comma  - Style6 9" xfId="1532" xr:uid="{00000000-0005-0000-0000-00002A060000}"/>
    <cellStyle name="Comma  - Style7" xfId="1533" xr:uid="{00000000-0005-0000-0000-00002B060000}"/>
    <cellStyle name="Comma  - Style7 10" xfId="1534" xr:uid="{00000000-0005-0000-0000-00002C060000}"/>
    <cellStyle name="Comma  - Style7 11" xfId="1535" xr:uid="{00000000-0005-0000-0000-00002D060000}"/>
    <cellStyle name="Comma  - Style7 12" xfId="1536" xr:uid="{00000000-0005-0000-0000-00002E060000}"/>
    <cellStyle name="Comma  - Style7 13" xfId="1537" xr:uid="{00000000-0005-0000-0000-00002F060000}"/>
    <cellStyle name="Comma  - Style7 2" xfId="1538" xr:uid="{00000000-0005-0000-0000-000030060000}"/>
    <cellStyle name="Comma  - Style7 3" xfId="1539" xr:uid="{00000000-0005-0000-0000-000031060000}"/>
    <cellStyle name="Comma  - Style7 4" xfId="1540" xr:uid="{00000000-0005-0000-0000-000032060000}"/>
    <cellStyle name="Comma  - Style7 5" xfId="1541" xr:uid="{00000000-0005-0000-0000-000033060000}"/>
    <cellStyle name="Comma  - Style7 6" xfId="1542" xr:uid="{00000000-0005-0000-0000-000034060000}"/>
    <cellStyle name="Comma  - Style7 7" xfId="1543" xr:uid="{00000000-0005-0000-0000-000035060000}"/>
    <cellStyle name="Comma  - Style7 8" xfId="1544" xr:uid="{00000000-0005-0000-0000-000036060000}"/>
    <cellStyle name="Comma  - Style7 9" xfId="1545" xr:uid="{00000000-0005-0000-0000-000037060000}"/>
    <cellStyle name="Comma  - Style8" xfId="1546" xr:uid="{00000000-0005-0000-0000-000038060000}"/>
    <cellStyle name="Comma  - Style8 10" xfId="1547" xr:uid="{00000000-0005-0000-0000-000039060000}"/>
    <cellStyle name="Comma  - Style8 11" xfId="1548" xr:uid="{00000000-0005-0000-0000-00003A060000}"/>
    <cellStyle name="Comma  - Style8 12" xfId="1549" xr:uid="{00000000-0005-0000-0000-00003B060000}"/>
    <cellStyle name="Comma  - Style8 13" xfId="1550" xr:uid="{00000000-0005-0000-0000-00003C060000}"/>
    <cellStyle name="Comma  - Style8 2" xfId="1551" xr:uid="{00000000-0005-0000-0000-00003D060000}"/>
    <cellStyle name="Comma  - Style8 3" xfId="1552" xr:uid="{00000000-0005-0000-0000-00003E060000}"/>
    <cellStyle name="Comma  - Style8 4" xfId="1553" xr:uid="{00000000-0005-0000-0000-00003F060000}"/>
    <cellStyle name="Comma  - Style8 5" xfId="1554" xr:uid="{00000000-0005-0000-0000-000040060000}"/>
    <cellStyle name="Comma  - Style8 6" xfId="1555" xr:uid="{00000000-0005-0000-0000-000041060000}"/>
    <cellStyle name="Comma  - Style8 7" xfId="1556" xr:uid="{00000000-0005-0000-0000-000042060000}"/>
    <cellStyle name="Comma  - Style8 8" xfId="1557" xr:uid="{00000000-0005-0000-0000-000043060000}"/>
    <cellStyle name="Comma  - Style8 9" xfId="1558" xr:uid="{00000000-0005-0000-0000-000044060000}"/>
    <cellStyle name="Comma (1)" xfId="1559" xr:uid="{00000000-0005-0000-0000-000045060000}"/>
    <cellStyle name="Comma [00]" xfId="1560" xr:uid="{00000000-0005-0000-0000-000046060000}"/>
    <cellStyle name="Comma [00] 10" xfId="1561" xr:uid="{00000000-0005-0000-0000-000047060000}"/>
    <cellStyle name="Comma [00] 11" xfId="1562" xr:uid="{00000000-0005-0000-0000-000048060000}"/>
    <cellStyle name="Comma [00] 12" xfId="1563" xr:uid="{00000000-0005-0000-0000-000049060000}"/>
    <cellStyle name="Comma [00] 13" xfId="1564" xr:uid="{00000000-0005-0000-0000-00004A060000}"/>
    <cellStyle name="Comma [00] 14" xfId="1565" xr:uid="{00000000-0005-0000-0000-00004B060000}"/>
    <cellStyle name="Comma [00] 15" xfId="1566" xr:uid="{00000000-0005-0000-0000-00004C060000}"/>
    <cellStyle name="Comma [00] 16" xfId="1567" xr:uid="{00000000-0005-0000-0000-00004D060000}"/>
    <cellStyle name="Comma [00] 17" xfId="1568" xr:uid="{00000000-0005-0000-0000-00004E060000}"/>
    <cellStyle name="Comma [00] 18" xfId="1569" xr:uid="{00000000-0005-0000-0000-00004F060000}"/>
    <cellStyle name="Comma [00] 19" xfId="1570" xr:uid="{00000000-0005-0000-0000-000050060000}"/>
    <cellStyle name="Comma [00] 2" xfId="1571" xr:uid="{00000000-0005-0000-0000-000051060000}"/>
    <cellStyle name="Comma [00] 2 10" xfId="1572" xr:uid="{00000000-0005-0000-0000-000052060000}"/>
    <cellStyle name="Comma [00] 2 11" xfId="1573" xr:uid="{00000000-0005-0000-0000-000053060000}"/>
    <cellStyle name="Comma [00] 2 12" xfId="1574" xr:uid="{00000000-0005-0000-0000-000054060000}"/>
    <cellStyle name="Comma [00] 2 13" xfId="1575" xr:uid="{00000000-0005-0000-0000-000055060000}"/>
    <cellStyle name="Comma [00] 2 14" xfId="1576" xr:uid="{00000000-0005-0000-0000-000056060000}"/>
    <cellStyle name="Comma [00] 2 15" xfId="1577" xr:uid="{00000000-0005-0000-0000-000057060000}"/>
    <cellStyle name="Comma [00] 2 16" xfId="1578" xr:uid="{00000000-0005-0000-0000-000058060000}"/>
    <cellStyle name="Comma [00] 2 17" xfId="1579" xr:uid="{00000000-0005-0000-0000-000059060000}"/>
    <cellStyle name="Comma [00] 2 18" xfId="1580" xr:uid="{00000000-0005-0000-0000-00005A060000}"/>
    <cellStyle name="Comma [00] 2 19" xfId="1581" xr:uid="{00000000-0005-0000-0000-00005B060000}"/>
    <cellStyle name="Comma [00] 2 2" xfId="1582" xr:uid="{00000000-0005-0000-0000-00005C060000}"/>
    <cellStyle name="Comma [00] 2 20" xfId="1583" xr:uid="{00000000-0005-0000-0000-00005D060000}"/>
    <cellStyle name="Comma [00] 2 21" xfId="1584" xr:uid="{00000000-0005-0000-0000-00005E060000}"/>
    <cellStyle name="Comma [00] 2 3" xfId="1585" xr:uid="{00000000-0005-0000-0000-00005F060000}"/>
    <cellStyle name="Comma [00] 2 4" xfId="1586" xr:uid="{00000000-0005-0000-0000-000060060000}"/>
    <cellStyle name="Comma [00] 2 5" xfId="1587" xr:uid="{00000000-0005-0000-0000-000061060000}"/>
    <cellStyle name="Comma [00] 2 6" xfId="1588" xr:uid="{00000000-0005-0000-0000-000062060000}"/>
    <cellStyle name="Comma [00] 2 7" xfId="1589" xr:uid="{00000000-0005-0000-0000-000063060000}"/>
    <cellStyle name="Comma [00] 2 8" xfId="1590" xr:uid="{00000000-0005-0000-0000-000064060000}"/>
    <cellStyle name="Comma [00] 2 9" xfId="1591" xr:uid="{00000000-0005-0000-0000-000065060000}"/>
    <cellStyle name="Comma [00] 20" xfId="1592" xr:uid="{00000000-0005-0000-0000-000066060000}"/>
    <cellStyle name="Comma [00] 21" xfId="1593" xr:uid="{00000000-0005-0000-0000-000067060000}"/>
    <cellStyle name="Comma [00] 22" xfId="1594" xr:uid="{00000000-0005-0000-0000-000068060000}"/>
    <cellStyle name="Comma [00] 23" xfId="1595" xr:uid="{00000000-0005-0000-0000-000069060000}"/>
    <cellStyle name="Comma [00] 24" xfId="1596" xr:uid="{00000000-0005-0000-0000-00006A060000}"/>
    <cellStyle name="Comma [00] 25" xfId="1597" xr:uid="{00000000-0005-0000-0000-00006B060000}"/>
    <cellStyle name="Comma [00] 26" xfId="1598" xr:uid="{00000000-0005-0000-0000-00006C060000}"/>
    <cellStyle name="Comma [00] 27" xfId="1599" xr:uid="{00000000-0005-0000-0000-00006D060000}"/>
    <cellStyle name="Comma [00] 28" xfId="1600" xr:uid="{00000000-0005-0000-0000-00006E060000}"/>
    <cellStyle name="Comma [00] 29" xfId="1601" xr:uid="{00000000-0005-0000-0000-00006F060000}"/>
    <cellStyle name="Comma [00] 3" xfId="1602" xr:uid="{00000000-0005-0000-0000-000070060000}"/>
    <cellStyle name="Comma [00] 3 10" xfId="1603" xr:uid="{00000000-0005-0000-0000-000071060000}"/>
    <cellStyle name="Comma [00] 3 11" xfId="1604" xr:uid="{00000000-0005-0000-0000-000072060000}"/>
    <cellStyle name="Comma [00] 3 12" xfId="1605" xr:uid="{00000000-0005-0000-0000-000073060000}"/>
    <cellStyle name="Comma [00] 3 13" xfId="1606" xr:uid="{00000000-0005-0000-0000-000074060000}"/>
    <cellStyle name="Comma [00] 3 14" xfId="1607" xr:uid="{00000000-0005-0000-0000-000075060000}"/>
    <cellStyle name="Comma [00] 3 15" xfId="1608" xr:uid="{00000000-0005-0000-0000-000076060000}"/>
    <cellStyle name="Comma [00] 3 16" xfId="1609" xr:uid="{00000000-0005-0000-0000-000077060000}"/>
    <cellStyle name="Comma [00] 3 17" xfId="1610" xr:uid="{00000000-0005-0000-0000-000078060000}"/>
    <cellStyle name="Comma [00] 3 18" xfId="1611" xr:uid="{00000000-0005-0000-0000-000079060000}"/>
    <cellStyle name="Comma [00] 3 19" xfId="1612" xr:uid="{00000000-0005-0000-0000-00007A060000}"/>
    <cellStyle name="Comma [00] 3 2" xfId="1613" xr:uid="{00000000-0005-0000-0000-00007B060000}"/>
    <cellStyle name="Comma [00] 3 20" xfId="1614" xr:uid="{00000000-0005-0000-0000-00007C060000}"/>
    <cellStyle name="Comma [00] 3 21" xfId="1615" xr:uid="{00000000-0005-0000-0000-00007D060000}"/>
    <cellStyle name="Comma [00] 3 3" xfId="1616" xr:uid="{00000000-0005-0000-0000-00007E060000}"/>
    <cellStyle name="Comma [00] 3 4" xfId="1617" xr:uid="{00000000-0005-0000-0000-00007F060000}"/>
    <cellStyle name="Comma [00] 3 5" xfId="1618" xr:uid="{00000000-0005-0000-0000-000080060000}"/>
    <cellStyle name="Comma [00] 3 6" xfId="1619" xr:uid="{00000000-0005-0000-0000-000081060000}"/>
    <cellStyle name="Comma [00] 3 7" xfId="1620" xr:uid="{00000000-0005-0000-0000-000082060000}"/>
    <cellStyle name="Comma [00] 3 8" xfId="1621" xr:uid="{00000000-0005-0000-0000-000083060000}"/>
    <cellStyle name="Comma [00] 3 9" xfId="1622" xr:uid="{00000000-0005-0000-0000-000084060000}"/>
    <cellStyle name="Comma [00] 30" xfId="1623" xr:uid="{00000000-0005-0000-0000-000085060000}"/>
    <cellStyle name="Comma [00] 31" xfId="1624" xr:uid="{00000000-0005-0000-0000-000086060000}"/>
    <cellStyle name="Comma [00] 31 2" xfId="1625" xr:uid="{00000000-0005-0000-0000-000087060000}"/>
    <cellStyle name="Comma [00] 31 3" xfId="1626" xr:uid="{00000000-0005-0000-0000-000088060000}"/>
    <cellStyle name="Comma [00] 4" xfId="1627" xr:uid="{00000000-0005-0000-0000-000089060000}"/>
    <cellStyle name="Comma [00] 5" xfId="1628" xr:uid="{00000000-0005-0000-0000-00008A060000}"/>
    <cellStyle name="Comma [00] 6" xfId="1629" xr:uid="{00000000-0005-0000-0000-00008B060000}"/>
    <cellStyle name="Comma [00] 7" xfId="1630" xr:uid="{00000000-0005-0000-0000-00008C060000}"/>
    <cellStyle name="Comma [00] 8" xfId="1631" xr:uid="{00000000-0005-0000-0000-00008D060000}"/>
    <cellStyle name="Comma [00] 9" xfId="1632" xr:uid="{00000000-0005-0000-0000-00008E060000}"/>
    <cellStyle name="Comma [1]" xfId="1633" xr:uid="{00000000-0005-0000-0000-00008F060000}"/>
    <cellStyle name="Comma [2]" xfId="1634" xr:uid="{00000000-0005-0000-0000-000090060000}"/>
    <cellStyle name="Comma [3]" xfId="1635" xr:uid="{00000000-0005-0000-0000-000091060000}"/>
    <cellStyle name="Comma 0" xfId="1636" xr:uid="{00000000-0005-0000-0000-000092060000}"/>
    <cellStyle name="Comma 0*" xfId="1637" xr:uid="{00000000-0005-0000-0000-000093060000}"/>
    <cellStyle name="Comma 0_Dealist" xfId="1638" xr:uid="{00000000-0005-0000-0000-000094060000}"/>
    <cellStyle name="Comma 10" xfId="1639" xr:uid="{00000000-0005-0000-0000-000095060000}"/>
    <cellStyle name="Comma 10 2" xfId="1640" xr:uid="{00000000-0005-0000-0000-000096060000}"/>
    <cellStyle name="Comma 10 2 2" xfId="1641" xr:uid="{00000000-0005-0000-0000-000097060000}"/>
    <cellStyle name="Comma 10 2 2 2" xfId="1642" xr:uid="{00000000-0005-0000-0000-000098060000}"/>
    <cellStyle name="Comma 10 2 2 3" xfId="1643" xr:uid="{00000000-0005-0000-0000-000099060000}"/>
    <cellStyle name="Comma 10 2 3" xfId="1644" xr:uid="{00000000-0005-0000-0000-00009A060000}"/>
    <cellStyle name="Comma 10 2 3 2" xfId="1645" xr:uid="{00000000-0005-0000-0000-00009B060000}"/>
    <cellStyle name="Comma 10 2 3 3" xfId="1646" xr:uid="{00000000-0005-0000-0000-00009C060000}"/>
    <cellStyle name="Comma 10 2 4" xfId="1647" xr:uid="{00000000-0005-0000-0000-00009D060000}"/>
    <cellStyle name="Comma 10 2 5" xfId="1648" xr:uid="{00000000-0005-0000-0000-00009E060000}"/>
    <cellStyle name="Comma 10 2 6" xfId="1649" xr:uid="{00000000-0005-0000-0000-00009F060000}"/>
    <cellStyle name="Comma 10 3" xfId="1650" xr:uid="{00000000-0005-0000-0000-0000A0060000}"/>
    <cellStyle name="Comma 10 3 2" xfId="1651" xr:uid="{00000000-0005-0000-0000-0000A1060000}"/>
    <cellStyle name="Comma 10 4" xfId="1652" xr:uid="{00000000-0005-0000-0000-0000A2060000}"/>
    <cellStyle name="Comma 11" xfId="1653" xr:uid="{00000000-0005-0000-0000-0000A3060000}"/>
    <cellStyle name="Comma 11 2" xfId="1654" xr:uid="{00000000-0005-0000-0000-0000A4060000}"/>
    <cellStyle name="Comma 11 2 2" xfId="1655" xr:uid="{00000000-0005-0000-0000-0000A5060000}"/>
    <cellStyle name="Comma 11 3" xfId="1656" xr:uid="{00000000-0005-0000-0000-0000A6060000}"/>
    <cellStyle name="Comma 11 3 2" xfId="1657" xr:uid="{00000000-0005-0000-0000-0000A7060000}"/>
    <cellStyle name="Comma 11 4" xfId="1658" xr:uid="{00000000-0005-0000-0000-0000A8060000}"/>
    <cellStyle name="Comma 12" xfId="1659" xr:uid="{00000000-0005-0000-0000-0000A9060000}"/>
    <cellStyle name="Comma 12 2" xfId="1660" xr:uid="{00000000-0005-0000-0000-0000AA060000}"/>
    <cellStyle name="Comma 12 2 2" xfId="1661" xr:uid="{00000000-0005-0000-0000-0000AB060000}"/>
    <cellStyle name="Comma 13" xfId="1662" xr:uid="{00000000-0005-0000-0000-0000AC060000}"/>
    <cellStyle name="Comma 13 2" xfId="1663" xr:uid="{00000000-0005-0000-0000-0000AD060000}"/>
    <cellStyle name="Comma 13 2 2" xfId="1664" xr:uid="{00000000-0005-0000-0000-0000AE060000}"/>
    <cellStyle name="Comma 13 3" xfId="1665" xr:uid="{00000000-0005-0000-0000-0000AF060000}"/>
    <cellStyle name="Comma 13 4" xfId="1666" xr:uid="{00000000-0005-0000-0000-0000B0060000}"/>
    <cellStyle name="Comma 13 4 2" xfId="1667" xr:uid="{00000000-0005-0000-0000-0000B1060000}"/>
    <cellStyle name="Comma 13 4 3" xfId="1668" xr:uid="{00000000-0005-0000-0000-0000B2060000}"/>
    <cellStyle name="Comma 13 5" xfId="1669" xr:uid="{00000000-0005-0000-0000-0000B3060000}"/>
    <cellStyle name="Comma 13 5 2" xfId="1670" xr:uid="{00000000-0005-0000-0000-0000B4060000}"/>
    <cellStyle name="Comma 13 6" xfId="1671" xr:uid="{00000000-0005-0000-0000-0000B5060000}"/>
    <cellStyle name="Comma 14" xfId="1672" xr:uid="{00000000-0005-0000-0000-0000B6060000}"/>
    <cellStyle name="Comma 14 2" xfId="1673" xr:uid="{00000000-0005-0000-0000-0000B7060000}"/>
    <cellStyle name="Comma 14 2 2" xfId="1674" xr:uid="{00000000-0005-0000-0000-0000B8060000}"/>
    <cellStyle name="Comma 14 3" xfId="1675" xr:uid="{00000000-0005-0000-0000-0000B9060000}"/>
    <cellStyle name="Comma 14 3 2" xfId="1676" xr:uid="{00000000-0005-0000-0000-0000BA060000}"/>
    <cellStyle name="Comma 15" xfId="1677" xr:uid="{00000000-0005-0000-0000-0000BB060000}"/>
    <cellStyle name="Comma 15 2" xfId="1678" xr:uid="{00000000-0005-0000-0000-0000BC060000}"/>
    <cellStyle name="Comma 15 2 2" xfId="1679" xr:uid="{00000000-0005-0000-0000-0000BD060000}"/>
    <cellStyle name="Comma 15 3" xfId="1680" xr:uid="{00000000-0005-0000-0000-0000BE060000}"/>
    <cellStyle name="Comma 15 3 2" xfId="1681" xr:uid="{00000000-0005-0000-0000-0000BF060000}"/>
    <cellStyle name="Comma 15 4" xfId="1682" xr:uid="{00000000-0005-0000-0000-0000C0060000}"/>
    <cellStyle name="Comma 16" xfId="1683" xr:uid="{00000000-0005-0000-0000-0000C1060000}"/>
    <cellStyle name="Comma 16 2" xfId="1684" xr:uid="{00000000-0005-0000-0000-0000C2060000}"/>
    <cellStyle name="Comma 16 3" xfId="1685" xr:uid="{00000000-0005-0000-0000-0000C3060000}"/>
    <cellStyle name="Comma 16 3 2" xfId="1686" xr:uid="{00000000-0005-0000-0000-0000C4060000}"/>
    <cellStyle name="Comma 17" xfId="1687" xr:uid="{00000000-0005-0000-0000-0000C5060000}"/>
    <cellStyle name="Comma 17 2" xfId="1688" xr:uid="{00000000-0005-0000-0000-0000C6060000}"/>
    <cellStyle name="Comma 17 2 2" xfId="1689" xr:uid="{00000000-0005-0000-0000-0000C7060000}"/>
    <cellStyle name="Comma 17 3" xfId="1690" xr:uid="{00000000-0005-0000-0000-0000C8060000}"/>
    <cellStyle name="Comma 18" xfId="1691" xr:uid="{00000000-0005-0000-0000-0000C9060000}"/>
    <cellStyle name="Comma 18 2" xfId="1692" xr:uid="{00000000-0005-0000-0000-0000CA060000}"/>
    <cellStyle name="Comma 19" xfId="1693" xr:uid="{00000000-0005-0000-0000-0000CB060000}"/>
    <cellStyle name="Comma 19 2" xfId="1694" xr:uid="{00000000-0005-0000-0000-0000CC060000}"/>
    <cellStyle name="Comma 19 2 2" xfId="1695" xr:uid="{00000000-0005-0000-0000-0000CD060000}"/>
    <cellStyle name="Comma 2" xfId="1696" xr:uid="{00000000-0005-0000-0000-0000CE060000}"/>
    <cellStyle name="Comma 2 10" xfId="1697" xr:uid="{00000000-0005-0000-0000-0000CF060000}"/>
    <cellStyle name="Comma 2 11" xfId="1698" xr:uid="{00000000-0005-0000-0000-0000D0060000}"/>
    <cellStyle name="Comma 2 12" xfId="1699" xr:uid="{00000000-0005-0000-0000-0000D1060000}"/>
    <cellStyle name="Comma 2 13" xfId="1700" xr:uid="{00000000-0005-0000-0000-0000D2060000}"/>
    <cellStyle name="Comma 2 14" xfId="1701" xr:uid="{00000000-0005-0000-0000-0000D3060000}"/>
    <cellStyle name="Comma 2 15" xfId="1702" xr:uid="{00000000-0005-0000-0000-0000D4060000}"/>
    <cellStyle name="Comma 2 16" xfId="1703" xr:uid="{00000000-0005-0000-0000-0000D5060000}"/>
    <cellStyle name="Comma 2 16 2" xfId="1704" xr:uid="{00000000-0005-0000-0000-0000D6060000}"/>
    <cellStyle name="Comma 2 16 2 2" xfId="1705" xr:uid="{00000000-0005-0000-0000-0000D7060000}"/>
    <cellStyle name="Comma 2 16 3" xfId="1706" xr:uid="{00000000-0005-0000-0000-0000D8060000}"/>
    <cellStyle name="Comma 2 17" xfId="1707" xr:uid="{00000000-0005-0000-0000-0000D9060000}"/>
    <cellStyle name="Comma 2 18" xfId="1708" xr:uid="{00000000-0005-0000-0000-0000DA060000}"/>
    <cellStyle name="Comma 2 19" xfId="1709" xr:uid="{00000000-0005-0000-0000-0000DB060000}"/>
    <cellStyle name="Comma 2 2" xfId="1710" xr:uid="{00000000-0005-0000-0000-0000DC060000}"/>
    <cellStyle name="Comma 2 2 2" xfId="1711" xr:uid="{00000000-0005-0000-0000-0000DD060000}"/>
    <cellStyle name="Comma 2 2 2 2" xfId="1712" xr:uid="{00000000-0005-0000-0000-0000DE060000}"/>
    <cellStyle name="Comma 2 2 2 2 2" xfId="1713" xr:uid="{00000000-0005-0000-0000-0000DF060000}"/>
    <cellStyle name="Comma 2 2 2 3" xfId="1714" xr:uid="{00000000-0005-0000-0000-0000E0060000}"/>
    <cellStyle name="Comma 2 2 2 3 2" xfId="1715" xr:uid="{00000000-0005-0000-0000-0000E1060000}"/>
    <cellStyle name="Comma 2 2 2 4" xfId="1716" xr:uid="{00000000-0005-0000-0000-0000E2060000}"/>
    <cellStyle name="Comma 2 2 2 4 2" xfId="1717" xr:uid="{00000000-0005-0000-0000-0000E3060000}"/>
    <cellStyle name="Comma 2 2 2 5" xfId="1718" xr:uid="{00000000-0005-0000-0000-0000E4060000}"/>
    <cellStyle name="Comma 2 2 3" xfId="1719" xr:uid="{00000000-0005-0000-0000-0000E5060000}"/>
    <cellStyle name="Comma 2 2 3 2" xfId="1720" xr:uid="{00000000-0005-0000-0000-0000E6060000}"/>
    <cellStyle name="Comma 2 2 3 2 2" xfId="1721" xr:uid="{00000000-0005-0000-0000-0000E7060000}"/>
    <cellStyle name="Comma 2 2 3 3" xfId="1722" xr:uid="{00000000-0005-0000-0000-0000E8060000}"/>
    <cellStyle name="Comma 2 2 4" xfId="1723" xr:uid="{00000000-0005-0000-0000-0000E9060000}"/>
    <cellStyle name="Comma 2 2 4 2" xfId="1724" xr:uid="{00000000-0005-0000-0000-0000EA060000}"/>
    <cellStyle name="Comma 2 2 4 2 2" xfId="1725" xr:uid="{00000000-0005-0000-0000-0000EB060000}"/>
    <cellStyle name="Comma 2 2 5" xfId="1726" xr:uid="{00000000-0005-0000-0000-0000EC060000}"/>
    <cellStyle name="Comma 2 2 6" xfId="1727" xr:uid="{00000000-0005-0000-0000-0000ED060000}"/>
    <cellStyle name="Comma 2 20" xfId="1728" xr:uid="{00000000-0005-0000-0000-0000EE060000}"/>
    <cellStyle name="Comma 2 21" xfId="1729" xr:uid="{00000000-0005-0000-0000-0000EF060000}"/>
    <cellStyle name="Comma 2 22" xfId="1730" xr:uid="{00000000-0005-0000-0000-0000F0060000}"/>
    <cellStyle name="Comma 2 23" xfId="1731" xr:uid="{00000000-0005-0000-0000-0000F1060000}"/>
    <cellStyle name="Comma 2 3" xfId="1732" xr:uid="{00000000-0005-0000-0000-0000F2060000}"/>
    <cellStyle name="Comma 2 3 2" xfId="1733" xr:uid="{00000000-0005-0000-0000-0000F3060000}"/>
    <cellStyle name="Comma 2 3 2 2" xfId="1734" xr:uid="{00000000-0005-0000-0000-0000F4060000}"/>
    <cellStyle name="Comma 2 3 3" xfId="1735" xr:uid="{00000000-0005-0000-0000-0000F5060000}"/>
    <cellStyle name="Comma 2 4" xfId="1736" xr:uid="{00000000-0005-0000-0000-0000F6060000}"/>
    <cellStyle name="Comma 2 4 2" xfId="1737" xr:uid="{00000000-0005-0000-0000-0000F7060000}"/>
    <cellStyle name="Comma 2 4 2 2" xfId="1738" xr:uid="{00000000-0005-0000-0000-0000F8060000}"/>
    <cellStyle name="Comma 2 5" xfId="1739" xr:uid="{00000000-0005-0000-0000-0000F9060000}"/>
    <cellStyle name="Comma 2 5 2" xfId="1740" xr:uid="{00000000-0005-0000-0000-0000FA060000}"/>
    <cellStyle name="Comma 2 5 3" xfId="1741" xr:uid="{00000000-0005-0000-0000-0000FB060000}"/>
    <cellStyle name="Comma 2 5 3 2" xfId="1742" xr:uid="{00000000-0005-0000-0000-0000FC060000}"/>
    <cellStyle name="Comma 2 5_3-NON-FACTORY BUILDINGS  -061" xfId="1743" xr:uid="{00000000-0005-0000-0000-0000FD060000}"/>
    <cellStyle name="Comma 2 6" xfId="1744" xr:uid="{00000000-0005-0000-0000-0000FE060000}"/>
    <cellStyle name="Comma 2 6 2" xfId="1745" xr:uid="{00000000-0005-0000-0000-0000FF060000}"/>
    <cellStyle name="Comma 2 6 2 2" xfId="1746" xr:uid="{00000000-0005-0000-0000-000000070000}"/>
    <cellStyle name="Comma 2 6 3" xfId="1747" xr:uid="{00000000-0005-0000-0000-000001070000}"/>
    <cellStyle name="Comma 2 7" xfId="1748" xr:uid="{00000000-0005-0000-0000-000002070000}"/>
    <cellStyle name="Comma 2 7 2" xfId="1749" xr:uid="{00000000-0005-0000-0000-000003070000}"/>
    <cellStyle name="Comma 2 8" xfId="1750" xr:uid="{00000000-0005-0000-0000-000004070000}"/>
    <cellStyle name="Comma 2 9" xfId="1751" xr:uid="{00000000-0005-0000-0000-000005070000}"/>
    <cellStyle name="Comma 2*" xfId="1752" xr:uid="{00000000-0005-0000-0000-000006070000}"/>
    <cellStyle name="Comma 2_2-MACHINERY FOUNDATIONS --051" xfId="1753" xr:uid="{00000000-0005-0000-0000-000007070000}"/>
    <cellStyle name="Comma 20" xfId="1754" xr:uid="{00000000-0005-0000-0000-000008070000}"/>
    <cellStyle name="Comma 20 2" xfId="1755" xr:uid="{00000000-0005-0000-0000-000009070000}"/>
    <cellStyle name="Comma 20 2 2" xfId="1756" xr:uid="{00000000-0005-0000-0000-00000A070000}"/>
    <cellStyle name="Comma 20 3" xfId="1757" xr:uid="{00000000-0005-0000-0000-00000B070000}"/>
    <cellStyle name="Comma 20 3 2" xfId="1758" xr:uid="{00000000-0005-0000-0000-00000C070000}"/>
    <cellStyle name="Comma 21" xfId="1759" xr:uid="{00000000-0005-0000-0000-00000D070000}"/>
    <cellStyle name="Comma 21 2" xfId="1760" xr:uid="{00000000-0005-0000-0000-00000E070000}"/>
    <cellStyle name="Comma 22" xfId="1761" xr:uid="{00000000-0005-0000-0000-00000F070000}"/>
    <cellStyle name="Comma 23" xfId="1762" xr:uid="{00000000-0005-0000-0000-000010070000}"/>
    <cellStyle name="Comma 23 2" xfId="1763" xr:uid="{00000000-0005-0000-0000-000011070000}"/>
    <cellStyle name="Comma 23 2 2" xfId="1764" xr:uid="{00000000-0005-0000-0000-000012070000}"/>
    <cellStyle name="Comma 23 3" xfId="1765" xr:uid="{00000000-0005-0000-0000-000013070000}"/>
    <cellStyle name="Comma 24" xfId="1766" xr:uid="{00000000-0005-0000-0000-000014070000}"/>
    <cellStyle name="Comma 24 2" xfId="1767" xr:uid="{00000000-0005-0000-0000-000015070000}"/>
    <cellStyle name="Comma 25" xfId="1768" xr:uid="{00000000-0005-0000-0000-000016070000}"/>
    <cellStyle name="Comma 25 2" xfId="1769" xr:uid="{00000000-0005-0000-0000-000017070000}"/>
    <cellStyle name="Comma 25 3" xfId="1770" xr:uid="{00000000-0005-0000-0000-000018070000}"/>
    <cellStyle name="Comma 26" xfId="1771" xr:uid="{00000000-0005-0000-0000-000019070000}"/>
    <cellStyle name="Comma 26 2" xfId="1772" xr:uid="{00000000-0005-0000-0000-00001A070000}"/>
    <cellStyle name="Comma 26 3" xfId="1773" xr:uid="{00000000-0005-0000-0000-00001B070000}"/>
    <cellStyle name="Comma 27" xfId="1774" xr:uid="{00000000-0005-0000-0000-00001C070000}"/>
    <cellStyle name="Comma 27 2" xfId="1775" xr:uid="{00000000-0005-0000-0000-00001D070000}"/>
    <cellStyle name="Comma 28" xfId="1776" xr:uid="{00000000-0005-0000-0000-00001E070000}"/>
    <cellStyle name="Comma 28 2" xfId="1777" xr:uid="{00000000-0005-0000-0000-00001F070000}"/>
    <cellStyle name="Comma 28 3" xfId="1778" xr:uid="{00000000-0005-0000-0000-000020070000}"/>
    <cellStyle name="Comma 29" xfId="1779" xr:uid="{00000000-0005-0000-0000-000021070000}"/>
    <cellStyle name="Comma 29 2" xfId="1780" xr:uid="{00000000-0005-0000-0000-000022070000}"/>
    <cellStyle name="Comma 29 3" xfId="1781" xr:uid="{00000000-0005-0000-0000-000023070000}"/>
    <cellStyle name="Comma 3" xfId="1782" xr:uid="{00000000-0005-0000-0000-000024070000}"/>
    <cellStyle name="Comma 3 10" xfId="1783" xr:uid="{00000000-0005-0000-0000-000025070000}"/>
    <cellStyle name="Comma 3 11" xfId="1784" xr:uid="{00000000-0005-0000-0000-000026070000}"/>
    <cellStyle name="Comma 3 12" xfId="1785" xr:uid="{00000000-0005-0000-0000-000027070000}"/>
    <cellStyle name="Comma 3 13" xfId="1786" xr:uid="{00000000-0005-0000-0000-000028070000}"/>
    <cellStyle name="Comma 3 13 2" xfId="1787" xr:uid="{00000000-0005-0000-0000-000029070000}"/>
    <cellStyle name="Comma 3 13 2 2" xfId="1788" xr:uid="{00000000-0005-0000-0000-00002A070000}"/>
    <cellStyle name="Comma 3 14" xfId="1789" xr:uid="{00000000-0005-0000-0000-00002B070000}"/>
    <cellStyle name="Comma 3 14 2" xfId="1790" xr:uid="{00000000-0005-0000-0000-00002C070000}"/>
    <cellStyle name="Comma 3 15" xfId="1791" xr:uid="{00000000-0005-0000-0000-00002D070000}"/>
    <cellStyle name="Comma 3 16" xfId="1792" xr:uid="{00000000-0005-0000-0000-00002E070000}"/>
    <cellStyle name="Comma 3 2" xfId="1793" xr:uid="{00000000-0005-0000-0000-00002F070000}"/>
    <cellStyle name="Comma 3 2 2" xfId="1794" xr:uid="{00000000-0005-0000-0000-000030070000}"/>
    <cellStyle name="Comma 3 2 2 2" xfId="1795" xr:uid="{00000000-0005-0000-0000-000031070000}"/>
    <cellStyle name="Comma 3 2 2 2 2" xfId="1796" xr:uid="{00000000-0005-0000-0000-000032070000}"/>
    <cellStyle name="Comma 3 2 2 3" xfId="1797" xr:uid="{00000000-0005-0000-0000-000033070000}"/>
    <cellStyle name="Comma 3 2 3" xfId="1798" xr:uid="{00000000-0005-0000-0000-000034070000}"/>
    <cellStyle name="Comma 3 2 4" xfId="1799" xr:uid="{00000000-0005-0000-0000-000035070000}"/>
    <cellStyle name="Comma 3 2 5" xfId="1800" xr:uid="{00000000-0005-0000-0000-000036070000}"/>
    <cellStyle name="Comma 3 2 5 2" xfId="1801" xr:uid="{00000000-0005-0000-0000-000037070000}"/>
    <cellStyle name="Comma 3 2_2-MACHINERY FOUNDATIONS --061" xfId="1802" xr:uid="{00000000-0005-0000-0000-000038070000}"/>
    <cellStyle name="Comma 3 3" xfId="1803" xr:uid="{00000000-0005-0000-0000-000039070000}"/>
    <cellStyle name="Comma 3 3 2" xfId="1804" xr:uid="{00000000-0005-0000-0000-00003A070000}"/>
    <cellStyle name="Comma 3 4" xfId="1805" xr:uid="{00000000-0005-0000-0000-00003B070000}"/>
    <cellStyle name="Comma 3 4 2" xfId="1806" xr:uid="{00000000-0005-0000-0000-00003C070000}"/>
    <cellStyle name="Comma 3 5" xfId="1807" xr:uid="{00000000-0005-0000-0000-00003D070000}"/>
    <cellStyle name="Comma 3 6" xfId="1808" xr:uid="{00000000-0005-0000-0000-00003E070000}"/>
    <cellStyle name="Comma 3 7" xfId="1809" xr:uid="{00000000-0005-0000-0000-00003F070000}"/>
    <cellStyle name="Comma 3 8" xfId="1810" xr:uid="{00000000-0005-0000-0000-000040070000}"/>
    <cellStyle name="Comma 3 9" xfId="1811" xr:uid="{00000000-0005-0000-0000-000041070000}"/>
    <cellStyle name="Comma 3*" xfId="1812" xr:uid="{00000000-0005-0000-0000-000042070000}"/>
    <cellStyle name="Comma 3_5-CO-GEN PROJECT --051" xfId="1813" xr:uid="{00000000-0005-0000-0000-000043070000}"/>
    <cellStyle name="Comma 30" xfId="1814" xr:uid="{00000000-0005-0000-0000-000044070000}"/>
    <cellStyle name="Comma 31" xfId="1815" xr:uid="{00000000-0005-0000-0000-000045070000}"/>
    <cellStyle name="Comma 32" xfId="1816" xr:uid="{00000000-0005-0000-0000-000046070000}"/>
    <cellStyle name="Comma 33" xfId="1817" xr:uid="{00000000-0005-0000-0000-000047070000}"/>
    <cellStyle name="Comma 33 2" xfId="1818" xr:uid="{00000000-0005-0000-0000-000048070000}"/>
    <cellStyle name="Comma 34" xfId="1819" xr:uid="{00000000-0005-0000-0000-000049070000}"/>
    <cellStyle name="Comma 34 2" xfId="1820" xr:uid="{00000000-0005-0000-0000-00004A070000}"/>
    <cellStyle name="Comma 35" xfId="1821" xr:uid="{00000000-0005-0000-0000-00004B070000}"/>
    <cellStyle name="Comma 35 2" xfId="1822" xr:uid="{00000000-0005-0000-0000-00004C070000}"/>
    <cellStyle name="Comma 35 2 2" xfId="1823" xr:uid="{00000000-0005-0000-0000-00004D070000}"/>
    <cellStyle name="Comma 36" xfId="1824" xr:uid="{00000000-0005-0000-0000-00004E070000}"/>
    <cellStyle name="Comma 36 2" xfId="1825" xr:uid="{00000000-0005-0000-0000-00004F070000}"/>
    <cellStyle name="Comma 37" xfId="1826" xr:uid="{00000000-0005-0000-0000-000050070000}"/>
    <cellStyle name="Comma 37 2" xfId="1827" xr:uid="{00000000-0005-0000-0000-000051070000}"/>
    <cellStyle name="Comma 38" xfId="1828" xr:uid="{00000000-0005-0000-0000-000052070000}"/>
    <cellStyle name="Comma 38 2" xfId="1829" xr:uid="{00000000-0005-0000-0000-000053070000}"/>
    <cellStyle name="Comma 38 2 2" xfId="1830" xr:uid="{00000000-0005-0000-0000-000054070000}"/>
    <cellStyle name="Comma 38 3" xfId="1831" xr:uid="{00000000-0005-0000-0000-000055070000}"/>
    <cellStyle name="Comma 38 3 2" xfId="1832" xr:uid="{00000000-0005-0000-0000-000056070000}"/>
    <cellStyle name="Comma 38 4" xfId="1833" xr:uid="{00000000-0005-0000-0000-000057070000}"/>
    <cellStyle name="Comma 39" xfId="1834" xr:uid="{00000000-0005-0000-0000-000058070000}"/>
    <cellStyle name="Comma 39 2" xfId="1835" xr:uid="{00000000-0005-0000-0000-000059070000}"/>
    <cellStyle name="Comma 4" xfId="1836" xr:uid="{00000000-0005-0000-0000-00005A070000}"/>
    <cellStyle name="Comma 4 10" xfId="1837" xr:uid="{00000000-0005-0000-0000-00005B070000}"/>
    <cellStyle name="Comma 4 11" xfId="1838" xr:uid="{00000000-0005-0000-0000-00005C070000}"/>
    <cellStyle name="Comma 4 12" xfId="1839" xr:uid="{00000000-0005-0000-0000-00005D070000}"/>
    <cellStyle name="Comma 4 13" xfId="1840" xr:uid="{00000000-0005-0000-0000-00005E070000}"/>
    <cellStyle name="Comma 4 14" xfId="1841" xr:uid="{00000000-0005-0000-0000-00005F070000}"/>
    <cellStyle name="Comma 4 15" xfId="1842" xr:uid="{00000000-0005-0000-0000-000060070000}"/>
    <cellStyle name="Comma 4 16" xfId="1843" xr:uid="{00000000-0005-0000-0000-000061070000}"/>
    <cellStyle name="Comma 4 2" xfId="1844" xr:uid="{00000000-0005-0000-0000-000062070000}"/>
    <cellStyle name="Comma 4 2 2" xfId="1845" xr:uid="{00000000-0005-0000-0000-000063070000}"/>
    <cellStyle name="Comma 4 2 2 2" xfId="1846" xr:uid="{00000000-0005-0000-0000-000064070000}"/>
    <cellStyle name="Comma 4 2 2 2 2" xfId="1847" xr:uid="{00000000-0005-0000-0000-000065070000}"/>
    <cellStyle name="Comma 4 2 3" xfId="1848" xr:uid="{00000000-0005-0000-0000-000066070000}"/>
    <cellStyle name="Comma 4 3" xfId="1849" xr:uid="{00000000-0005-0000-0000-000067070000}"/>
    <cellStyle name="Comma 4 3 2" xfId="1850" xr:uid="{00000000-0005-0000-0000-000068070000}"/>
    <cellStyle name="Comma 4 4" xfId="1851" xr:uid="{00000000-0005-0000-0000-000069070000}"/>
    <cellStyle name="Comma 4 5" xfId="1852" xr:uid="{00000000-0005-0000-0000-00006A070000}"/>
    <cellStyle name="Comma 4 6" xfId="1853" xr:uid="{00000000-0005-0000-0000-00006B070000}"/>
    <cellStyle name="Comma 4 7" xfId="1854" xr:uid="{00000000-0005-0000-0000-00006C070000}"/>
    <cellStyle name="Comma 4 8" xfId="1855" xr:uid="{00000000-0005-0000-0000-00006D070000}"/>
    <cellStyle name="Comma 4 9" xfId="1856" xr:uid="{00000000-0005-0000-0000-00006E070000}"/>
    <cellStyle name="Comma 4_2-MACHINERY FOUNDATIONS --061" xfId="1857" xr:uid="{00000000-0005-0000-0000-00006F070000}"/>
    <cellStyle name="Comma 40" xfId="1858" xr:uid="{00000000-0005-0000-0000-000070070000}"/>
    <cellStyle name="Comma 40 2" xfId="1859" xr:uid="{00000000-0005-0000-0000-000071070000}"/>
    <cellStyle name="Comma 41" xfId="1860" xr:uid="{00000000-0005-0000-0000-000072070000}"/>
    <cellStyle name="Comma 41 2" xfId="1861" xr:uid="{00000000-0005-0000-0000-000073070000}"/>
    <cellStyle name="Comma 42" xfId="1862" xr:uid="{00000000-0005-0000-0000-000074070000}"/>
    <cellStyle name="Comma 42 2" xfId="1863" xr:uid="{00000000-0005-0000-0000-000075070000}"/>
    <cellStyle name="Comma 42 3" xfId="1864" xr:uid="{00000000-0005-0000-0000-000076070000}"/>
    <cellStyle name="Comma 42 4" xfId="1865" xr:uid="{00000000-0005-0000-0000-000077070000}"/>
    <cellStyle name="Comma 43" xfId="1866" xr:uid="{00000000-0005-0000-0000-000078070000}"/>
    <cellStyle name="Comma 43 2" xfId="1867" xr:uid="{00000000-0005-0000-0000-000079070000}"/>
    <cellStyle name="Comma 44" xfId="1868" xr:uid="{00000000-0005-0000-0000-00007A070000}"/>
    <cellStyle name="Comma 45" xfId="1869" xr:uid="{00000000-0005-0000-0000-00007B070000}"/>
    <cellStyle name="Comma 46" xfId="1870" xr:uid="{00000000-0005-0000-0000-00007C070000}"/>
    <cellStyle name="Comma 47" xfId="1871" xr:uid="{00000000-0005-0000-0000-00007D070000}"/>
    <cellStyle name="Comma 48" xfId="1872" xr:uid="{00000000-0005-0000-0000-00007E070000}"/>
    <cellStyle name="Comma 49" xfId="1873" xr:uid="{00000000-0005-0000-0000-00007F070000}"/>
    <cellStyle name="Comma 5" xfId="1874" xr:uid="{00000000-0005-0000-0000-000080070000}"/>
    <cellStyle name="Comma 5 2" xfId="1875" xr:uid="{00000000-0005-0000-0000-000081070000}"/>
    <cellStyle name="Comma 5 2 2" xfId="1876" xr:uid="{00000000-0005-0000-0000-000082070000}"/>
    <cellStyle name="Comma 5 3" xfId="1877" xr:uid="{00000000-0005-0000-0000-000083070000}"/>
    <cellStyle name="Comma 5 4" xfId="1878" xr:uid="{00000000-0005-0000-0000-000084070000}"/>
    <cellStyle name="Comma 5 4 2" xfId="1879" xr:uid="{00000000-0005-0000-0000-000085070000}"/>
    <cellStyle name="Comma 5 5" xfId="1880" xr:uid="{00000000-0005-0000-0000-000086070000}"/>
    <cellStyle name="Comma 5 5 2" xfId="1881" xr:uid="{00000000-0005-0000-0000-000087070000}"/>
    <cellStyle name="Comma 5 6" xfId="1882" xr:uid="{00000000-0005-0000-0000-000088070000}"/>
    <cellStyle name="Comma 5 6 2" xfId="1883" xr:uid="{00000000-0005-0000-0000-000089070000}"/>
    <cellStyle name="Comma 5 7" xfId="1884" xr:uid="{00000000-0005-0000-0000-00008A070000}"/>
    <cellStyle name="Comma 5 8" xfId="1885" xr:uid="{00000000-0005-0000-0000-00008B070000}"/>
    <cellStyle name="Comma 50" xfId="1886" xr:uid="{00000000-0005-0000-0000-00008C070000}"/>
    <cellStyle name="Comma 51" xfId="7067" xr:uid="{00000000-0005-0000-0000-00008D070000}"/>
    <cellStyle name="Comma 59" xfId="1887" xr:uid="{00000000-0005-0000-0000-00008E070000}"/>
    <cellStyle name="Comma 59 2" xfId="1888" xr:uid="{00000000-0005-0000-0000-00008F070000}"/>
    <cellStyle name="Comma 6" xfId="1889" xr:uid="{00000000-0005-0000-0000-000090070000}"/>
    <cellStyle name="Comma 6 10" xfId="1890" xr:uid="{00000000-0005-0000-0000-000091070000}"/>
    <cellStyle name="Comma 6 10 2" xfId="1891" xr:uid="{00000000-0005-0000-0000-000092070000}"/>
    <cellStyle name="Comma 6 11" xfId="1892" xr:uid="{00000000-0005-0000-0000-000093070000}"/>
    <cellStyle name="Comma 6 11 2" xfId="1893" xr:uid="{00000000-0005-0000-0000-000094070000}"/>
    <cellStyle name="Comma 6 12" xfId="1894" xr:uid="{00000000-0005-0000-0000-000095070000}"/>
    <cellStyle name="Comma 6 12 2" xfId="1895" xr:uid="{00000000-0005-0000-0000-000096070000}"/>
    <cellStyle name="Comma 6 13" xfId="1896" xr:uid="{00000000-0005-0000-0000-000097070000}"/>
    <cellStyle name="Comma 6 13 2" xfId="1897" xr:uid="{00000000-0005-0000-0000-000098070000}"/>
    <cellStyle name="Comma 6 14" xfId="1898" xr:uid="{00000000-0005-0000-0000-000099070000}"/>
    <cellStyle name="Comma 6 14 2" xfId="1899" xr:uid="{00000000-0005-0000-0000-00009A070000}"/>
    <cellStyle name="Comma 6 2" xfId="1900" xr:uid="{00000000-0005-0000-0000-00009B070000}"/>
    <cellStyle name="Comma 6 2 2" xfId="1901" xr:uid="{00000000-0005-0000-0000-00009C070000}"/>
    <cellStyle name="Comma 6 2 2 2" xfId="1902" xr:uid="{00000000-0005-0000-0000-00009D070000}"/>
    <cellStyle name="Comma 6 2 2 2 2" xfId="1903" xr:uid="{00000000-0005-0000-0000-00009E070000}"/>
    <cellStyle name="Comma 6 2 2 2 2 2" xfId="1904" xr:uid="{00000000-0005-0000-0000-00009F070000}"/>
    <cellStyle name="Comma 6 2 2 2 2 2 2" xfId="1905" xr:uid="{00000000-0005-0000-0000-0000A0070000}"/>
    <cellStyle name="Comma 6 2 2 2 2 3" xfId="1906" xr:uid="{00000000-0005-0000-0000-0000A1070000}"/>
    <cellStyle name="Comma 6 2 3" xfId="1907" xr:uid="{00000000-0005-0000-0000-0000A2070000}"/>
    <cellStyle name="Comma 6 2 4" xfId="1908" xr:uid="{00000000-0005-0000-0000-0000A3070000}"/>
    <cellStyle name="Comma 6 2 4 2" xfId="1909" xr:uid="{00000000-0005-0000-0000-0000A4070000}"/>
    <cellStyle name="Comma 6 2 5" xfId="1910" xr:uid="{00000000-0005-0000-0000-0000A5070000}"/>
    <cellStyle name="Comma 6 3" xfId="1911" xr:uid="{00000000-0005-0000-0000-0000A6070000}"/>
    <cellStyle name="Comma 6 4" xfId="1912" xr:uid="{00000000-0005-0000-0000-0000A7070000}"/>
    <cellStyle name="Comma 6 5" xfId="1913" xr:uid="{00000000-0005-0000-0000-0000A8070000}"/>
    <cellStyle name="Comma 6 5 2" xfId="1914" xr:uid="{00000000-0005-0000-0000-0000A9070000}"/>
    <cellStyle name="Comma 6 5 2 2" xfId="1915" xr:uid="{00000000-0005-0000-0000-0000AA070000}"/>
    <cellStyle name="Comma 6 5 3" xfId="1916" xr:uid="{00000000-0005-0000-0000-0000AB070000}"/>
    <cellStyle name="Comma 6 6" xfId="1917" xr:uid="{00000000-0005-0000-0000-0000AC070000}"/>
    <cellStyle name="Comma 6 6 2" xfId="1918" xr:uid="{00000000-0005-0000-0000-0000AD070000}"/>
    <cellStyle name="Comma 6 6 2 2" xfId="1919" xr:uid="{00000000-0005-0000-0000-0000AE070000}"/>
    <cellStyle name="Comma 6 6 3" xfId="1920" xr:uid="{00000000-0005-0000-0000-0000AF070000}"/>
    <cellStyle name="Comma 6 7" xfId="1921" xr:uid="{00000000-0005-0000-0000-0000B0070000}"/>
    <cellStyle name="Comma 6 7 2" xfId="1922" xr:uid="{00000000-0005-0000-0000-0000B1070000}"/>
    <cellStyle name="Comma 6 8" xfId="1923" xr:uid="{00000000-0005-0000-0000-0000B2070000}"/>
    <cellStyle name="Comma 6 8 2" xfId="1924" xr:uid="{00000000-0005-0000-0000-0000B3070000}"/>
    <cellStyle name="Comma 6 9" xfId="1925" xr:uid="{00000000-0005-0000-0000-0000B4070000}"/>
    <cellStyle name="Comma 6 9 2" xfId="1926" xr:uid="{00000000-0005-0000-0000-0000B5070000}"/>
    <cellStyle name="Comma 7" xfId="1927" xr:uid="{00000000-0005-0000-0000-0000B6070000}"/>
    <cellStyle name="Comma 7 10" xfId="1928" xr:uid="{00000000-0005-0000-0000-0000B7070000}"/>
    <cellStyle name="Comma 7 10 2" xfId="1929" xr:uid="{00000000-0005-0000-0000-0000B8070000}"/>
    <cellStyle name="Comma 7 11" xfId="1930" xr:uid="{00000000-0005-0000-0000-0000B9070000}"/>
    <cellStyle name="Comma 7 11 2" xfId="1931" xr:uid="{00000000-0005-0000-0000-0000BA070000}"/>
    <cellStyle name="Comma 7 12" xfId="1932" xr:uid="{00000000-0005-0000-0000-0000BB070000}"/>
    <cellStyle name="Comma 7 12 2" xfId="1933" xr:uid="{00000000-0005-0000-0000-0000BC070000}"/>
    <cellStyle name="Comma 7 13" xfId="1934" xr:uid="{00000000-0005-0000-0000-0000BD070000}"/>
    <cellStyle name="Comma 7 13 2" xfId="1935" xr:uid="{00000000-0005-0000-0000-0000BE070000}"/>
    <cellStyle name="Comma 7 14" xfId="1936" xr:uid="{00000000-0005-0000-0000-0000BF070000}"/>
    <cellStyle name="Comma 7 14 2" xfId="1937" xr:uid="{00000000-0005-0000-0000-0000C0070000}"/>
    <cellStyle name="Comma 7 15" xfId="1938" xr:uid="{00000000-0005-0000-0000-0000C1070000}"/>
    <cellStyle name="Comma 7 15 2" xfId="1939" xr:uid="{00000000-0005-0000-0000-0000C2070000}"/>
    <cellStyle name="Comma 7 2" xfId="1940" xr:uid="{00000000-0005-0000-0000-0000C3070000}"/>
    <cellStyle name="Comma 7 2 2" xfId="1941" xr:uid="{00000000-0005-0000-0000-0000C4070000}"/>
    <cellStyle name="Comma 7 2 2 2" xfId="1942" xr:uid="{00000000-0005-0000-0000-0000C5070000}"/>
    <cellStyle name="Comma 7 2 3" xfId="1943" xr:uid="{00000000-0005-0000-0000-0000C6070000}"/>
    <cellStyle name="Comma 7 2 3 2" xfId="1944" xr:uid="{00000000-0005-0000-0000-0000C7070000}"/>
    <cellStyle name="Comma 7 2 4" xfId="1945" xr:uid="{00000000-0005-0000-0000-0000C8070000}"/>
    <cellStyle name="Comma 7 3" xfId="1946" xr:uid="{00000000-0005-0000-0000-0000C9070000}"/>
    <cellStyle name="Comma 7 3 2" xfId="1947" xr:uid="{00000000-0005-0000-0000-0000CA070000}"/>
    <cellStyle name="Comma 7 3 2 2" xfId="1948" xr:uid="{00000000-0005-0000-0000-0000CB070000}"/>
    <cellStyle name="Comma 7 3 3" xfId="1949" xr:uid="{00000000-0005-0000-0000-0000CC070000}"/>
    <cellStyle name="Comma 7 4" xfId="1950" xr:uid="{00000000-0005-0000-0000-0000CD070000}"/>
    <cellStyle name="Comma 7 4 2" xfId="1951" xr:uid="{00000000-0005-0000-0000-0000CE070000}"/>
    <cellStyle name="Comma 7 4 2 2" xfId="1952" xr:uid="{00000000-0005-0000-0000-0000CF070000}"/>
    <cellStyle name="Comma 7 4 3" xfId="1953" xr:uid="{00000000-0005-0000-0000-0000D0070000}"/>
    <cellStyle name="Comma 7 5" xfId="1954" xr:uid="{00000000-0005-0000-0000-0000D1070000}"/>
    <cellStyle name="Comma 7 5 2" xfId="1955" xr:uid="{00000000-0005-0000-0000-0000D2070000}"/>
    <cellStyle name="Comma 7 6" xfId="1956" xr:uid="{00000000-0005-0000-0000-0000D3070000}"/>
    <cellStyle name="Comma 7 6 2" xfId="1957" xr:uid="{00000000-0005-0000-0000-0000D4070000}"/>
    <cellStyle name="Comma 7 7" xfId="1958" xr:uid="{00000000-0005-0000-0000-0000D5070000}"/>
    <cellStyle name="Comma 7 7 2" xfId="1959" xr:uid="{00000000-0005-0000-0000-0000D6070000}"/>
    <cellStyle name="Comma 7 8" xfId="1960" xr:uid="{00000000-0005-0000-0000-0000D7070000}"/>
    <cellStyle name="Comma 7 8 2" xfId="1961" xr:uid="{00000000-0005-0000-0000-0000D8070000}"/>
    <cellStyle name="Comma 7 9" xfId="1962" xr:uid="{00000000-0005-0000-0000-0000D9070000}"/>
    <cellStyle name="Comma 7 9 2" xfId="1963" xr:uid="{00000000-0005-0000-0000-0000DA070000}"/>
    <cellStyle name="Comma 71" xfId="1964" xr:uid="{00000000-0005-0000-0000-0000DB070000}"/>
    <cellStyle name="Comma 71 2" xfId="1965" xr:uid="{00000000-0005-0000-0000-0000DC070000}"/>
    <cellStyle name="Comma 72" xfId="1966" xr:uid="{00000000-0005-0000-0000-0000DD070000}"/>
    <cellStyle name="Comma 72 2" xfId="1967" xr:uid="{00000000-0005-0000-0000-0000DE070000}"/>
    <cellStyle name="Comma 73" xfId="1968" xr:uid="{00000000-0005-0000-0000-0000DF070000}"/>
    <cellStyle name="Comma 73 2" xfId="1969" xr:uid="{00000000-0005-0000-0000-0000E0070000}"/>
    <cellStyle name="Comma 74" xfId="1970" xr:uid="{00000000-0005-0000-0000-0000E1070000}"/>
    <cellStyle name="Comma 74 2" xfId="1971" xr:uid="{00000000-0005-0000-0000-0000E2070000}"/>
    <cellStyle name="Comma 75" xfId="1972" xr:uid="{00000000-0005-0000-0000-0000E3070000}"/>
    <cellStyle name="Comma 75 2" xfId="1973" xr:uid="{00000000-0005-0000-0000-0000E4070000}"/>
    <cellStyle name="Comma 76" xfId="1974" xr:uid="{00000000-0005-0000-0000-0000E5070000}"/>
    <cellStyle name="Comma 76 2" xfId="1975" xr:uid="{00000000-0005-0000-0000-0000E6070000}"/>
    <cellStyle name="Comma 77" xfId="1976" xr:uid="{00000000-0005-0000-0000-0000E7070000}"/>
    <cellStyle name="Comma 77 2" xfId="1977" xr:uid="{00000000-0005-0000-0000-0000E8070000}"/>
    <cellStyle name="Comma 78" xfId="1978" xr:uid="{00000000-0005-0000-0000-0000E9070000}"/>
    <cellStyle name="Comma 78 2" xfId="1979" xr:uid="{00000000-0005-0000-0000-0000EA070000}"/>
    <cellStyle name="Comma 79" xfId="1980" xr:uid="{00000000-0005-0000-0000-0000EB070000}"/>
    <cellStyle name="Comma 79 2" xfId="1981" xr:uid="{00000000-0005-0000-0000-0000EC070000}"/>
    <cellStyle name="Comma 8" xfId="1982" xr:uid="{00000000-0005-0000-0000-0000ED070000}"/>
    <cellStyle name="Comma 8 2" xfId="1983" xr:uid="{00000000-0005-0000-0000-0000EE070000}"/>
    <cellStyle name="Comma 8 3" xfId="1984" xr:uid="{00000000-0005-0000-0000-0000EF070000}"/>
    <cellStyle name="Comma 80" xfId="1985" xr:uid="{00000000-0005-0000-0000-0000F0070000}"/>
    <cellStyle name="Comma 80 2" xfId="1986" xr:uid="{00000000-0005-0000-0000-0000F1070000}"/>
    <cellStyle name="Comma 81" xfId="1987" xr:uid="{00000000-0005-0000-0000-0000F2070000}"/>
    <cellStyle name="Comma 81 2" xfId="1988" xr:uid="{00000000-0005-0000-0000-0000F3070000}"/>
    <cellStyle name="Comma 82" xfId="1989" xr:uid="{00000000-0005-0000-0000-0000F4070000}"/>
    <cellStyle name="Comma 82 2" xfId="1990" xr:uid="{00000000-0005-0000-0000-0000F5070000}"/>
    <cellStyle name="Comma 83" xfId="1991" xr:uid="{00000000-0005-0000-0000-0000F6070000}"/>
    <cellStyle name="Comma 83 2" xfId="1992" xr:uid="{00000000-0005-0000-0000-0000F7070000}"/>
    <cellStyle name="Comma 84" xfId="1993" xr:uid="{00000000-0005-0000-0000-0000F8070000}"/>
    <cellStyle name="Comma 84 2" xfId="1994" xr:uid="{00000000-0005-0000-0000-0000F9070000}"/>
    <cellStyle name="Comma 9" xfId="1995" xr:uid="{00000000-0005-0000-0000-0000FA070000}"/>
    <cellStyle name="Comma 9 10" xfId="1996" xr:uid="{00000000-0005-0000-0000-0000FB070000}"/>
    <cellStyle name="Comma 9 10 2" xfId="1997" xr:uid="{00000000-0005-0000-0000-0000FC070000}"/>
    <cellStyle name="Comma 9 2" xfId="1998" xr:uid="{00000000-0005-0000-0000-0000FD070000}"/>
    <cellStyle name="Comma 9 2 2" xfId="1999" xr:uid="{00000000-0005-0000-0000-0000FE070000}"/>
    <cellStyle name="Comma 9 3" xfId="2000" xr:uid="{00000000-0005-0000-0000-0000FF070000}"/>
    <cellStyle name="Comma 9 3 2" xfId="2001" xr:uid="{00000000-0005-0000-0000-000000080000}"/>
    <cellStyle name="Comma 9 3 2 2" xfId="2002" xr:uid="{00000000-0005-0000-0000-000001080000}"/>
    <cellStyle name="Comma 9 3 3" xfId="2003" xr:uid="{00000000-0005-0000-0000-000002080000}"/>
    <cellStyle name="Comma 9 4" xfId="2004" xr:uid="{00000000-0005-0000-0000-000003080000}"/>
    <cellStyle name="comma zerodec" xfId="2005" xr:uid="{00000000-0005-0000-0000-000004080000}"/>
    <cellStyle name="comma zerodec 2" xfId="2006" xr:uid="{00000000-0005-0000-0000-000005080000}"/>
    <cellStyle name="Comma*" xfId="2007" xr:uid="{00000000-0005-0000-0000-000006080000}"/>
    <cellStyle name="Comma,0" xfId="2008" xr:uid="{00000000-0005-0000-0000-000007080000}"/>
    <cellStyle name="Comma,1" xfId="2009" xr:uid="{00000000-0005-0000-0000-000008080000}"/>
    <cellStyle name="Comma,2" xfId="2010" xr:uid="{00000000-0005-0000-0000-000009080000}"/>
    <cellStyle name="comma[0]" xfId="2011" xr:uid="{00000000-0005-0000-0000-00000A080000}"/>
    <cellStyle name="Comma0" xfId="2012" xr:uid="{00000000-0005-0000-0000-00000B080000}"/>
    <cellStyle name="Comma0 - Style4" xfId="2013" xr:uid="{00000000-0005-0000-0000-00000C080000}"/>
    <cellStyle name="Comma0 - Style5" xfId="2014" xr:uid="{00000000-0005-0000-0000-00000D080000}"/>
    <cellStyle name="Comma0 10" xfId="2015" xr:uid="{00000000-0005-0000-0000-00000E080000}"/>
    <cellStyle name="Comma0 2" xfId="2016" xr:uid="{00000000-0005-0000-0000-00000F080000}"/>
    <cellStyle name="Comma0 2 10" xfId="2017" xr:uid="{00000000-0005-0000-0000-000010080000}"/>
    <cellStyle name="Comma0 2 11" xfId="2018" xr:uid="{00000000-0005-0000-0000-000011080000}"/>
    <cellStyle name="Comma0 2 12" xfId="2019" xr:uid="{00000000-0005-0000-0000-000012080000}"/>
    <cellStyle name="Comma0 2 13" xfId="2020" xr:uid="{00000000-0005-0000-0000-000013080000}"/>
    <cellStyle name="Comma0 2 14" xfId="2021" xr:uid="{00000000-0005-0000-0000-000014080000}"/>
    <cellStyle name="Comma0 2 15" xfId="2022" xr:uid="{00000000-0005-0000-0000-000015080000}"/>
    <cellStyle name="Comma0 2 16" xfId="2023" xr:uid="{00000000-0005-0000-0000-000016080000}"/>
    <cellStyle name="Comma0 2 17" xfId="2024" xr:uid="{00000000-0005-0000-0000-000017080000}"/>
    <cellStyle name="Comma0 2 18" xfId="2025" xr:uid="{00000000-0005-0000-0000-000018080000}"/>
    <cellStyle name="Comma0 2 19" xfId="2026" xr:uid="{00000000-0005-0000-0000-000019080000}"/>
    <cellStyle name="Comma0 2 2" xfId="2027" xr:uid="{00000000-0005-0000-0000-00001A080000}"/>
    <cellStyle name="Comma0 2 20" xfId="2028" xr:uid="{00000000-0005-0000-0000-00001B080000}"/>
    <cellStyle name="Comma0 2 3" xfId="2029" xr:uid="{00000000-0005-0000-0000-00001C080000}"/>
    <cellStyle name="Comma0 2 4" xfId="2030" xr:uid="{00000000-0005-0000-0000-00001D080000}"/>
    <cellStyle name="Comma0 2 5" xfId="2031" xr:uid="{00000000-0005-0000-0000-00001E080000}"/>
    <cellStyle name="Comma0 2 6" xfId="2032" xr:uid="{00000000-0005-0000-0000-00001F080000}"/>
    <cellStyle name="Comma0 2 7" xfId="2033" xr:uid="{00000000-0005-0000-0000-000020080000}"/>
    <cellStyle name="Comma0 2 8" xfId="2034" xr:uid="{00000000-0005-0000-0000-000021080000}"/>
    <cellStyle name="Comma0 2 9" xfId="2035" xr:uid="{00000000-0005-0000-0000-000022080000}"/>
    <cellStyle name="Comma0 2_External" xfId="2036" xr:uid="{00000000-0005-0000-0000-000023080000}"/>
    <cellStyle name="Comma0 3" xfId="2037" xr:uid="{00000000-0005-0000-0000-000024080000}"/>
    <cellStyle name="Comma0 3 10" xfId="2038" xr:uid="{00000000-0005-0000-0000-000025080000}"/>
    <cellStyle name="Comma0 3 11" xfId="2039" xr:uid="{00000000-0005-0000-0000-000026080000}"/>
    <cellStyle name="Comma0 3 12" xfId="2040" xr:uid="{00000000-0005-0000-0000-000027080000}"/>
    <cellStyle name="Comma0 3 13" xfId="2041" xr:uid="{00000000-0005-0000-0000-000028080000}"/>
    <cellStyle name="Comma0 3 14" xfId="2042" xr:uid="{00000000-0005-0000-0000-000029080000}"/>
    <cellStyle name="Comma0 3 15" xfId="2043" xr:uid="{00000000-0005-0000-0000-00002A080000}"/>
    <cellStyle name="Comma0 3 16" xfId="2044" xr:uid="{00000000-0005-0000-0000-00002B080000}"/>
    <cellStyle name="Comma0 3 17" xfId="2045" xr:uid="{00000000-0005-0000-0000-00002C080000}"/>
    <cellStyle name="Comma0 3 18" xfId="2046" xr:uid="{00000000-0005-0000-0000-00002D080000}"/>
    <cellStyle name="Comma0 3 19" xfId="2047" xr:uid="{00000000-0005-0000-0000-00002E080000}"/>
    <cellStyle name="Comma0 3 2" xfId="2048" xr:uid="{00000000-0005-0000-0000-00002F080000}"/>
    <cellStyle name="Comma0 3 20" xfId="2049" xr:uid="{00000000-0005-0000-0000-000030080000}"/>
    <cellStyle name="Comma0 3 3" xfId="2050" xr:uid="{00000000-0005-0000-0000-000031080000}"/>
    <cellStyle name="Comma0 3 4" xfId="2051" xr:uid="{00000000-0005-0000-0000-000032080000}"/>
    <cellStyle name="Comma0 3 5" xfId="2052" xr:uid="{00000000-0005-0000-0000-000033080000}"/>
    <cellStyle name="Comma0 3 6" xfId="2053" xr:uid="{00000000-0005-0000-0000-000034080000}"/>
    <cellStyle name="Comma0 3 7" xfId="2054" xr:uid="{00000000-0005-0000-0000-000035080000}"/>
    <cellStyle name="Comma0 3 8" xfId="2055" xr:uid="{00000000-0005-0000-0000-000036080000}"/>
    <cellStyle name="Comma0 3 9" xfId="2056" xr:uid="{00000000-0005-0000-0000-000037080000}"/>
    <cellStyle name="Comma0 3_External" xfId="2057" xr:uid="{00000000-0005-0000-0000-000038080000}"/>
    <cellStyle name="Comma0 4" xfId="2058" xr:uid="{00000000-0005-0000-0000-000039080000}"/>
    <cellStyle name="Comma0 4 10" xfId="2059" xr:uid="{00000000-0005-0000-0000-00003A080000}"/>
    <cellStyle name="Comma0 4 11" xfId="2060" xr:uid="{00000000-0005-0000-0000-00003B080000}"/>
    <cellStyle name="Comma0 4 12" xfId="2061" xr:uid="{00000000-0005-0000-0000-00003C080000}"/>
    <cellStyle name="Comma0 4 13" xfId="2062" xr:uid="{00000000-0005-0000-0000-00003D080000}"/>
    <cellStyle name="Comma0 4 14" xfId="2063" xr:uid="{00000000-0005-0000-0000-00003E080000}"/>
    <cellStyle name="Comma0 4 15" xfId="2064" xr:uid="{00000000-0005-0000-0000-00003F080000}"/>
    <cellStyle name="Comma0 4 16" xfId="2065" xr:uid="{00000000-0005-0000-0000-000040080000}"/>
    <cellStyle name="Comma0 4 17" xfId="2066" xr:uid="{00000000-0005-0000-0000-000041080000}"/>
    <cellStyle name="Comma0 4 18" xfId="2067" xr:uid="{00000000-0005-0000-0000-000042080000}"/>
    <cellStyle name="Comma0 4 19" xfId="2068" xr:uid="{00000000-0005-0000-0000-000043080000}"/>
    <cellStyle name="Comma0 4 2" xfId="2069" xr:uid="{00000000-0005-0000-0000-000044080000}"/>
    <cellStyle name="Comma0 4 20" xfId="2070" xr:uid="{00000000-0005-0000-0000-000045080000}"/>
    <cellStyle name="Comma0 4 3" xfId="2071" xr:uid="{00000000-0005-0000-0000-000046080000}"/>
    <cellStyle name="Comma0 4 4" xfId="2072" xr:uid="{00000000-0005-0000-0000-000047080000}"/>
    <cellStyle name="Comma0 4 5" xfId="2073" xr:uid="{00000000-0005-0000-0000-000048080000}"/>
    <cellStyle name="Comma0 4 6" xfId="2074" xr:uid="{00000000-0005-0000-0000-000049080000}"/>
    <cellStyle name="Comma0 4 7" xfId="2075" xr:uid="{00000000-0005-0000-0000-00004A080000}"/>
    <cellStyle name="Comma0 4 8" xfId="2076" xr:uid="{00000000-0005-0000-0000-00004B080000}"/>
    <cellStyle name="Comma0 4 9" xfId="2077" xr:uid="{00000000-0005-0000-0000-00004C080000}"/>
    <cellStyle name="Comma0 4_External" xfId="2078" xr:uid="{00000000-0005-0000-0000-00004D080000}"/>
    <cellStyle name="Comma0 5" xfId="2079" xr:uid="{00000000-0005-0000-0000-00004E080000}"/>
    <cellStyle name="Comma0 5 10" xfId="2080" xr:uid="{00000000-0005-0000-0000-00004F080000}"/>
    <cellStyle name="Comma0 5 11" xfId="2081" xr:uid="{00000000-0005-0000-0000-000050080000}"/>
    <cellStyle name="Comma0 5 12" xfId="2082" xr:uid="{00000000-0005-0000-0000-000051080000}"/>
    <cellStyle name="Comma0 5 13" xfId="2083" xr:uid="{00000000-0005-0000-0000-000052080000}"/>
    <cellStyle name="Comma0 5 14" xfId="2084" xr:uid="{00000000-0005-0000-0000-000053080000}"/>
    <cellStyle name="Comma0 5 15" xfId="2085" xr:uid="{00000000-0005-0000-0000-000054080000}"/>
    <cellStyle name="Comma0 5 16" xfId="2086" xr:uid="{00000000-0005-0000-0000-000055080000}"/>
    <cellStyle name="Comma0 5 17" xfId="2087" xr:uid="{00000000-0005-0000-0000-000056080000}"/>
    <cellStyle name="Comma0 5 18" xfId="2088" xr:uid="{00000000-0005-0000-0000-000057080000}"/>
    <cellStyle name="Comma0 5 19" xfId="2089" xr:uid="{00000000-0005-0000-0000-000058080000}"/>
    <cellStyle name="Comma0 5 2" xfId="2090" xr:uid="{00000000-0005-0000-0000-000059080000}"/>
    <cellStyle name="Comma0 5 20" xfId="2091" xr:uid="{00000000-0005-0000-0000-00005A080000}"/>
    <cellStyle name="Comma0 5 3" xfId="2092" xr:uid="{00000000-0005-0000-0000-00005B080000}"/>
    <cellStyle name="Comma0 5 4" xfId="2093" xr:uid="{00000000-0005-0000-0000-00005C080000}"/>
    <cellStyle name="Comma0 5 5" xfId="2094" xr:uid="{00000000-0005-0000-0000-00005D080000}"/>
    <cellStyle name="Comma0 5 6" xfId="2095" xr:uid="{00000000-0005-0000-0000-00005E080000}"/>
    <cellStyle name="Comma0 5 7" xfId="2096" xr:uid="{00000000-0005-0000-0000-00005F080000}"/>
    <cellStyle name="Comma0 5 8" xfId="2097" xr:uid="{00000000-0005-0000-0000-000060080000}"/>
    <cellStyle name="Comma0 5 9" xfId="2098" xr:uid="{00000000-0005-0000-0000-000061080000}"/>
    <cellStyle name="Comma0 5_External" xfId="2099" xr:uid="{00000000-0005-0000-0000-000062080000}"/>
    <cellStyle name="Comma0 6" xfId="2100" xr:uid="{00000000-0005-0000-0000-000063080000}"/>
    <cellStyle name="Comma0 6 10" xfId="2101" xr:uid="{00000000-0005-0000-0000-000064080000}"/>
    <cellStyle name="Comma0 6 11" xfId="2102" xr:uid="{00000000-0005-0000-0000-000065080000}"/>
    <cellStyle name="Comma0 6 12" xfId="2103" xr:uid="{00000000-0005-0000-0000-000066080000}"/>
    <cellStyle name="Comma0 6 13" xfId="2104" xr:uid="{00000000-0005-0000-0000-000067080000}"/>
    <cellStyle name="Comma0 6 14" xfId="2105" xr:uid="{00000000-0005-0000-0000-000068080000}"/>
    <cellStyle name="Comma0 6 15" xfId="2106" xr:uid="{00000000-0005-0000-0000-000069080000}"/>
    <cellStyle name="Comma0 6 16" xfId="2107" xr:uid="{00000000-0005-0000-0000-00006A080000}"/>
    <cellStyle name="Comma0 6 17" xfId="2108" xr:uid="{00000000-0005-0000-0000-00006B080000}"/>
    <cellStyle name="Comma0 6 18" xfId="2109" xr:uid="{00000000-0005-0000-0000-00006C080000}"/>
    <cellStyle name="Comma0 6 19" xfId="2110" xr:uid="{00000000-0005-0000-0000-00006D080000}"/>
    <cellStyle name="Comma0 6 2" xfId="2111" xr:uid="{00000000-0005-0000-0000-00006E080000}"/>
    <cellStyle name="Comma0 6 20" xfId="2112" xr:uid="{00000000-0005-0000-0000-00006F080000}"/>
    <cellStyle name="Comma0 6 3" xfId="2113" xr:uid="{00000000-0005-0000-0000-000070080000}"/>
    <cellStyle name="Comma0 6 4" xfId="2114" xr:uid="{00000000-0005-0000-0000-000071080000}"/>
    <cellStyle name="Comma0 6 5" xfId="2115" xr:uid="{00000000-0005-0000-0000-000072080000}"/>
    <cellStyle name="Comma0 6 6" xfId="2116" xr:uid="{00000000-0005-0000-0000-000073080000}"/>
    <cellStyle name="Comma0 6 7" xfId="2117" xr:uid="{00000000-0005-0000-0000-000074080000}"/>
    <cellStyle name="Comma0 6 8" xfId="2118" xr:uid="{00000000-0005-0000-0000-000075080000}"/>
    <cellStyle name="Comma0 6 9" xfId="2119" xr:uid="{00000000-0005-0000-0000-000076080000}"/>
    <cellStyle name="Comma0 6_External" xfId="2120" xr:uid="{00000000-0005-0000-0000-000077080000}"/>
    <cellStyle name="Comma0 7" xfId="2121" xr:uid="{00000000-0005-0000-0000-000078080000}"/>
    <cellStyle name="Comma0 7 10" xfId="2122" xr:uid="{00000000-0005-0000-0000-000079080000}"/>
    <cellStyle name="Comma0 7 11" xfId="2123" xr:uid="{00000000-0005-0000-0000-00007A080000}"/>
    <cellStyle name="Comma0 7 12" xfId="2124" xr:uid="{00000000-0005-0000-0000-00007B080000}"/>
    <cellStyle name="Comma0 7 13" xfId="2125" xr:uid="{00000000-0005-0000-0000-00007C080000}"/>
    <cellStyle name="Comma0 7 14" xfId="2126" xr:uid="{00000000-0005-0000-0000-00007D080000}"/>
    <cellStyle name="Comma0 7 15" xfId="2127" xr:uid="{00000000-0005-0000-0000-00007E080000}"/>
    <cellStyle name="Comma0 7 16" xfId="2128" xr:uid="{00000000-0005-0000-0000-00007F080000}"/>
    <cellStyle name="Comma0 7 17" xfId="2129" xr:uid="{00000000-0005-0000-0000-000080080000}"/>
    <cellStyle name="Comma0 7 18" xfId="2130" xr:uid="{00000000-0005-0000-0000-000081080000}"/>
    <cellStyle name="Comma0 7 19" xfId="2131" xr:uid="{00000000-0005-0000-0000-000082080000}"/>
    <cellStyle name="Comma0 7 2" xfId="2132" xr:uid="{00000000-0005-0000-0000-000083080000}"/>
    <cellStyle name="Comma0 7 20" xfId="2133" xr:uid="{00000000-0005-0000-0000-000084080000}"/>
    <cellStyle name="Comma0 7 3" xfId="2134" xr:uid="{00000000-0005-0000-0000-000085080000}"/>
    <cellStyle name="Comma0 7 4" xfId="2135" xr:uid="{00000000-0005-0000-0000-000086080000}"/>
    <cellStyle name="Comma0 7 5" xfId="2136" xr:uid="{00000000-0005-0000-0000-000087080000}"/>
    <cellStyle name="Comma0 7 6" xfId="2137" xr:uid="{00000000-0005-0000-0000-000088080000}"/>
    <cellStyle name="Comma0 7 7" xfId="2138" xr:uid="{00000000-0005-0000-0000-000089080000}"/>
    <cellStyle name="Comma0 7 8" xfId="2139" xr:uid="{00000000-0005-0000-0000-00008A080000}"/>
    <cellStyle name="Comma0 7 9" xfId="2140" xr:uid="{00000000-0005-0000-0000-00008B080000}"/>
    <cellStyle name="Comma0 7_External" xfId="2141" xr:uid="{00000000-0005-0000-0000-00008C080000}"/>
    <cellStyle name="Comma0 8" xfId="2142" xr:uid="{00000000-0005-0000-0000-00008D080000}"/>
    <cellStyle name="Comma0 8 10" xfId="2143" xr:uid="{00000000-0005-0000-0000-00008E080000}"/>
    <cellStyle name="Comma0 8 11" xfId="2144" xr:uid="{00000000-0005-0000-0000-00008F080000}"/>
    <cellStyle name="Comma0 8 12" xfId="2145" xr:uid="{00000000-0005-0000-0000-000090080000}"/>
    <cellStyle name="Comma0 8 13" xfId="2146" xr:uid="{00000000-0005-0000-0000-000091080000}"/>
    <cellStyle name="Comma0 8 14" xfId="2147" xr:uid="{00000000-0005-0000-0000-000092080000}"/>
    <cellStyle name="Comma0 8 15" xfId="2148" xr:uid="{00000000-0005-0000-0000-000093080000}"/>
    <cellStyle name="Comma0 8 16" xfId="2149" xr:uid="{00000000-0005-0000-0000-000094080000}"/>
    <cellStyle name="Comma0 8 17" xfId="2150" xr:uid="{00000000-0005-0000-0000-000095080000}"/>
    <cellStyle name="Comma0 8 18" xfId="2151" xr:uid="{00000000-0005-0000-0000-000096080000}"/>
    <cellStyle name="Comma0 8 19" xfId="2152" xr:uid="{00000000-0005-0000-0000-000097080000}"/>
    <cellStyle name="Comma0 8 2" xfId="2153" xr:uid="{00000000-0005-0000-0000-000098080000}"/>
    <cellStyle name="Comma0 8 20" xfId="2154" xr:uid="{00000000-0005-0000-0000-000099080000}"/>
    <cellStyle name="Comma0 8 3" xfId="2155" xr:uid="{00000000-0005-0000-0000-00009A080000}"/>
    <cellStyle name="Comma0 8 4" xfId="2156" xr:uid="{00000000-0005-0000-0000-00009B080000}"/>
    <cellStyle name="Comma0 8 5" xfId="2157" xr:uid="{00000000-0005-0000-0000-00009C080000}"/>
    <cellStyle name="Comma0 8 6" xfId="2158" xr:uid="{00000000-0005-0000-0000-00009D080000}"/>
    <cellStyle name="Comma0 8 7" xfId="2159" xr:uid="{00000000-0005-0000-0000-00009E080000}"/>
    <cellStyle name="Comma0 8 8" xfId="2160" xr:uid="{00000000-0005-0000-0000-00009F080000}"/>
    <cellStyle name="Comma0 8 9" xfId="2161" xr:uid="{00000000-0005-0000-0000-0000A0080000}"/>
    <cellStyle name="Comma0 8_External" xfId="2162" xr:uid="{00000000-0005-0000-0000-0000A1080000}"/>
    <cellStyle name="Comma0 9" xfId="2163" xr:uid="{00000000-0005-0000-0000-0000A2080000}"/>
    <cellStyle name="Comma0 9 10" xfId="2164" xr:uid="{00000000-0005-0000-0000-0000A3080000}"/>
    <cellStyle name="Comma0 9 11" xfId="2165" xr:uid="{00000000-0005-0000-0000-0000A4080000}"/>
    <cellStyle name="Comma0 9 12" xfId="2166" xr:uid="{00000000-0005-0000-0000-0000A5080000}"/>
    <cellStyle name="Comma0 9 13" xfId="2167" xr:uid="{00000000-0005-0000-0000-0000A6080000}"/>
    <cellStyle name="Comma0 9 14" xfId="2168" xr:uid="{00000000-0005-0000-0000-0000A7080000}"/>
    <cellStyle name="Comma0 9 15" xfId="2169" xr:uid="{00000000-0005-0000-0000-0000A8080000}"/>
    <cellStyle name="Comma0 9 16" xfId="2170" xr:uid="{00000000-0005-0000-0000-0000A9080000}"/>
    <cellStyle name="Comma0 9 17" xfId="2171" xr:uid="{00000000-0005-0000-0000-0000AA080000}"/>
    <cellStyle name="Comma0 9 18" xfId="2172" xr:uid="{00000000-0005-0000-0000-0000AB080000}"/>
    <cellStyle name="Comma0 9 19" xfId="2173" xr:uid="{00000000-0005-0000-0000-0000AC080000}"/>
    <cellStyle name="Comma0 9 2" xfId="2174" xr:uid="{00000000-0005-0000-0000-0000AD080000}"/>
    <cellStyle name="Comma0 9 20" xfId="2175" xr:uid="{00000000-0005-0000-0000-0000AE080000}"/>
    <cellStyle name="Comma0 9 3" xfId="2176" xr:uid="{00000000-0005-0000-0000-0000AF080000}"/>
    <cellStyle name="Comma0 9 4" xfId="2177" xr:uid="{00000000-0005-0000-0000-0000B0080000}"/>
    <cellStyle name="Comma0 9 5" xfId="2178" xr:uid="{00000000-0005-0000-0000-0000B1080000}"/>
    <cellStyle name="Comma0 9 6" xfId="2179" xr:uid="{00000000-0005-0000-0000-0000B2080000}"/>
    <cellStyle name="Comma0 9 7" xfId="2180" xr:uid="{00000000-0005-0000-0000-0000B3080000}"/>
    <cellStyle name="Comma0 9 8" xfId="2181" xr:uid="{00000000-0005-0000-0000-0000B4080000}"/>
    <cellStyle name="Comma0 9 9" xfId="2182" xr:uid="{00000000-0005-0000-0000-0000B5080000}"/>
    <cellStyle name="Comma0 9_External" xfId="2183" xr:uid="{00000000-0005-0000-0000-0000B6080000}"/>
    <cellStyle name="Comma0_Budget Oberoi Commerz 2  3 R3_08052008 (3)" xfId="2184" xr:uid="{00000000-0005-0000-0000-0000B7080000}"/>
    <cellStyle name="Comma1 - Style1" xfId="2185" xr:uid="{00000000-0005-0000-0000-0000B8080000}"/>
    <cellStyle name="comman" xfId="2186" xr:uid="{00000000-0005-0000-0000-0000B9080000}"/>
    <cellStyle name="Comma-Rounded" xfId="2187" xr:uid="{00000000-0005-0000-0000-0000BA080000}"/>
    <cellStyle name="commas" xfId="2188" xr:uid="{00000000-0005-0000-0000-0000BB080000}"/>
    <cellStyle name="Copied" xfId="2189" xr:uid="{00000000-0005-0000-0000-0000BC080000}"/>
    <cellStyle name="Copied 10" xfId="2190" xr:uid="{00000000-0005-0000-0000-0000BD080000}"/>
    <cellStyle name="Copied 2" xfId="2191" xr:uid="{00000000-0005-0000-0000-0000BE080000}"/>
    <cellStyle name="Copied 2 10" xfId="2192" xr:uid="{00000000-0005-0000-0000-0000BF080000}"/>
    <cellStyle name="Copied 2 11" xfId="2193" xr:uid="{00000000-0005-0000-0000-0000C0080000}"/>
    <cellStyle name="Copied 2 12" xfId="2194" xr:uid="{00000000-0005-0000-0000-0000C1080000}"/>
    <cellStyle name="Copied 2 13" xfId="2195" xr:uid="{00000000-0005-0000-0000-0000C2080000}"/>
    <cellStyle name="Copied 2 14" xfId="2196" xr:uid="{00000000-0005-0000-0000-0000C3080000}"/>
    <cellStyle name="Copied 2 15" xfId="2197" xr:uid="{00000000-0005-0000-0000-0000C4080000}"/>
    <cellStyle name="Copied 2 16" xfId="2198" xr:uid="{00000000-0005-0000-0000-0000C5080000}"/>
    <cellStyle name="Copied 2 17" xfId="2199" xr:uid="{00000000-0005-0000-0000-0000C6080000}"/>
    <cellStyle name="Copied 2 18" xfId="2200" xr:uid="{00000000-0005-0000-0000-0000C7080000}"/>
    <cellStyle name="Copied 2 19" xfId="2201" xr:uid="{00000000-0005-0000-0000-0000C8080000}"/>
    <cellStyle name="Copied 2 2" xfId="2202" xr:uid="{00000000-0005-0000-0000-0000C9080000}"/>
    <cellStyle name="Copied 2 20" xfId="2203" xr:uid="{00000000-0005-0000-0000-0000CA080000}"/>
    <cellStyle name="Copied 2 3" xfId="2204" xr:uid="{00000000-0005-0000-0000-0000CB080000}"/>
    <cellStyle name="Copied 2 4" xfId="2205" xr:uid="{00000000-0005-0000-0000-0000CC080000}"/>
    <cellStyle name="Copied 2 5" xfId="2206" xr:uid="{00000000-0005-0000-0000-0000CD080000}"/>
    <cellStyle name="Copied 2 6" xfId="2207" xr:uid="{00000000-0005-0000-0000-0000CE080000}"/>
    <cellStyle name="Copied 2 7" xfId="2208" xr:uid="{00000000-0005-0000-0000-0000CF080000}"/>
    <cellStyle name="Copied 2 8" xfId="2209" xr:uid="{00000000-0005-0000-0000-0000D0080000}"/>
    <cellStyle name="Copied 2 9" xfId="2210" xr:uid="{00000000-0005-0000-0000-0000D1080000}"/>
    <cellStyle name="Copied 2_External" xfId="2211" xr:uid="{00000000-0005-0000-0000-0000D2080000}"/>
    <cellStyle name="Copied 3" xfId="2212" xr:uid="{00000000-0005-0000-0000-0000D3080000}"/>
    <cellStyle name="Copied 3 10" xfId="2213" xr:uid="{00000000-0005-0000-0000-0000D4080000}"/>
    <cellStyle name="Copied 3 11" xfId="2214" xr:uid="{00000000-0005-0000-0000-0000D5080000}"/>
    <cellStyle name="Copied 3 12" xfId="2215" xr:uid="{00000000-0005-0000-0000-0000D6080000}"/>
    <cellStyle name="Copied 3 13" xfId="2216" xr:uid="{00000000-0005-0000-0000-0000D7080000}"/>
    <cellStyle name="Copied 3 14" xfId="2217" xr:uid="{00000000-0005-0000-0000-0000D8080000}"/>
    <cellStyle name="Copied 3 15" xfId="2218" xr:uid="{00000000-0005-0000-0000-0000D9080000}"/>
    <cellStyle name="Copied 3 16" xfId="2219" xr:uid="{00000000-0005-0000-0000-0000DA080000}"/>
    <cellStyle name="Copied 3 17" xfId="2220" xr:uid="{00000000-0005-0000-0000-0000DB080000}"/>
    <cellStyle name="Copied 3 18" xfId="2221" xr:uid="{00000000-0005-0000-0000-0000DC080000}"/>
    <cellStyle name="Copied 3 19" xfId="2222" xr:uid="{00000000-0005-0000-0000-0000DD080000}"/>
    <cellStyle name="Copied 3 2" xfId="2223" xr:uid="{00000000-0005-0000-0000-0000DE080000}"/>
    <cellStyle name="Copied 3 20" xfId="2224" xr:uid="{00000000-0005-0000-0000-0000DF080000}"/>
    <cellStyle name="Copied 3 3" xfId="2225" xr:uid="{00000000-0005-0000-0000-0000E0080000}"/>
    <cellStyle name="Copied 3 4" xfId="2226" xr:uid="{00000000-0005-0000-0000-0000E1080000}"/>
    <cellStyle name="Copied 3 5" xfId="2227" xr:uid="{00000000-0005-0000-0000-0000E2080000}"/>
    <cellStyle name="Copied 3 6" xfId="2228" xr:uid="{00000000-0005-0000-0000-0000E3080000}"/>
    <cellStyle name="Copied 3 7" xfId="2229" xr:uid="{00000000-0005-0000-0000-0000E4080000}"/>
    <cellStyle name="Copied 3 8" xfId="2230" xr:uid="{00000000-0005-0000-0000-0000E5080000}"/>
    <cellStyle name="Copied 3 9" xfId="2231" xr:uid="{00000000-0005-0000-0000-0000E6080000}"/>
    <cellStyle name="Copied 3_External" xfId="2232" xr:uid="{00000000-0005-0000-0000-0000E7080000}"/>
    <cellStyle name="Copied 4" xfId="2233" xr:uid="{00000000-0005-0000-0000-0000E8080000}"/>
    <cellStyle name="Copied 4 10" xfId="2234" xr:uid="{00000000-0005-0000-0000-0000E9080000}"/>
    <cellStyle name="Copied 4 11" xfId="2235" xr:uid="{00000000-0005-0000-0000-0000EA080000}"/>
    <cellStyle name="Copied 4 12" xfId="2236" xr:uid="{00000000-0005-0000-0000-0000EB080000}"/>
    <cellStyle name="Copied 4 13" xfId="2237" xr:uid="{00000000-0005-0000-0000-0000EC080000}"/>
    <cellStyle name="Copied 4 14" xfId="2238" xr:uid="{00000000-0005-0000-0000-0000ED080000}"/>
    <cellStyle name="Copied 4 15" xfId="2239" xr:uid="{00000000-0005-0000-0000-0000EE080000}"/>
    <cellStyle name="Copied 4 16" xfId="2240" xr:uid="{00000000-0005-0000-0000-0000EF080000}"/>
    <cellStyle name="Copied 4 17" xfId="2241" xr:uid="{00000000-0005-0000-0000-0000F0080000}"/>
    <cellStyle name="Copied 4 18" xfId="2242" xr:uid="{00000000-0005-0000-0000-0000F1080000}"/>
    <cellStyle name="Copied 4 19" xfId="2243" xr:uid="{00000000-0005-0000-0000-0000F2080000}"/>
    <cellStyle name="Copied 4 2" xfId="2244" xr:uid="{00000000-0005-0000-0000-0000F3080000}"/>
    <cellStyle name="Copied 4 20" xfId="2245" xr:uid="{00000000-0005-0000-0000-0000F4080000}"/>
    <cellStyle name="Copied 4 3" xfId="2246" xr:uid="{00000000-0005-0000-0000-0000F5080000}"/>
    <cellStyle name="Copied 4 4" xfId="2247" xr:uid="{00000000-0005-0000-0000-0000F6080000}"/>
    <cellStyle name="Copied 4 5" xfId="2248" xr:uid="{00000000-0005-0000-0000-0000F7080000}"/>
    <cellStyle name="Copied 4 6" xfId="2249" xr:uid="{00000000-0005-0000-0000-0000F8080000}"/>
    <cellStyle name="Copied 4 7" xfId="2250" xr:uid="{00000000-0005-0000-0000-0000F9080000}"/>
    <cellStyle name="Copied 4 8" xfId="2251" xr:uid="{00000000-0005-0000-0000-0000FA080000}"/>
    <cellStyle name="Copied 4 9" xfId="2252" xr:uid="{00000000-0005-0000-0000-0000FB080000}"/>
    <cellStyle name="Copied 4_External" xfId="2253" xr:uid="{00000000-0005-0000-0000-0000FC080000}"/>
    <cellStyle name="Copied 5" xfId="2254" xr:uid="{00000000-0005-0000-0000-0000FD080000}"/>
    <cellStyle name="Copied 5 10" xfId="2255" xr:uid="{00000000-0005-0000-0000-0000FE080000}"/>
    <cellStyle name="Copied 5 11" xfId="2256" xr:uid="{00000000-0005-0000-0000-0000FF080000}"/>
    <cellStyle name="Copied 5 12" xfId="2257" xr:uid="{00000000-0005-0000-0000-000000090000}"/>
    <cellStyle name="Copied 5 13" xfId="2258" xr:uid="{00000000-0005-0000-0000-000001090000}"/>
    <cellStyle name="Copied 5 14" xfId="2259" xr:uid="{00000000-0005-0000-0000-000002090000}"/>
    <cellStyle name="Copied 5 15" xfId="2260" xr:uid="{00000000-0005-0000-0000-000003090000}"/>
    <cellStyle name="Copied 5 16" xfId="2261" xr:uid="{00000000-0005-0000-0000-000004090000}"/>
    <cellStyle name="Copied 5 17" xfId="2262" xr:uid="{00000000-0005-0000-0000-000005090000}"/>
    <cellStyle name="Copied 5 18" xfId="2263" xr:uid="{00000000-0005-0000-0000-000006090000}"/>
    <cellStyle name="Copied 5 19" xfId="2264" xr:uid="{00000000-0005-0000-0000-000007090000}"/>
    <cellStyle name="Copied 5 2" xfId="2265" xr:uid="{00000000-0005-0000-0000-000008090000}"/>
    <cellStyle name="Copied 5 20" xfId="2266" xr:uid="{00000000-0005-0000-0000-000009090000}"/>
    <cellStyle name="Copied 5 3" xfId="2267" xr:uid="{00000000-0005-0000-0000-00000A090000}"/>
    <cellStyle name="Copied 5 4" xfId="2268" xr:uid="{00000000-0005-0000-0000-00000B090000}"/>
    <cellStyle name="Copied 5 5" xfId="2269" xr:uid="{00000000-0005-0000-0000-00000C090000}"/>
    <cellStyle name="Copied 5 6" xfId="2270" xr:uid="{00000000-0005-0000-0000-00000D090000}"/>
    <cellStyle name="Copied 5 7" xfId="2271" xr:uid="{00000000-0005-0000-0000-00000E090000}"/>
    <cellStyle name="Copied 5 8" xfId="2272" xr:uid="{00000000-0005-0000-0000-00000F090000}"/>
    <cellStyle name="Copied 5 9" xfId="2273" xr:uid="{00000000-0005-0000-0000-000010090000}"/>
    <cellStyle name="Copied 5_External" xfId="2274" xr:uid="{00000000-0005-0000-0000-000011090000}"/>
    <cellStyle name="Copied 6" xfId="2275" xr:uid="{00000000-0005-0000-0000-000012090000}"/>
    <cellStyle name="Copied 6 10" xfId="2276" xr:uid="{00000000-0005-0000-0000-000013090000}"/>
    <cellStyle name="Copied 6 11" xfId="2277" xr:uid="{00000000-0005-0000-0000-000014090000}"/>
    <cellStyle name="Copied 6 12" xfId="2278" xr:uid="{00000000-0005-0000-0000-000015090000}"/>
    <cellStyle name="Copied 6 13" xfId="2279" xr:uid="{00000000-0005-0000-0000-000016090000}"/>
    <cellStyle name="Copied 6 14" xfId="2280" xr:uid="{00000000-0005-0000-0000-000017090000}"/>
    <cellStyle name="Copied 6 15" xfId="2281" xr:uid="{00000000-0005-0000-0000-000018090000}"/>
    <cellStyle name="Copied 6 16" xfId="2282" xr:uid="{00000000-0005-0000-0000-000019090000}"/>
    <cellStyle name="Copied 6 17" xfId="2283" xr:uid="{00000000-0005-0000-0000-00001A090000}"/>
    <cellStyle name="Copied 6 18" xfId="2284" xr:uid="{00000000-0005-0000-0000-00001B090000}"/>
    <cellStyle name="Copied 6 19" xfId="2285" xr:uid="{00000000-0005-0000-0000-00001C090000}"/>
    <cellStyle name="Copied 6 2" xfId="2286" xr:uid="{00000000-0005-0000-0000-00001D090000}"/>
    <cellStyle name="Copied 6 20" xfId="2287" xr:uid="{00000000-0005-0000-0000-00001E090000}"/>
    <cellStyle name="Copied 6 3" xfId="2288" xr:uid="{00000000-0005-0000-0000-00001F090000}"/>
    <cellStyle name="Copied 6 4" xfId="2289" xr:uid="{00000000-0005-0000-0000-000020090000}"/>
    <cellStyle name="Copied 6 5" xfId="2290" xr:uid="{00000000-0005-0000-0000-000021090000}"/>
    <cellStyle name="Copied 6 6" xfId="2291" xr:uid="{00000000-0005-0000-0000-000022090000}"/>
    <cellStyle name="Copied 6 7" xfId="2292" xr:uid="{00000000-0005-0000-0000-000023090000}"/>
    <cellStyle name="Copied 6 8" xfId="2293" xr:uid="{00000000-0005-0000-0000-000024090000}"/>
    <cellStyle name="Copied 6 9" xfId="2294" xr:uid="{00000000-0005-0000-0000-000025090000}"/>
    <cellStyle name="Copied 6_External" xfId="2295" xr:uid="{00000000-0005-0000-0000-000026090000}"/>
    <cellStyle name="Copied 7" xfId="2296" xr:uid="{00000000-0005-0000-0000-000027090000}"/>
    <cellStyle name="Copied 7 10" xfId="2297" xr:uid="{00000000-0005-0000-0000-000028090000}"/>
    <cellStyle name="Copied 7 11" xfId="2298" xr:uid="{00000000-0005-0000-0000-000029090000}"/>
    <cellStyle name="Copied 7 12" xfId="2299" xr:uid="{00000000-0005-0000-0000-00002A090000}"/>
    <cellStyle name="Copied 7 13" xfId="2300" xr:uid="{00000000-0005-0000-0000-00002B090000}"/>
    <cellStyle name="Copied 7 14" xfId="2301" xr:uid="{00000000-0005-0000-0000-00002C090000}"/>
    <cellStyle name="Copied 7 15" xfId="2302" xr:uid="{00000000-0005-0000-0000-00002D090000}"/>
    <cellStyle name="Copied 7 16" xfId="2303" xr:uid="{00000000-0005-0000-0000-00002E090000}"/>
    <cellStyle name="Copied 7 17" xfId="2304" xr:uid="{00000000-0005-0000-0000-00002F090000}"/>
    <cellStyle name="Copied 7 18" xfId="2305" xr:uid="{00000000-0005-0000-0000-000030090000}"/>
    <cellStyle name="Copied 7 19" xfId="2306" xr:uid="{00000000-0005-0000-0000-000031090000}"/>
    <cellStyle name="Copied 7 2" xfId="2307" xr:uid="{00000000-0005-0000-0000-000032090000}"/>
    <cellStyle name="Copied 7 20" xfId="2308" xr:uid="{00000000-0005-0000-0000-000033090000}"/>
    <cellStyle name="Copied 7 3" xfId="2309" xr:uid="{00000000-0005-0000-0000-000034090000}"/>
    <cellStyle name="Copied 7 4" xfId="2310" xr:uid="{00000000-0005-0000-0000-000035090000}"/>
    <cellStyle name="Copied 7 5" xfId="2311" xr:uid="{00000000-0005-0000-0000-000036090000}"/>
    <cellStyle name="Copied 7 6" xfId="2312" xr:uid="{00000000-0005-0000-0000-000037090000}"/>
    <cellStyle name="Copied 7 7" xfId="2313" xr:uid="{00000000-0005-0000-0000-000038090000}"/>
    <cellStyle name="Copied 7 8" xfId="2314" xr:uid="{00000000-0005-0000-0000-000039090000}"/>
    <cellStyle name="Copied 7 9" xfId="2315" xr:uid="{00000000-0005-0000-0000-00003A090000}"/>
    <cellStyle name="Copied 7_External" xfId="2316" xr:uid="{00000000-0005-0000-0000-00003B090000}"/>
    <cellStyle name="Copied 8" xfId="2317" xr:uid="{00000000-0005-0000-0000-00003C090000}"/>
    <cellStyle name="Copied 8 10" xfId="2318" xr:uid="{00000000-0005-0000-0000-00003D090000}"/>
    <cellStyle name="Copied 8 11" xfId="2319" xr:uid="{00000000-0005-0000-0000-00003E090000}"/>
    <cellStyle name="Copied 8 12" xfId="2320" xr:uid="{00000000-0005-0000-0000-00003F090000}"/>
    <cellStyle name="Copied 8 13" xfId="2321" xr:uid="{00000000-0005-0000-0000-000040090000}"/>
    <cellStyle name="Copied 8 14" xfId="2322" xr:uid="{00000000-0005-0000-0000-000041090000}"/>
    <cellStyle name="Copied 8 15" xfId="2323" xr:uid="{00000000-0005-0000-0000-000042090000}"/>
    <cellStyle name="Copied 8 16" xfId="2324" xr:uid="{00000000-0005-0000-0000-000043090000}"/>
    <cellStyle name="Copied 8 17" xfId="2325" xr:uid="{00000000-0005-0000-0000-000044090000}"/>
    <cellStyle name="Copied 8 18" xfId="2326" xr:uid="{00000000-0005-0000-0000-000045090000}"/>
    <cellStyle name="Copied 8 19" xfId="2327" xr:uid="{00000000-0005-0000-0000-000046090000}"/>
    <cellStyle name="Copied 8 2" xfId="2328" xr:uid="{00000000-0005-0000-0000-000047090000}"/>
    <cellStyle name="Copied 8 20" xfId="2329" xr:uid="{00000000-0005-0000-0000-000048090000}"/>
    <cellStyle name="Copied 8 3" xfId="2330" xr:uid="{00000000-0005-0000-0000-000049090000}"/>
    <cellStyle name="Copied 8 4" xfId="2331" xr:uid="{00000000-0005-0000-0000-00004A090000}"/>
    <cellStyle name="Copied 8 5" xfId="2332" xr:uid="{00000000-0005-0000-0000-00004B090000}"/>
    <cellStyle name="Copied 8 6" xfId="2333" xr:uid="{00000000-0005-0000-0000-00004C090000}"/>
    <cellStyle name="Copied 8 7" xfId="2334" xr:uid="{00000000-0005-0000-0000-00004D090000}"/>
    <cellStyle name="Copied 8 8" xfId="2335" xr:uid="{00000000-0005-0000-0000-00004E090000}"/>
    <cellStyle name="Copied 8 9" xfId="2336" xr:uid="{00000000-0005-0000-0000-00004F090000}"/>
    <cellStyle name="Copied 8_External" xfId="2337" xr:uid="{00000000-0005-0000-0000-000050090000}"/>
    <cellStyle name="Copied 9" xfId="2338" xr:uid="{00000000-0005-0000-0000-000051090000}"/>
    <cellStyle name="Copied 9 10" xfId="2339" xr:uid="{00000000-0005-0000-0000-000052090000}"/>
    <cellStyle name="Copied 9 11" xfId="2340" xr:uid="{00000000-0005-0000-0000-000053090000}"/>
    <cellStyle name="Copied 9 12" xfId="2341" xr:uid="{00000000-0005-0000-0000-000054090000}"/>
    <cellStyle name="Copied 9 13" xfId="2342" xr:uid="{00000000-0005-0000-0000-000055090000}"/>
    <cellStyle name="Copied 9 14" xfId="2343" xr:uid="{00000000-0005-0000-0000-000056090000}"/>
    <cellStyle name="Copied 9 15" xfId="2344" xr:uid="{00000000-0005-0000-0000-000057090000}"/>
    <cellStyle name="Copied 9 16" xfId="2345" xr:uid="{00000000-0005-0000-0000-000058090000}"/>
    <cellStyle name="Copied 9 17" xfId="2346" xr:uid="{00000000-0005-0000-0000-000059090000}"/>
    <cellStyle name="Copied 9 18" xfId="2347" xr:uid="{00000000-0005-0000-0000-00005A090000}"/>
    <cellStyle name="Copied 9 19" xfId="2348" xr:uid="{00000000-0005-0000-0000-00005B090000}"/>
    <cellStyle name="Copied 9 2" xfId="2349" xr:uid="{00000000-0005-0000-0000-00005C090000}"/>
    <cellStyle name="Copied 9 20" xfId="2350" xr:uid="{00000000-0005-0000-0000-00005D090000}"/>
    <cellStyle name="Copied 9 3" xfId="2351" xr:uid="{00000000-0005-0000-0000-00005E090000}"/>
    <cellStyle name="Copied 9 4" xfId="2352" xr:uid="{00000000-0005-0000-0000-00005F090000}"/>
    <cellStyle name="Copied 9 5" xfId="2353" xr:uid="{00000000-0005-0000-0000-000060090000}"/>
    <cellStyle name="Copied 9 6" xfId="2354" xr:uid="{00000000-0005-0000-0000-000061090000}"/>
    <cellStyle name="Copied 9 7" xfId="2355" xr:uid="{00000000-0005-0000-0000-000062090000}"/>
    <cellStyle name="Copied 9 8" xfId="2356" xr:uid="{00000000-0005-0000-0000-000063090000}"/>
    <cellStyle name="Copied 9 9" xfId="2357" xr:uid="{00000000-0005-0000-0000-000064090000}"/>
    <cellStyle name="Copied 9_External" xfId="2358" xr:uid="{00000000-0005-0000-0000-000065090000}"/>
    <cellStyle name="Copied_STRUCTURAL BOQ FOR APOLLO Security cabin" xfId="2359" xr:uid="{00000000-0005-0000-0000-000066090000}"/>
    <cellStyle name="COST1" xfId="2360" xr:uid="{00000000-0005-0000-0000-000067090000}"/>
    <cellStyle name="COURIER" xfId="2361" xr:uid="{00000000-0005-0000-0000-000068090000}"/>
    <cellStyle name="Cover" xfId="2362" xr:uid="{00000000-0005-0000-0000-000069090000}"/>
    <cellStyle name="Cover Date" xfId="2363" xr:uid="{00000000-0005-0000-0000-00006A090000}"/>
    <cellStyle name="Cover Subtitle" xfId="2364" xr:uid="{00000000-0005-0000-0000-00006B090000}"/>
    <cellStyle name="Cover Title" xfId="2365" xr:uid="{00000000-0005-0000-0000-00006C090000}"/>
    <cellStyle name="COVERAGE" xfId="2366" xr:uid="{00000000-0005-0000-0000-00006D090000}"/>
    <cellStyle name="CSI" xfId="2367" xr:uid="{00000000-0005-0000-0000-00006E090000}"/>
    <cellStyle name="Cur" xfId="2368" xr:uid="{00000000-0005-0000-0000-00006F090000}"/>
    <cellStyle name="Curren - Style1" xfId="2369" xr:uid="{00000000-0005-0000-0000-000070090000}"/>
    <cellStyle name="Curren - Style5" xfId="2370" xr:uid="{00000000-0005-0000-0000-000071090000}"/>
    <cellStyle name="Curren - Style6" xfId="2371" xr:uid="{00000000-0005-0000-0000-000072090000}"/>
    <cellStyle name="Currency--" xfId="2372" xr:uid="{00000000-0005-0000-0000-000073090000}"/>
    <cellStyle name="Currency ($)" xfId="2373" xr:uid="{00000000-0005-0000-0000-000074090000}"/>
    <cellStyle name="Currency (£)" xfId="2374" xr:uid="{00000000-0005-0000-0000-000075090000}"/>
    <cellStyle name="Currency [00]" xfId="2375" xr:uid="{00000000-0005-0000-0000-000076090000}"/>
    <cellStyle name="Currency [1]" xfId="2376" xr:uid="{00000000-0005-0000-0000-000077090000}"/>
    <cellStyle name="Currency [2]" xfId="2377" xr:uid="{00000000-0005-0000-0000-000078090000}"/>
    <cellStyle name="Currency [3]" xfId="2378" xr:uid="{00000000-0005-0000-0000-000079090000}"/>
    <cellStyle name="Currency 0" xfId="2379" xr:uid="{00000000-0005-0000-0000-00007A090000}"/>
    <cellStyle name="Currency 2" xfId="2380" xr:uid="{00000000-0005-0000-0000-00007B090000}"/>
    <cellStyle name="Currency 2 2" xfId="2381" xr:uid="{00000000-0005-0000-0000-00007C090000}"/>
    <cellStyle name="Currency 2 3" xfId="2382" xr:uid="{00000000-0005-0000-0000-00007D090000}"/>
    <cellStyle name="Currency 2 4" xfId="2383" xr:uid="{00000000-0005-0000-0000-00007E090000}"/>
    <cellStyle name="Currency 2*" xfId="2384" xr:uid="{00000000-0005-0000-0000-00007F090000}"/>
    <cellStyle name="Currency 2_Assump" xfId="2385" xr:uid="{00000000-0005-0000-0000-000080090000}"/>
    <cellStyle name="Currency 3" xfId="2386" xr:uid="{00000000-0005-0000-0000-000081090000}"/>
    <cellStyle name="Currency 3 2" xfId="2387" xr:uid="{00000000-0005-0000-0000-000082090000}"/>
    <cellStyle name="Currency 3*" xfId="2388" xr:uid="{00000000-0005-0000-0000-000083090000}"/>
    <cellStyle name="Currency 4" xfId="2389" xr:uid="{00000000-0005-0000-0000-000084090000}"/>
    <cellStyle name="Currency 4 2" xfId="2390" xr:uid="{00000000-0005-0000-0000-000085090000}"/>
    <cellStyle name="Currency Per Share" xfId="2391" xr:uid="{00000000-0005-0000-0000-000086090000}"/>
    <cellStyle name="Currency w/o $" xfId="2392" xr:uid="{00000000-0005-0000-0000-000087090000}"/>
    <cellStyle name="Currency*" xfId="2393" xr:uid="{00000000-0005-0000-0000-000088090000}"/>
    <cellStyle name="Currency,0" xfId="2394" xr:uid="{00000000-0005-0000-0000-000089090000}"/>
    <cellStyle name="Currency,2" xfId="2395" xr:uid="{00000000-0005-0000-0000-00008A090000}"/>
    <cellStyle name="Currency--_Midland v40 (with HPI's projection)" xfId="2396" xr:uid="{00000000-0005-0000-0000-00008B090000}"/>
    <cellStyle name="Currency0" xfId="2397" xr:uid="{00000000-0005-0000-0000-00008C090000}"/>
    <cellStyle name="Currency0 10" xfId="2398" xr:uid="{00000000-0005-0000-0000-00008D090000}"/>
    <cellStyle name="Currency0 11" xfId="2399" xr:uid="{00000000-0005-0000-0000-00008E090000}"/>
    <cellStyle name="Currency0 12" xfId="2400" xr:uid="{00000000-0005-0000-0000-00008F090000}"/>
    <cellStyle name="Currency0 13" xfId="2401" xr:uid="{00000000-0005-0000-0000-000090090000}"/>
    <cellStyle name="Currency0 2" xfId="2402" xr:uid="{00000000-0005-0000-0000-000091090000}"/>
    <cellStyle name="Currency0 2 10" xfId="2403" xr:uid="{00000000-0005-0000-0000-000092090000}"/>
    <cellStyle name="Currency0 2 11" xfId="2404" xr:uid="{00000000-0005-0000-0000-000093090000}"/>
    <cellStyle name="Currency0 2 12" xfId="2405" xr:uid="{00000000-0005-0000-0000-000094090000}"/>
    <cellStyle name="Currency0 2 13" xfId="2406" xr:uid="{00000000-0005-0000-0000-000095090000}"/>
    <cellStyle name="Currency0 2 14" xfId="2407" xr:uid="{00000000-0005-0000-0000-000096090000}"/>
    <cellStyle name="Currency0 2 15" xfId="2408" xr:uid="{00000000-0005-0000-0000-000097090000}"/>
    <cellStyle name="Currency0 2 16" xfId="2409" xr:uid="{00000000-0005-0000-0000-000098090000}"/>
    <cellStyle name="Currency0 2 17" xfId="2410" xr:uid="{00000000-0005-0000-0000-000099090000}"/>
    <cellStyle name="Currency0 2 18" xfId="2411" xr:uid="{00000000-0005-0000-0000-00009A090000}"/>
    <cellStyle name="Currency0 2 19" xfId="2412" xr:uid="{00000000-0005-0000-0000-00009B090000}"/>
    <cellStyle name="Currency0 2 2" xfId="2413" xr:uid="{00000000-0005-0000-0000-00009C090000}"/>
    <cellStyle name="Currency0 2 20" xfId="2414" xr:uid="{00000000-0005-0000-0000-00009D090000}"/>
    <cellStyle name="Currency0 2 3" xfId="2415" xr:uid="{00000000-0005-0000-0000-00009E090000}"/>
    <cellStyle name="Currency0 2 4" xfId="2416" xr:uid="{00000000-0005-0000-0000-00009F090000}"/>
    <cellStyle name="Currency0 2 5" xfId="2417" xr:uid="{00000000-0005-0000-0000-0000A0090000}"/>
    <cellStyle name="Currency0 2 6" xfId="2418" xr:uid="{00000000-0005-0000-0000-0000A1090000}"/>
    <cellStyle name="Currency0 2 7" xfId="2419" xr:uid="{00000000-0005-0000-0000-0000A2090000}"/>
    <cellStyle name="Currency0 2 8" xfId="2420" xr:uid="{00000000-0005-0000-0000-0000A3090000}"/>
    <cellStyle name="Currency0 2 9" xfId="2421" xr:uid="{00000000-0005-0000-0000-0000A4090000}"/>
    <cellStyle name="Currency0 2_External" xfId="2422" xr:uid="{00000000-0005-0000-0000-0000A5090000}"/>
    <cellStyle name="Currency0 3" xfId="2423" xr:uid="{00000000-0005-0000-0000-0000A6090000}"/>
    <cellStyle name="Currency0 3 10" xfId="2424" xr:uid="{00000000-0005-0000-0000-0000A7090000}"/>
    <cellStyle name="Currency0 3 11" xfId="2425" xr:uid="{00000000-0005-0000-0000-0000A8090000}"/>
    <cellStyle name="Currency0 3 12" xfId="2426" xr:uid="{00000000-0005-0000-0000-0000A9090000}"/>
    <cellStyle name="Currency0 3 13" xfId="2427" xr:uid="{00000000-0005-0000-0000-0000AA090000}"/>
    <cellStyle name="Currency0 3 14" xfId="2428" xr:uid="{00000000-0005-0000-0000-0000AB090000}"/>
    <cellStyle name="Currency0 3 15" xfId="2429" xr:uid="{00000000-0005-0000-0000-0000AC090000}"/>
    <cellStyle name="Currency0 3 16" xfId="2430" xr:uid="{00000000-0005-0000-0000-0000AD090000}"/>
    <cellStyle name="Currency0 3 17" xfId="2431" xr:uid="{00000000-0005-0000-0000-0000AE090000}"/>
    <cellStyle name="Currency0 3 18" xfId="2432" xr:uid="{00000000-0005-0000-0000-0000AF090000}"/>
    <cellStyle name="Currency0 3 19" xfId="2433" xr:uid="{00000000-0005-0000-0000-0000B0090000}"/>
    <cellStyle name="Currency0 3 2" xfId="2434" xr:uid="{00000000-0005-0000-0000-0000B1090000}"/>
    <cellStyle name="Currency0 3 20" xfId="2435" xr:uid="{00000000-0005-0000-0000-0000B2090000}"/>
    <cellStyle name="Currency0 3 3" xfId="2436" xr:uid="{00000000-0005-0000-0000-0000B3090000}"/>
    <cellStyle name="Currency0 3 4" xfId="2437" xr:uid="{00000000-0005-0000-0000-0000B4090000}"/>
    <cellStyle name="Currency0 3 5" xfId="2438" xr:uid="{00000000-0005-0000-0000-0000B5090000}"/>
    <cellStyle name="Currency0 3 6" xfId="2439" xr:uid="{00000000-0005-0000-0000-0000B6090000}"/>
    <cellStyle name="Currency0 3 7" xfId="2440" xr:uid="{00000000-0005-0000-0000-0000B7090000}"/>
    <cellStyle name="Currency0 3 8" xfId="2441" xr:uid="{00000000-0005-0000-0000-0000B8090000}"/>
    <cellStyle name="Currency0 3 9" xfId="2442" xr:uid="{00000000-0005-0000-0000-0000B9090000}"/>
    <cellStyle name="Currency0 3_External" xfId="2443" xr:uid="{00000000-0005-0000-0000-0000BA090000}"/>
    <cellStyle name="Currency0 4" xfId="2444" xr:uid="{00000000-0005-0000-0000-0000BB090000}"/>
    <cellStyle name="Currency0 4 10" xfId="2445" xr:uid="{00000000-0005-0000-0000-0000BC090000}"/>
    <cellStyle name="Currency0 4 11" xfId="2446" xr:uid="{00000000-0005-0000-0000-0000BD090000}"/>
    <cellStyle name="Currency0 4 12" xfId="2447" xr:uid="{00000000-0005-0000-0000-0000BE090000}"/>
    <cellStyle name="Currency0 4 13" xfId="2448" xr:uid="{00000000-0005-0000-0000-0000BF090000}"/>
    <cellStyle name="Currency0 4 14" xfId="2449" xr:uid="{00000000-0005-0000-0000-0000C0090000}"/>
    <cellStyle name="Currency0 4 15" xfId="2450" xr:uid="{00000000-0005-0000-0000-0000C1090000}"/>
    <cellStyle name="Currency0 4 16" xfId="2451" xr:uid="{00000000-0005-0000-0000-0000C2090000}"/>
    <cellStyle name="Currency0 4 17" xfId="2452" xr:uid="{00000000-0005-0000-0000-0000C3090000}"/>
    <cellStyle name="Currency0 4 18" xfId="2453" xr:uid="{00000000-0005-0000-0000-0000C4090000}"/>
    <cellStyle name="Currency0 4 19" xfId="2454" xr:uid="{00000000-0005-0000-0000-0000C5090000}"/>
    <cellStyle name="Currency0 4 2" xfId="2455" xr:uid="{00000000-0005-0000-0000-0000C6090000}"/>
    <cellStyle name="Currency0 4 20" xfId="2456" xr:uid="{00000000-0005-0000-0000-0000C7090000}"/>
    <cellStyle name="Currency0 4 3" xfId="2457" xr:uid="{00000000-0005-0000-0000-0000C8090000}"/>
    <cellStyle name="Currency0 4 4" xfId="2458" xr:uid="{00000000-0005-0000-0000-0000C9090000}"/>
    <cellStyle name="Currency0 4 5" xfId="2459" xr:uid="{00000000-0005-0000-0000-0000CA090000}"/>
    <cellStyle name="Currency0 4 6" xfId="2460" xr:uid="{00000000-0005-0000-0000-0000CB090000}"/>
    <cellStyle name="Currency0 4 7" xfId="2461" xr:uid="{00000000-0005-0000-0000-0000CC090000}"/>
    <cellStyle name="Currency0 4 8" xfId="2462" xr:uid="{00000000-0005-0000-0000-0000CD090000}"/>
    <cellStyle name="Currency0 4 9" xfId="2463" xr:uid="{00000000-0005-0000-0000-0000CE090000}"/>
    <cellStyle name="Currency0 4_External" xfId="2464" xr:uid="{00000000-0005-0000-0000-0000CF090000}"/>
    <cellStyle name="Currency0 5" xfId="2465" xr:uid="{00000000-0005-0000-0000-0000D0090000}"/>
    <cellStyle name="Currency0 5 10" xfId="2466" xr:uid="{00000000-0005-0000-0000-0000D1090000}"/>
    <cellStyle name="Currency0 5 11" xfId="2467" xr:uid="{00000000-0005-0000-0000-0000D2090000}"/>
    <cellStyle name="Currency0 5 12" xfId="2468" xr:uid="{00000000-0005-0000-0000-0000D3090000}"/>
    <cellStyle name="Currency0 5 13" xfId="2469" xr:uid="{00000000-0005-0000-0000-0000D4090000}"/>
    <cellStyle name="Currency0 5 14" xfId="2470" xr:uid="{00000000-0005-0000-0000-0000D5090000}"/>
    <cellStyle name="Currency0 5 15" xfId="2471" xr:uid="{00000000-0005-0000-0000-0000D6090000}"/>
    <cellStyle name="Currency0 5 16" xfId="2472" xr:uid="{00000000-0005-0000-0000-0000D7090000}"/>
    <cellStyle name="Currency0 5 17" xfId="2473" xr:uid="{00000000-0005-0000-0000-0000D8090000}"/>
    <cellStyle name="Currency0 5 18" xfId="2474" xr:uid="{00000000-0005-0000-0000-0000D9090000}"/>
    <cellStyle name="Currency0 5 19" xfId="2475" xr:uid="{00000000-0005-0000-0000-0000DA090000}"/>
    <cellStyle name="Currency0 5 2" xfId="2476" xr:uid="{00000000-0005-0000-0000-0000DB090000}"/>
    <cellStyle name="Currency0 5 20" xfId="2477" xr:uid="{00000000-0005-0000-0000-0000DC090000}"/>
    <cellStyle name="Currency0 5 3" xfId="2478" xr:uid="{00000000-0005-0000-0000-0000DD090000}"/>
    <cellStyle name="Currency0 5 4" xfId="2479" xr:uid="{00000000-0005-0000-0000-0000DE090000}"/>
    <cellStyle name="Currency0 5 5" xfId="2480" xr:uid="{00000000-0005-0000-0000-0000DF090000}"/>
    <cellStyle name="Currency0 5 6" xfId="2481" xr:uid="{00000000-0005-0000-0000-0000E0090000}"/>
    <cellStyle name="Currency0 5 7" xfId="2482" xr:uid="{00000000-0005-0000-0000-0000E1090000}"/>
    <cellStyle name="Currency0 5 8" xfId="2483" xr:uid="{00000000-0005-0000-0000-0000E2090000}"/>
    <cellStyle name="Currency0 5 9" xfId="2484" xr:uid="{00000000-0005-0000-0000-0000E3090000}"/>
    <cellStyle name="Currency0 5_External" xfId="2485" xr:uid="{00000000-0005-0000-0000-0000E4090000}"/>
    <cellStyle name="Currency0 6" xfId="2486" xr:uid="{00000000-0005-0000-0000-0000E5090000}"/>
    <cellStyle name="Currency0 6 10" xfId="2487" xr:uid="{00000000-0005-0000-0000-0000E6090000}"/>
    <cellStyle name="Currency0 6 11" xfId="2488" xr:uid="{00000000-0005-0000-0000-0000E7090000}"/>
    <cellStyle name="Currency0 6 12" xfId="2489" xr:uid="{00000000-0005-0000-0000-0000E8090000}"/>
    <cellStyle name="Currency0 6 13" xfId="2490" xr:uid="{00000000-0005-0000-0000-0000E9090000}"/>
    <cellStyle name="Currency0 6 14" xfId="2491" xr:uid="{00000000-0005-0000-0000-0000EA090000}"/>
    <cellStyle name="Currency0 6 15" xfId="2492" xr:uid="{00000000-0005-0000-0000-0000EB090000}"/>
    <cellStyle name="Currency0 6 16" xfId="2493" xr:uid="{00000000-0005-0000-0000-0000EC090000}"/>
    <cellStyle name="Currency0 6 17" xfId="2494" xr:uid="{00000000-0005-0000-0000-0000ED090000}"/>
    <cellStyle name="Currency0 6 18" xfId="2495" xr:uid="{00000000-0005-0000-0000-0000EE090000}"/>
    <cellStyle name="Currency0 6 19" xfId="2496" xr:uid="{00000000-0005-0000-0000-0000EF090000}"/>
    <cellStyle name="Currency0 6 2" xfId="2497" xr:uid="{00000000-0005-0000-0000-0000F0090000}"/>
    <cellStyle name="Currency0 6 20" xfId="2498" xr:uid="{00000000-0005-0000-0000-0000F1090000}"/>
    <cellStyle name="Currency0 6 3" xfId="2499" xr:uid="{00000000-0005-0000-0000-0000F2090000}"/>
    <cellStyle name="Currency0 6 4" xfId="2500" xr:uid="{00000000-0005-0000-0000-0000F3090000}"/>
    <cellStyle name="Currency0 6 5" xfId="2501" xr:uid="{00000000-0005-0000-0000-0000F4090000}"/>
    <cellStyle name="Currency0 6 6" xfId="2502" xr:uid="{00000000-0005-0000-0000-0000F5090000}"/>
    <cellStyle name="Currency0 6 7" xfId="2503" xr:uid="{00000000-0005-0000-0000-0000F6090000}"/>
    <cellStyle name="Currency0 6 8" xfId="2504" xr:uid="{00000000-0005-0000-0000-0000F7090000}"/>
    <cellStyle name="Currency0 6 9" xfId="2505" xr:uid="{00000000-0005-0000-0000-0000F8090000}"/>
    <cellStyle name="Currency0 6_External" xfId="2506" xr:uid="{00000000-0005-0000-0000-0000F9090000}"/>
    <cellStyle name="Currency0 7" xfId="2507" xr:uid="{00000000-0005-0000-0000-0000FA090000}"/>
    <cellStyle name="Currency0 7 10" xfId="2508" xr:uid="{00000000-0005-0000-0000-0000FB090000}"/>
    <cellStyle name="Currency0 7 11" xfId="2509" xr:uid="{00000000-0005-0000-0000-0000FC090000}"/>
    <cellStyle name="Currency0 7 12" xfId="2510" xr:uid="{00000000-0005-0000-0000-0000FD090000}"/>
    <cellStyle name="Currency0 7 13" xfId="2511" xr:uid="{00000000-0005-0000-0000-0000FE090000}"/>
    <cellStyle name="Currency0 7 14" xfId="2512" xr:uid="{00000000-0005-0000-0000-0000FF090000}"/>
    <cellStyle name="Currency0 7 15" xfId="2513" xr:uid="{00000000-0005-0000-0000-0000000A0000}"/>
    <cellStyle name="Currency0 7 16" xfId="2514" xr:uid="{00000000-0005-0000-0000-0000010A0000}"/>
    <cellStyle name="Currency0 7 17" xfId="2515" xr:uid="{00000000-0005-0000-0000-0000020A0000}"/>
    <cellStyle name="Currency0 7 18" xfId="2516" xr:uid="{00000000-0005-0000-0000-0000030A0000}"/>
    <cellStyle name="Currency0 7 19" xfId="2517" xr:uid="{00000000-0005-0000-0000-0000040A0000}"/>
    <cellStyle name="Currency0 7 2" xfId="2518" xr:uid="{00000000-0005-0000-0000-0000050A0000}"/>
    <cellStyle name="Currency0 7 20" xfId="2519" xr:uid="{00000000-0005-0000-0000-0000060A0000}"/>
    <cellStyle name="Currency0 7 3" xfId="2520" xr:uid="{00000000-0005-0000-0000-0000070A0000}"/>
    <cellStyle name="Currency0 7 4" xfId="2521" xr:uid="{00000000-0005-0000-0000-0000080A0000}"/>
    <cellStyle name="Currency0 7 5" xfId="2522" xr:uid="{00000000-0005-0000-0000-0000090A0000}"/>
    <cellStyle name="Currency0 7 6" xfId="2523" xr:uid="{00000000-0005-0000-0000-00000A0A0000}"/>
    <cellStyle name="Currency0 7 7" xfId="2524" xr:uid="{00000000-0005-0000-0000-00000B0A0000}"/>
    <cellStyle name="Currency0 7 8" xfId="2525" xr:uid="{00000000-0005-0000-0000-00000C0A0000}"/>
    <cellStyle name="Currency0 7 9" xfId="2526" xr:uid="{00000000-0005-0000-0000-00000D0A0000}"/>
    <cellStyle name="Currency0 7_External" xfId="2527" xr:uid="{00000000-0005-0000-0000-00000E0A0000}"/>
    <cellStyle name="Currency0 8" xfId="2528" xr:uid="{00000000-0005-0000-0000-00000F0A0000}"/>
    <cellStyle name="Currency0 8 10" xfId="2529" xr:uid="{00000000-0005-0000-0000-0000100A0000}"/>
    <cellStyle name="Currency0 8 11" xfId="2530" xr:uid="{00000000-0005-0000-0000-0000110A0000}"/>
    <cellStyle name="Currency0 8 12" xfId="2531" xr:uid="{00000000-0005-0000-0000-0000120A0000}"/>
    <cellStyle name="Currency0 8 13" xfId="2532" xr:uid="{00000000-0005-0000-0000-0000130A0000}"/>
    <cellStyle name="Currency0 8 14" xfId="2533" xr:uid="{00000000-0005-0000-0000-0000140A0000}"/>
    <cellStyle name="Currency0 8 15" xfId="2534" xr:uid="{00000000-0005-0000-0000-0000150A0000}"/>
    <cellStyle name="Currency0 8 16" xfId="2535" xr:uid="{00000000-0005-0000-0000-0000160A0000}"/>
    <cellStyle name="Currency0 8 17" xfId="2536" xr:uid="{00000000-0005-0000-0000-0000170A0000}"/>
    <cellStyle name="Currency0 8 18" xfId="2537" xr:uid="{00000000-0005-0000-0000-0000180A0000}"/>
    <cellStyle name="Currency0 8 19" xfId="2538" xr:uid="{00000000-0005-0000-0000-0000190A0000}"/>
    <cellStyle name="Currency0 8 2" xfId="2539" xr:uid="{00000000-0005-0000-0000-00001A0A0000}"/>
    <cellStyle name="Currency0 8 20" xfId="2540" xr:uid="{00000000-0005-0000-0000-00001B0A0000}"/>
    <cellStyle name="Currency0 8 3" xfId="2541" xr:uid="{00000000-0005-0000-0000-00001C0A0000}"/>
    <cellStyle name="Currency0 8 4" xfId="2542" xr:uid="{00000000-0005-0000-0000-00001D0A0000}"/>
    <cellStyle name="Currency0 8 5" xfId="2543" xr:uid="{00000000-0005-0000-0000-00001E0A0000}"/>
    <cellStyle name="Currency0 8 6" xfId="2544" xr:uid="{00000000-0005-0000-0000-00001F0A0000}"/>
    <cellStyle name="Currency0 8 7" xfId="2545" xr:uid="{00000000-0005-0000-0000-0000200A0000}"/>
    <cellStyle name="Currency0 8 8" xfId="2546" xr:uid="{00000000-0005-0000-0000-0000210A0000}"/>
    <cellStyle name="Currency0 8 9" xfId="2547" xr:uid="{00000000-0005-0000-0000-0000220A0000}"/>
    <cellStyle name="Currency0 8_External" xfId="2548" xr:uid="{00000000-0005-0000-0000-0000230A0000}"/>
    <cellStyle name="Currency0 9" xfId="2549" xr:uid="{00000000-0005-0000-0000-0000240A0000}"/>
    <cellStyle name="Currency0 9 10" xfId="2550" xr:uid="{00000000-0005-0000-0000-0000250A0000}"/>
    <cellStyle name="Currency0 9 11" xfId="2551" xr:uid="{00000000-0005-0000-0000-0000260A0000}"/>
    <cellStyle name="Currency0 9 12" xfId="2552" xr:uid="{00000000-0005-0000-0000-0000270A0000}"/>
    <cellStyle name="Currency0 9 13" xfId="2553" xr:uid="{00000000-0005-0000-0000-0000280A0000}"/>
    <cellStyle name="Currency0 9 14" xfId="2554" xr:uid="{00000000-0005-0000-0000-0000290A0000}"/>
    <cellStyle name="Currency0 9 15" xfId="2555" xr:uid="{00000000-0005-0000-0000-00002A0A0000}"/>
    <cellStyle name="Currency0 9 16" xfId="2556" xr:uid="{00000000-0005-0000-0000-00002B0A0000}"/>
    <cellStyle name="Currency0 9 17" xfId="2557" xr:uid="{00000000-0005-0000-0000-00002C0A0000}"/>
    <cellStyle name="Currency0 9 18" xfId="2558" xr:uid="{00000000-0005-0000-0000-00002D0A0000}"/>
    <cellStyle name="Currency0 9 19" xfId="2559" xr:uid="{00000000-0005-0000-0000-00002E0A0000}"/>
    <cellStyle name="Currency0 9 2" xfId="2560" xr:uid="{00000000-0005-0000-0000-00002F0A0000}"/>
    <cellStyle name="Currency0 9 20" xfId="2561" xr:uid="{00000000-0005-0000-0000-0000300A0000}"/>
    <cellStyle name="Currency0 9 3" xfId="2562" xr:uid="{00000000-0005-0000-0000-0000310A0000}"/>
    <cellStyle name="Currency0 9 4" xfId="2563" xr:uid="{00000000-0005-0000-0000-0000320A0000}"/>
    <cellStyle name="Currency0 9 5" xfId="2564" xr:uid="{00000000-0005-0000-0000-0000330A0000}"/>
    <cellStyle name="Currency0 9 6" xfId="2565" xr:uid="{00000000-0005-0000-0000-0000340A0000}"/>
    <cellStyle name="Currency0 9 7" xfId="2566" xr:uid="{00000000-0005-0000-0000-0000350A0000}"/>
    <cellStyle name="Currency0 9 8" xfId="2567" xr:uid="{00000000-0005-0000-0000-0000360A0000}"/>
    <cellStyle name="Currency0 9 9" xfId="2568" xr:uid="{00000000-0005-0000-0000-0000370A0000}"/>
    <cellStyle name="Currency0 9_External" xfId="2569" xr:uid="{00000000-0005-0000-0000-0000380A0000}"/>
    <cellStyle name="Currency0_STRUCTURAL BOQ FOR APOLLO Security cabin" xfId="2570" xr:uid="{00000000-0005-0000-0000-0000390A0000}"/>
    <cellStyle name="Currency1" xfId="2571" xr:uid="{00000000-0005-0000-0000-00003A0A0000}"/>
    <cellStyle name="Currency1 2" xfId="2572" xr:uid="{00000000-0005-0000-0000-00003B0A0000}"/>
    <cellStyle name="Currency-Rounded" xfId="2573" xr:uid="{00000000-0005-0000-0000-00003C0A0000}"/>
    <cellStyle name="Custom - Style8" xfId="2574" xr:uid="{00000000-0005-0000-0000-00003D0A0000}"/>
    <cellStyle name="Custom - Style8 2" xfId="2575" xr:uid="{00000000-0005-0000-0000-00003E0A0000}"/>
    <cellStyle name="d" xfId="2576" xr:uid="{00000000-0005-0000-0000-00003F0A0000}"/>
    <cellStyle name="d mmm yy" xfId="2577" xr:uid="{00000000-0005-0000-0000-0000400A0000}"/>
    <cellStyle name="d_Budget Oberoi Commerz 2  3 R3_08052008 (3)" xfId="2578" xr:uid="{00000000-0005-0000-0000-0000410A0000}"/>
    <cellStyle name="d_Budget Oberoi Commerz 2  May_09_08" xfId="2579" xr:uid="{00000000-0005-0000-0000-0000420A0000}"/>
    <cellStyle name="d_Budget Oberoi Commerz II_May_08_08 (5)" xfId="2580" xr:uid="{00000000-0005-0000-0000-0000430A0000}"/>
    <cellStyle name="d_IBP I  - Commerz ver 3" xfId="2581" xr:uid="{00000000-0005-0000-0000-0000440A0000}"/>
    <cellStyle name="d_IBP I Hotel ver 6" xfId="2582" xr:uid="{00000000-0005-0000-0000-0000450A0000}"/>
    <cellStyle name="d_Revised budget commez Hotel+Office Bldg-R9 (3)" xfId="2583" xr:uid="{00000000-0005-0000-0000-0000460A0000}"/>
    <cellStyle name="Dash" xfId="2584" xr:uid="{00000000-0005-0000-0000-0000470A0000}"/>
    <cellStyle name="Data   - Style2" xfId="2585" xr:uid="{00000000-0005-0000-0000-0000480A0000}"/>
    <cellStyle name="Data   - Style2 2" xfId="2586" xr:uid="{00000000-0005-0000-0000-0000490A0000}"/>
    <cellStyle name="Date" xfId="2587" xr:uid="{00000000-0005-0000-0000-00004A0A0000}"/>
    <cellStyle name="Date - Style3" xfId="2588" xr:uid="{00000000-0005-0000-0000-00004B0A0000}"/>
    <cellStyle name="Date - Style4" xfId="2589" xr:uid="{00000000-0005-0000-0000-00004C0A0000}"/>
    <cellStyle name="Date [d-mmm-yy]" xfId="2590" xr:uid="{00000000-0005-0000-0000-00004D0A0000}"/>
    <cellStyle name="Date [D-M-Y]" xfId="2591" xr:uid="{00000000-0005-0000-0000-00004E0A0000}"/>
    <cellStyle name="Date [M/D/Y]" xfId="2592" xr:uid="{00000000-0005-0000-0000-00004F0A0000}"/>
    <cellStyle name="Date [M/Y]" xfId="2593" xr:uid="{00000000-0005-0000-0000-0000500A0000}"/>
    <cellStyle name="Date [mm-d-yy]" xfId="2594" xr:uid="{00000000-0005-0000-0000-0000510A0000}"/>
    <cellStyle name="Date [mm-d-yyyy]" xfId="2595" xr:uid="{00000000-0005-0000-0000-0000520A0000}"/>
    <cellStyle name="Date [mmm-d-yyyy]" xfId="2596" xr:uid="{00000000-0005-0000-0000-0000530A0000}"/>
    <cellStyle name="Date [mmm-yy]" xfId="2597" xr:uid="{00000000-0005-0000-0000-0000540A0000}"/>
    <cellStyle name="Date [mmm-yyyy]" xfId="2598" xr:uid="{00000000-0005-0000-0000-0000550A0000}"/>
    <cellStyle name="Date [M-Y]" xfId="2599" xr:uid="{00000000-0005-0000-0000-0000560A0000}"/>
    <cellStyle name="Date 10" xfId="2600" xr:uid="{00000000-0005-0000-0000-0000570A0000}"/>
    <cellStyle name="Date 2" xfId="2601" xr:uid="{00000000-0005-0000-0000-0000580A0000}"/>
    <cellStyle name="Date 2 10" xfId="2602" xr:uid="{00000000-0005-0000-0000-0000590A0000}"/>
    <cellStyle name="Date 2 11" xfId="2603" xr:uid="{00000000-0005-0000-0000-00005A0A0000}"/>
    <cellStyle name="Date 2 12" xfId="2604" xr:uid="{00000000-0005-0000-0000-00005B0A0000}"/>
    <cellStyle name="Date 2 13" xfId="2605" xr:uid="{00000000-0005-0000-0000-00005C0A0000}"/>
    <cellStyle name="Date 2 14" xfId="2606" xr:uid="{00000000-0005-0000-0000-00005D0A0000}"/>
    <cellStyle name="Date 2 15" xfId="2607" xr:uid="{00000000-0005-0000-0000-00005E0A0000}"/>
    <cellStyle name="Date 2 16" xfId="2608" xr:uid="{00000000-0005-0000-0000-00005F0A0000}"/>
    <cellStyle name="Date 2 17" xfId="2609" xr:uid="{00000000-0005-0000-0000-0000600A0000}"/>
    <cellStyle name="Date 2 18" xfId="2610" xr:uid="{00000000-0005-0000-0000-0000610A0000}"/>
    <cellStyle name="Date 2 19" xfId="2611" xr:uid="{00000000-0005-0000-0000-0000620A0000}"/>
    <cellStyle name="Date 2 2" xfId="2612" xr:uid="{00000000-0005-0000-0000-0000630A0000}"/>
    <cellStyle name="Date 2 20" xfId="2613" xr:uid="{00000000-0005-0000-0000-0000640A0000}"/>
    <cellStyle name="Date 2 21" xfId="2614" xr:uid="{00000000-0005-0000-0000-0000650A0000}"/>
    <cellStyle name="Date 2 3" xfId="2615" xr:uid="{00000000-0005-0000-0000-0000660A0000}"/>
    <cellStyle name="Date 2 4" xfId="2616" xr:uid="{00000000-0005-0000-0000-0000670A0000}"/>
    <cellStyle name="Date 2 5" xfId="2617" xr:uid="{00000000-0005-0000-0000-0000680A0000}"/>
    <cellStyle name="Date 2 6" xfId="2618" xr:uid="{00000000-0005-0000-0000-0000690A0000}"/>
    <cellStyle name="Date 2 7" xfId="2619" xr:uid="{00000000-0005-0000-0000-00006A0A0000}"/>
    <cellStyle name="Date 2 8" xfId="2620" xr:uid="{00000000-0005-0000-0000-00006B0A0000}"/>
    <cellStyle name="Date 2 9" xfId="2621" xr:uid="{00000000-0005-0000-0000-00006C0A0000}"/>
    <cellStyle name="Date 2_External" xfId="2622" xr:uid="{00000000-0005-0000-0000-00006D0A0000}"/>
    <cellStyle name="Date 3" xfId="2623" xr:uid="{00000000-0005-0000-0000-00006E0A0000}"/>
    <cellStyle name="Date 3 10" xfId="2624" xr:uid="{00000000-0005-0000-0000-00006F0A0000}"/>
    <cellStyle name="Date 3 11" xfId="2625" xr:uid="{00000000-0005-0000-0000-0000700A0000}"/>
    <cellStyle name="Date 3 12" xfId="2626" xr:uid="{00000000-0005-0000-0000-0000710A0000}"/>
    <cellStyle name="Date 3 13" xfId="2627" xr:uid="{00000000-0005-0000-0000-0000720A0000}"/>
    <cellStyle name="Date 3 14" xfId="2628" xr:uid="{00000000-0005-0000-0000-0000730A0000}"/>
    <cellStyle name="Date 3 15" xfId="2629" xr:uid="{00000000-0005-0000-0000-0000740A0000}"/>
    <cellStyle name="Date 3 16" xfId="2630" xr:uid="{00000000-0005-0000-0000-0000750A0000}"/>
    <cellStyle name="Date 3 17" xfId="2631" xr:uid="{00000000-0005-0000-0000-0000760A0000}"/>
    <cellStyle name="Date 3 18" xfId="2632" xr:uid="{00000000-0005-0000-0000-0000770A0000}"/>
    <cellStyle name="Date 3 19" xfId="2633" xr:uid="{00000000-0005-0000-0000-0000780A0000}"/>
    <cellStyle name="Date 3 2" xfId="2634" xr:uid="{00000000-0005-0000-0000-0000790A0000}"/>
    <cellStyle name="Date 3 20" xfId="2635" xr:uid="{00000000-0005-0000-0000-00007A0A0000}"/>
    <cellStyle name="Date 3 21" xfId="2636" xr:uid="{00000000-0005-0000-0000-00007B0A0000}"/>
    <cellStyle name="Date 3 3" xfId="2637" xr:uid="{00000000-0005-0000-0000-00007C0A0000}"/>
    <cellStyle name="Date 3 4" xfId="2638" xr:uid="{00000000-0005-0000-0000-00007D0A0000}"/>
    <cellStyle name="Date 3 5" xfId="2639" xr:uid="{00000000-0005-0000-0000-00007E0A0000}"/>
    <cellStyle name="Date 3 6" xfId="2640" xr:uid="{00000000-0005-0000-0000-00007F0A0000}"/>
    <cellStyle name="Date 3 7" xfId="2641" xr:uid="{00000000-0005-0000-0000-0000800A0000}"/>
    <cellStyle name="Date 3 8" xfId="2642" xr:uid="{00000000-0005-0000-0000-0000810A0000}"/>
    <cellStyle name="Date 3 9" xfId="2643" xr:uid="{00000000-0005-0000-0000-0000820A0000}"/>
    <cellStyle name="Date 3_External" xfId="2644" xr:uid="{00000000-0005-0000-0000-0000830A0000}"/>
    <cellStyle name="Date 4" xfId="2645" xr:uid="{00000000-0005-0000-0000-0000840A0000}"/>
    <cellStyle name="Date 4 10" xfId="2646" xr:uid="{00000000-0005-0000-0000-0000850A0000}"/>
    <cellStyle name="Date 4 11" xfId="2647" xr:uid="{00000000-0005-0000-0000-0000860A0000}"/>
    <cellStyle name="Date 4 12" xfId="2648" xr:uid="{00000000-0005-0000-0000-0000870A0000}"/>
    <cellStyle name="Date 4 13" xfId="2649" xr:uid="{00000000-0005-0000-0000-0000880A0000}"/>
    <cellStyle name="Date 4 14" xfId="2650" xr:uid="{00000000-0005-0000-0000-0000890A0000}"/>
    <cellStyle name="Date 4 15" xfId="2651" xr:uid="{00000000-0005-0000-0000-00008A0A0000}"/>
    <cellStyle name="Date 4 16" xfId="2652" xr:uid="{00000000-0005-0000-0000-00008B0A0000}"/>
    <cellStyle name="Date 4 17" xfId="2653" xr:uid="{00000000-0005-0000-0000-00008C0A0000}"/>
    <cellStyle name="Date 4 18" xfId="2654" xr:uid="{00000000-0005-0000-0000-00008D0A0000}"/>
    <cellStyle name="Date 4 19" xfId="2655" xr:uid="{00000000-0005-0000-0000-00008E0A0000}"/>
    <cellStyle name="Date 4 2" xfId="2656" xr:uid="{00000000-0005-0000-0000-00008F0A0000}"/>
    <cellStyle name="Date 4 20" xfId="2657" xr:uid="{00000000-0005-0000-0000-0000900A0000}"/>
    <cellStyle name="Date 4 3" xfId="2658" xr:uid="{00000000-0005-0000-0000-0000910A0000}"/>
    <cellStyle name="Date 4 4" xfId="2659" xr:uid="{00000000-0005-0000-0000-0000920A0000}"/>
    <cellStyle name="Date 4 5" xfId="2660" xr:uid="{00000000-0005-0000-0000-0000930A0000}"/>
    <cellStyle name="Date 4 6" xfId="2661" xr:uid="{00000000-0005-0000-0000-0000940A0000}"/>
    <cellStyle name="Date 4 7" xfId="2662" xr:uid="{00000000-0005-0000-0000-0000950A0000}"/>
    <cellStyle name="Date 4 8" xfId="2663" xr:uid="{00000000-0005-0000-0000-0000960A0000}"/>
    <cellStyle name="Date 4 9" xfId="2664" xr:uid="{00000000-0005-0000-0000-0000970A0000}"/>
    <cellStyle name="Date 4_External" xfId="2665" xr:uid="{00000000-0005-0000-0000-0000980A0000}"/>
    <cellStyle name="Date 5" xfId="2666" xr:uid="{00000000-0005-0000-0000-0000990A0000}"/>
    <cellStyle name="Date 5 10" xfId="2667" xr:uid="{00000000-0005-0000-0000-00009A0A0000}"/>
    <cellStyle name="Date 5 11" xfId="2668" xr:uid="{00000000-0005-0000-0000-00009B0A0000}"/>
    <cellStyle name="Date 5 12" xfId="2669" xr:uid="{00000000-0005-0000-0000-00009C0A0000}"/>
    <cellStyle name="Date 5 13" xfId="2670" xr:uid="{00000000-0005-0000-0000-00009D0A0000}"/>
    <cellStyle name="Date 5 14" xfId="2671" xr:uid="{00000000-0005-0000-0000-00009E0A0000}"/>
    <cellStyle name="Date 5 15" xfId="2672" xr:uid="{00000000-0005-0000-0000-00009F0A0000}"/>
    <cellStyle name="Date 5 16" xfId="2673" xr:uid="{00000000-0005-0000-0000-0000A00A0000}"/>
    <cellStyle name="Date 5 17" xfId="2674" xr:uid="{00000000-0005-0000-0000-0000A10A0000}"/>
    <cellStyle name="Date 5 18" xfId="2675" xr:uid="{00000000-0005-0000-0000-0000A20A0000}"/>
    <cellStyle name="Date 5 19" xfId="2676" xr:uid="{00000000-0005-0000-0000-0000A30A0000}"/>
    <cellStyle name="Date 5 2" xfId="2677" xr:uid="{00000000-0005-0000-0000-0000A40A0000}"/>
    <cellStyle name="Date 5 20" xfId="2678" xr:uid="{00000000-0005-0000-0000-0000A50A0000}"/>
    <cellStyle name="Date 5 3" xfId="2679" xr:uid="{00000000-0005-0000-0000-0000A60A0000}"/>
    <cellStyle name="Date 5 4" xfId="2680" xr:uid="{00000000-0005-0000-0000-0000A70A0000}"/>
    <cellStyle name="Date 5 5" xfId="2681" xr:uid="{00000000-0005-0000-0000-0000A80A0000}"/>
    <cellStyle name="Date 5 6" xfId="2682" xr:uid="{00000000-0005-0000-0000-0000A90A0000}"/>
    <cellStyle name="Date 5 7" xfId="2683" xr:uid="{00000000-0005-0000-0000-0000AA0A0000}"/>
    <cellStyle name="Date 5 8" xfId="2684" xr:uid="{00000000-0005-0000-0000-0000AB0A0000}"/>
    <cellStyle name="Date 5 9" xfId="2685" xr:uid="{00000000-0005-0000-0000-0000AC0A0000}"/>
    <cellStyle name="Date 5_External" xfId="2686" xr:uid="{00000000-0005-0000-0000-0000AD0A0000}"/>
    <cellStyle name="Date 6" xfId="2687" xr:uid="{00000000-0005-0000-0000-0000AE0A0000}"/>
    <cellStyle name="Date 6 10" xfId="2688" xr:uid="{00000000-0005-0000-0000-0000AF0A0000}"/>
    <cellStyle name="Date 6 11" xfId="2689" xr:uid="{00000000-0005-0000-0000-0000B00A0000}"/>
    <cellStyle name="Date 6 12" xfId="2690" xr:uid="{00000000-0005-0000-0000-0000B10A0000}"/>
    <cellStyle name="Date 6 13" xfId="2691" xr:uid="{00000000-0005-0000-0000-0000B20A0000}"/>
    <cellStyle name="Date 6 14" xfId="2692" xr:uid="{00000000-0005-0000-0000-0000B30A0000}"/>
    <cellStyle name="Date 6 15" xfId="2693" xr:uid="{00000000-0005-0000-0000-0000B40A0000}"/>
    <cellStyle name="Date 6 16" xfId="2694" xr:uid="{00000000-0005-0000-0000-0000B50A0000}"/>
    <cellStyle name="Date 6 17" xfId="2695" xr:uid="{00000000-0005-0000-0000-0000B60A0000}"/>
    <cellStyle name="Date 6 18" xfId="2696" xr:uid="{00000000-0005-0000-0000-0000B70A0000}"/>
    <cellStyle name="Date 6 19" xfId="2697" xr:uid="{00000000-0005-0000-0000-0000B80A0000}"/>
    <cellStyle name="Date 6 2" xfId="2698" xr:uid="{00000000-0005-0000-0000-0000B90A0000}"/>
    <cellStyle name="Date 6 20" xfId="2699" xr:uid="{00000000-0005-0000-0000-0000BA0A0000}"/>
    <cellStyle name="Date 6 3" xfId="2700" xr:uid="{00000000-0005-0000-0000-0000BB0A0000}"/>
    <cellStyle name="Date 6 4" xfId="2701" xr:uid="{00000000-0005-0000-0000-0000BC0A0000}"/>
    <cellStyle name="Date 6 5" xfId="2702" xr:uid="{00000000-0005-0000-0000-0000BD0A0000}"/>
    <cellStyle name="Date 6 6" xfId="2703" xr:uid="{00000000-0005-0000-0000-0000BE0A0000}"/>
    <cellStyle name="Date 6 7" xfId="2704" xr:uid="{00000000-0005-0000-0000-0000BF0A0000}"/>
    <cellStyle name="Date 6 8" xfId="2705" xr:uid="{00000000-0005-0000-0000-0000C00A0000}"/>
    <cellStyle name="Date 6 9" xfId="2706" xr:uid="{00000000-0005-0000-0000-0000C10A0000}"/>
    <cellStyle name="Date 6_External" xfId="2707" xr:uid="{00000000-0005-0000-0000-0000C20A0000}"/>
    <cellStyle name="Date 7" xfId="2708" xr:uid="{00000000-0005-0000-0000-0000C30A0000}"/>
    <cellStyle name="Date 7 10" xfId="2709" xr:uid="{00000000-0005-0000-0000-0000C40A0000}"/>
    <cellStyle name="Date 7 11" xfId="2710" xr:uid="{00000000-0005-0000-0000-0000C50A0000}"/>
    <cellStyle name="Date 7 12" xfId="2711" xr:uid="{00000000-0005-0000-0000-0000C60A0000}"/>
    <cellStyle name="Date 7 13" xfId="2712" xr:uid="{00000000-0005-0000-0000-0000C70A0000}"/>
    <cellStyle name="Date 7 14" xfId="2713" xr:uid="{00000000-0005-0000-0000-0000C80A0000}"/>
    <cellStyle name="Date 7 15" xfId="2714" xr:uid="{00000000-0005-0000-0000-0000C90A0000}"/>
    <cellStyle name="Date 7 16" xfId="2715" xr:uid="{00000000-0005-0000-0000-0000CA0A0000}"/>
    <cellStyle name="Date 7 17" xfId="2716" xr:uid="{00000000-0005-0000-0000-0000CB0A0000}"/>
    <cellStyle name="Date 7 18" xfId="2717" xr:uid="{00000000-0005-0000-0000-0000CC0A0000}"/>
    <cellStyle name="Date 7 19" xfId="2718" xr:uid="{00000000-0005-0000-0000-0000CD0A0000}"/>
    <cellStyle name="Date 7 2" xfId="2719" xr:uid="{00000000-0005-0000-0000-0000CE0A0000}"/>
    <cellStyle name="Date 7 20" xfId="2720" xr:uid="{00000000-0005-0000-0000-0000CF0A0000}"/>
    <cellStyle name="Date 7 3" xfId="2721" xr:uid="{00000000-0005-0000-0000-0000D00A0000}"/>
    <cellStyle name="Date 7 4" xfId="2722" xr:uid="{00000000-0005-0000-0000-0000D10A0000}"/>
    <cellStyle name="Date 7 5" xfId="2723" xr:uid="{00000000-0005-0000-0000-0000D20A0000}"/>
    <cellStyle name="Date 7 6" xfId="2724" xr:uid="{00000000-0005-0000-0000-0000D30A0000}"/>
    <cellStyle name="Date 7 7" xfId="2725" xr:uid="{00000000-0005-0000-0000-0000D40A0000}"/>
    <cellStyle name="Date 7 8" xfId="2726" xr:uid="{00000000-0005-0000-0000-0000D50A0000}"/>
    <cellStyle name="Date 7 9" xfId="2727" xr:uid="{00000000-0005-0000-0000-0000D60A0000}"/>
    <cellStyle name="Date 7_External" xfId="2728" xr:uid="{00000000-0005-0000-0000-0000D70A0000}"/>
    <cellStyle name="Date 8" xfId="2729" xr:uid="{00000000-0005-0000-0000-0000D80A0000}"/>
    <cellStyle name="Date 8 10" xfId="2730" xr:uid="{00000000-0005-0000-0000-0000D90A0000}"/>
    <cellStyle name="Date 8 11" xfId="2731" xr:uid="{00000000-0005-0000-0000-0000DA0A0000}"/>
    <cellStyle name="Date 8 12" xfId="2732" xr:uid="{00000000-0005-0000-0000-0000DB0A0000}"/>
    <cellStyle name="Date 8 13" xfId="2733" xr:uid="{00000000-0005-0000-0000-0000DC0A0000}"/>
    <cellStyle name="Date 8 14" xfId="2734" xr:uid="{00000000-0005-0000-0000-0000DD0A0000}"/>
    <cellStyle name="Date 8 15" xfId="2735" xr:uid="{00000000-0005-0000-0000-0000DE0A0000}"/>
    <cellStyle name="Date 8 16" xfId="2736" xr:uid="{00000000-0005-0000-0000-0000DF0A0000}"/>
    <cellStyle name="Date 8 17" xfId="2737" xr:uid="{00000000-0005-0000-0000-0000E00A0000}"/>
    <cellStyle name="Date 8 18" xfId="2738" xr:uid="{00000000-0005-0000-0000-0000E10A0000}"/>
    <cellStyle name="Date 8 19" xfId="2739" xr:uid="{00000000-0005-0000-0000-0000E20A0000}"/>
    <cellStyle name="Date 8 2" xfId="2740" xr:uid="{00000000-0005-0000-0000-0000E30A0000}"/>
    <cellStyle name="Date 8 20" xfId="2741" xr:uid="{00000000-0005-0000-0000-0000E40A0000}"/>
    <cellStyle name="Date 8 3" xfId="2742" xr:uid="{00000000-0005-0000-0000-0000E50A0000}"/>
    <cellStyle name="Date 8 4" xfId="2743" xr:uid="{00000000-0005-0000-0000-0000E60A0000}"/>
    <cellStyle name="Date 8 5" xfId="2744" xr:uid="{00000000-0005-0000-0000-0000E70A0000}"/>
    <cellStyle name="Date 8 6" xfId="2745" xr:uid="{00000000-0005-0000-0000-0000E80A0000}"/>
    <cellStyle name="Date 8 7" xfId="2746" xr:uid="{00000000-0005-0000-0000-0000E90A0000}"/>
    <cellStyle name="Date 8 8" xfId="2747" xr:uid="{00000000-0005-0000-0000-0000EA0A0000}"/>
    <cellStyle name="Date 8 9" xfId="2748" xr:uid="{00000000-0005-0000-0000-0000EB0A0000}"/>
    <cellStyle name="Date 8_External" xfId="2749" xr:uid="{00000000-0005-0000-0000-0000EC0A0000}"/>
    <cellStyle name="Date 9" xfId="2750" xr:uid="{00000000-0005-0000-0000-0000ED0A0000}"/>
    <cellStyle name="Date 9 10" xfId="2751" xr:uid="{00000000-0005-0000-0000-0000EE0A0000}"/>
    <cellStyle name="Date 9 11" xfId="2752" xr:uid="{00000000-0005-0000-0000-0000EF0A0000}"/>
    <cellStyle name="Date 9 12" xfId="2753" xr:uid="{00000000-0005-0000-0000-0000F00A0000}"/>
    <cellStyle name="Date 9 13" xfId="2754" xr:uid="{00000000-0005-0000-0000-0000F10A0000}"/>
    <cellStyle name="Date 9 14" xfId="2755" xr:uid="{00000000-0005-0000-0000-0000F20A0000}"/>
    <cellStyle name="Date 9 15" xfId="2756" xr:uid="{00000000-0005-0000-0000-0000F30A0000}"/>
    <cellStyle name="Date 9 16" xfId="2757" xr:uid="{00000000-0005-0000-0000-0000F40A0000}"/>
    <cellStyle name="Date 9 17" xfId="2758" xr:uid="{00000000-0005-0000-0000-0000F50A0000}"/>
    <cellStyle name="Date 9 18" xfId="2759" xr:uid="{00000000-0005-0000-0000-0000F60A0000}"/>
    <cellStyle name="Date 9 19" xfId="2760" xr:uid="{00000000-0005-0000-0000-0000F70A0000}"/>
    <cellStyle name="Date 9 2" xfId="2761" xr:uid="{00000000-0005-0000-0000-0000F80A0000}"/>
    <cellStyle name="Date 9 20" xfId="2762" xr:uid="{00000000-0005-0000-0000-0000F90A0000}"/>
    <cellStyle name="Date 9 3" xfId="2763" xr:uid="{00000000-0005-0000-0000-0000FA0A0000}"/>
    <cellStyle name="Date 9 4" xfId="2764" xr:uid="{00000000-0005-0000-0000-0000FB0A0000}"/>
    <cellStyle name="Date 9 5" xfId="2765" xr:uid="{00000000-0005-0000-0000-0000FC0A0000}"/>
    <cellStyle name="Date 9 6" xfId="2766" xr:uid="{00000000-0005-0000-0000-0000FD0A0000}"/>
    <cellStyle name="Date 9 7" xfId="2767" xr:uid="{00000000-0005-0000-0000-0000FE0A0000}"/>
    <cellStyle name="Date 9 8" xfId="2768" xr:uid="{00000000-0005-0000-0000-0000FF0A0000}"/>
    <cellStyle name="Date 9 9" xfId="2769" xr:uid="{00000000-0005-0000-0000-0000000B0000}"/>
    <cellStyle name="Date 9_External" xfId="2770" xr:uid="{00000000-0005-0000-0000-0000010B0000}"/>
    <cellStyle name="Date Aligned" xfId="2771" xr:uid="{00000000-0005-0000-0000-0000020B0000}"/>
    <cellStyle name="Date Aligned*" xfId="2772" xr:uid="{00000000-0005-0000-0000-0000030B0000}"/>
    <cellStyle name="Date Aligned_Assump" xfId="2773" xr:uid="{00000000-0005-0000-0000-0000040B0000}"/>
    <cellStyle name="Date Short" xfId="2774" xr:uid="{00000000-0005-0000-0000-0000050B0000}"/>
    <cellStyle name="Date_~0205992" xfId="2775" xr:uid="{00000000-0005-0000-0000-0000060B0000}"/>
    <cellStyle name="date2" xfId="2776" xr:uid="{00000000-0005-0000-0000-0000070B0000}"/>
    <cellStyle name="Date2h" xfId="2777" xr:uid="{00000000-0005-0000-0000-0000080B0000}"/>
    <cellStyle name="DB Model Standard" xfId="2778" xr:uid="{00000000-0005-0000-0000-0000090B0000}"/>
    <cellStyle name="dd" xfId="2779" xr:uid="{00000000-0005-0000-0000-00000A0B0000}"/>
    <cellStyle name="ddd" xfId="2780" xr:uid="{00000000-0005-0000-0000-00000B0B0000}"/>
    <cellStyle name="DELTA" xfId="2781" xr:uid="{00000000-0005-0000-0000-00000C0B0000}"/>
    <cellStyle name="DELTA 10" xfId="2782" xr:uid="{00000000-0005-0000-0000-00000D0B0000}"/>
    <cellStyle name="DELTA 11" xfId="2783" xr:uid="{00000000-0005-0000-0000-00000E0B0000}"/>
    <cellStyle name="DELTA 12" xfId="2784" xr:uid="{00000000-0005-0000-0000-00000F0B0000}"/>
    <cellStyle name="DELTA 13" xfId="2785" xr:uid="{00000000-0005-0000-0000-0000100B0000}"/>
    <cellStyle name="DELTA 14" xfId="2786" xr:uid="{00000000-0005-0000-0000-0000110B0000}"/>
    <cellStyle name="DELTA 15" xfId="2787" xr:uid="{00000000-0005-0000-0000-0000120B0000}"/>
    <cellStyle name="DELTA 16" xfId="2788" xr:uid="{00000000-0005-0000-0000-0000130B0000}"/>
    <cellStyle name="DELTA 17" xfId="2789" xr:uid="{00000000-0005-0000-0000-0000140B0000}"/>
    <cellStyle name="DELTA 18" xfId="2790" xr:uid="{00000000-0005-0000-0000-0000150B0000}"/>
    <cellStyle name="DELTA 19" xfId="2791" xr:uid="{00000000-0005-0000-0000-0000160B0000}"/>
    <cellStyle name="DELTA 2" xfId="2792" xr:uid="{00000000-0005-0000-0000-0000170B0000}"/>
    <cellStyle name="DELTA 2 10" xfId="2793" xr:uid="{00000000-0005-0000-0000-0000180B0000}"/>
    <cellStyle name="DELTA 2 11" xfId="2794" xr:uid="{00000000-0005-0000-0000-0000190B0000}"/>
    <cellStyle name="DELTA 2 12" xfId="2795" xr:uid="{00000000-0005-0000-0000-00001A0B0000}"/>
    <cellStyle name="DELTA 2 13" xfId="2796" xr:uid="{00000000-0005-0000-0000-00001B0B0000}"/>
    <cellStyle name="DELTA 2 14" xfId="2797" xr:uid="{00000000-0005-0000-0000-00001C0B0000}"/>
    <cellStyle name="DELTA 2 15" xfId="2798" xr:uid="{00000000-0005-0000-0000-00001D0B0000}"/>
    <cellStyle name="DELTA 2 16" xfId="2799" xr:uid="{00000000-0005-0000-0000-00001E0B0000}"/>
    <cellStyle name="DELTA 2 17" xfId="2800" xr:uid="{00000000-0005-0000-0000-00001F0B0000}"/>
    <cellStyle name="DELTA 2 18" xfId="2801" xr:uid="{00000000-0005-0000-0000-0000200B0000}"/>
    <cellStyle name="DELTA 2 19" xfId="2802" xr:uid="{00000000-0005-0000-0000-0000210B0000}"/>
    <cellStyle name="DELTA 2 2" xfId="2803" xr:uid="{00000000-0005-0000-0000-0000220B0000}"/>
    <cellStyle name="DELTA 2 20" xfId="2804" xr:uid="{00000000-0005-0000-0000-0000230B0000}"/>
    <cellStyle name="DELTA 2 21" xfId="2805" xr:uid="{00000000-0005-0000-0000-0000240B0000}"/>
    <cellStyle name="DELTA 2 3" xfId="2806" xr:uid="{00000000-0005-0000-0000-0000250B0000}"/>
    <cellStyle name="DELTA 2 4" xfId="2807" xr:uid="{00000000-0005-0000-0000-0000260B0000}"/>
    <cellStyle name="DELTA 2 5" xfId="2808" xr:uid="{00000000-0005-0000-0000-0000270B0000}"/>
    <cellStyle name="DELTA 2 6" xfId="2809" xr:uid="{00000000-0005-0000-0000-0000280B0000}"/>
    <cellStyle name="DELTA 2 7" xfId="2810" xr:uid="{00000000-0005-0000-0000-0000290B0000}"/>
    <cellStyle name="DELTA 2 8" xfId="2811" xr:uid="{00000000-0005-0000-0000-00002A0B0000}"/>
    <cellStyle name="DELTA 2 9" xfId="2812" xr:uid="{00000000-0005-0000-0000-00002B0B0000}"/>
    <cellStyle name="DELTA 2_External" xfId="2813" xr:uid="{00000000-0005-0000-0000-00002C0B0000}"/>
    <cellStyle name="DELTA 20" xfId="2814" xr:uid="{00000000-0005-0000-0000-00002D0B0000}"/>
    <cellStyle name="DELTA 21" xfId="2815" xr:uid="{00000000-0005-0000-0000-00002E0B0000}"/>
    <cellStyle name="DELTA 22" xfId="2816" xr:uid="{00000000-0005-0000-0000-00002F0B0000}"/>
    <cellStyle name="DELTA 23" xfId="2817" xr:uid="{00000000-0005-0000-0000-0000300B0000}"/>
    <cellStyle name="DELTA 24" xfId="2818" xr:uid="{00000000-0005-0000-0000-0000310B0000}"/>
    <cellStyle name="DELTA 25" xfId="2819" xr:uid="{00000000-0005-0000-0000-0000320B0000}"/>
    <cellStyle name="DELTA 26" xfId="2820" xr:uid="{00000000-0005-0000-0000-0000330B0000}"/>
    <cellStyle name="DELTA 27" xfId="2821" xr:uid="{00000000-0005-0000-0000-0000340B0000}"/>
    <cellStyle name="DELTA 28" xfId="2822" xr:uid="{00000000-0005-0000-0000-0000350B0000}"/>
    <cellStyle name="DELTA 29" xfId="2823" xr:uid="{00000000-0005-0000-0000-0000360B0000}"/>
    <cellStyle name="DELTA 3" xfId="2824" xr:uid="{00000000-0005-0000-0000-0000370B0000}"/>
    <cellStyle name="DELTA 3 10" xfId="2825" xr:uid="{00000000-0005-0000-0000-0000380B0000}"/>
    <cellStyle name="DELTA 3 11" xfId="2826" xr:uid="{00000000-0005-0000-0000-0000390B0000}"/>
    <cellStyle name="DELTA 3 12" xfId="2827" xr:uid="{00000000-0005-0000-0000-00003A0B0000}"/>
    <cellStyle name="DELTA 3 13" xfId="2828" xr:uid="{00000000-0005-0000-0000-00003B0B0000}"/>
    <cellStyle name="DELTA 3 14" xfId="2829" xr:uid="{00000000-0005-0000-0000-00003C0B0000}"/>
    <cellStyle name="DELTA 3 15" xfId="2830" xr:uid="{00000000-0005-0000-0000-00003D0B0000}"/>
    <cellStyle name="DELTA 3 16" xfId="2831" xr:uid="{00000000-0005-0000-0000-00003E0B0000}"/>
    <cellStyle name="DELTA 3 17" xfId="2832" xr:uid="{00000000-0005-0000-0000-00003F0B0000}"/>
    <cellStyle name="DELTA 3 18" xfId="2833" xr:uid="{00000000-0005-0000-0000-0000400B0000}"/>
    <cellStyle name="DELTA 3 19" xfId="2834" xr:uid="{00000000-0005-0000-0000-0000410B0000}"/>
    <cellStyle name="DELTA 3 2" xfId="2835" xr:uid="{00000000-0005-0000-0000-0000420B0000}"/>
    <cellStyle name="DELTA 3 20" xfId="2836" xr:uid="{00000000-0005-0000-0000-0000430B0000}"/>
    <cellStyle name="DELTA 3 21" xfId="2837" xr:uid="{00000000-0005-0000-0000-0000440B0000}"/>
    <cellStyle name="DELTA 3 3" xfId="2838" xr:uid="{00000000-0005-0000-0000-0000450B0000}"/>
    <cellStyle name="DELTA 3 4" xfId="2839" xr:uid="{00000000-0005-0000-0000-0000460B0000}"/>
    <cellStyle name="DELTA 3 5" xfId="2840" xr:uid="{00000000-0005-0000-0000-0000470B0000}"/>
    <cellStyle name="DELTA 3 6" xfId="2841" xr:uid="{00000000-0005-0000-0000-0000480B0000}"/>
    <cellStyle name="DELTA 3 7" xfId="2842" xr:uid="{00000000-0005-0000-0000-0000490B0000}"/>
    <cellStyle name="DELTA 3 8" xfId="2843" xr:uid="{00000000-0005-0000-0000-00004A0B0000}"/>
    <cellStyle name="DELTA 3 9" xfId="2844" xr:uid="{00000000-0005-0000-0000-00004B0B0000}"/>
    <cellStyle name="DELTA 3_External" xfId="2845" xr:uid="{00000000-0005-0000-0000-00004C0B0000}"/>
    <cellStyle name="DELTA 30" xfId="2846" xr:uid="{00000000-0005-0000-0000-00004D0B0000}"/>
    <cellStyle name="DELTA 31" xfId="2847" xr:uid="{00000000-0005-0000-0000-00004E0B0000}"/>
    <cellStyle name="DELTA 31 2" xfId="2848" xr:uid="{00000000-0005-0000-0000-00004F0B0000}"/>
    <cellStyle name="DELTA 31 3" xfId="2849" xr:uid="{00000000-0005-0000-0000-0000500B0000}"/>
    <cellStyle name="DELTA 4" xfId="2850" xr:uid="{00000000-0005-0000-0000-0000510B0000}"/>
    <cellStyle name="DELTA 5" xfId="2851" xr:uid="{00000000-0005-0000-0000-0000520B0000}"/>
    <cellStyle name="DELTA 6" xfId="2852" xr:uid="{00000000-0005-0000-0000-0000530B0000}"/>
    <cellStyle name="DELTA 7" xfId="2853" xr:uid="{00000000-0005-0000-0000-0000540B0000}"/>
    <cellStyle name="DELTA 8" xfId="2854" xr:uid="{00000000-0005-0000-0000-0000550B0000}"/>
    <cellStyle name="DELTA 9" xfId="2855" xr:uid="{00000000-0005-0000-0000-0000560B0000}"/>
    <cellStyle name="Description" xfId="2856" xr:uid="{00000000-0005-0000-0000-0000570B0000}"/>
    <cellStyle name="Dezimal [0]_Compiling Utility Macros" xfId="2857" xr:uid="{00000000-0005-0000-0000-0000580B0000}"/>
    <cellStyle name="Dezimal_ Magirus " xfId="2858" xr:uid="{00000000-0005-0000-0000-0000590B0000}"/>
    <cellStyle name="dollar" xfId="2859" xr:uid="{00000000-0005-0000-0000-00005A0B0000}"/>
    <cellStyle name="Dollar (zero dec)" xfId="2860" xr:uid="{00000000-0005-0000-0000-00005B0B0000}"/>
    <cellStyle name="Dollar (zero dec) 2" xfId="2861" xr:uid="{00000000-0005-0000-0000-00005C0B0000}"/>
    <cellStyle name="Dollar.00" xfId="2862" xr:uid="{00000000-0005-0000-0000-00005D0B0000}"/>
    <cellStyle name="dollar[0]" xfId="2863" xr:uid="{00000000-0005-0000-0000-00005E0B0000}"/>
    <cellStyle name="dollars" xfId="2864" xr:uid="{00000000-0005-0000-0000-00005F0B0000}"/>
    <cellStyle name="Dotted Line" xfId="2865" xr:uid="{00000000-0005-0000-0000-0000600B0000}"/>
    <cellStyle name="dr" xfId="2866" xr:uid="{00000000-0005-0000-0000-0000610B0000}"/>
    <cellStyle name="ds" xfId="2867" xr:uid="{00000000-0005-0000-0000-0000620B0000}"/>
    <cellStyle name="Editable" xfId="2868" xr:uid="{00000000-0005-0000-0000-0000630B0000}"/>
    <cellStyle name="Emphasis 1" xfId="2869" xr:uid="{00000000-0005-0000-0000-0000640B0000}"/>
    <cellStyle name="Emphasis 2" xfId="2870" xr:uid="{00000000-0005-0000-0000-0000650B0000}"/>
    <cellStyle name="Emphasis 3" xfId="2871" xr:uid="{00000000-0005-0000-0000-0000660B0000}"/>
    <cellStyle name="Enter Currency (0)" xfId="2872" xr:uid="{00000000-0005-0000-0000-0000670B0000}"/>
    <cellStyle name="Enter Currency (0) 10" xfId="2873" xr:uid="{00000000-0005-0000-0000-0000680B0000}"/>
    <cellStyle name="Enter Currency (0) 11" xfId="2874" xr:uid="{00000000-0005-0000-0000-0000690B0000}"/>
    <cellStyle name="Enter Currency (0) 12" xfId="2875" xr:uid="{00000000-0005-0000-0000-00006A0B0000}"/>
    <cellStyle name="Enter Currency (0) 13" xfId="2876" xr:uid="{00000000-0005-0000-0000-00006B0B0000}"/>
    <cellStyle name="Enter Currency (0) 14" xfId="2877" xr:uid="{00000000-0005-0000-0000-00006C0B0000}"/>
    <cellStyle name="Enter Currency (0) 15" xfId="2878" xr:uid="{00000000-0005-0000-0000-00006D0B0000}"/>
    <cellStyle name="Enter Currency (0) 16" xfId="2879" xr:uid="{00000000-0005-0000-0000-00006E0B0000}"/>
    <cellStyle name="Enter Currency (0) 17" xfId="2880" xr:uid="{00000000-0005-0000-0000-00006F0B0000}"/>
    <cellStyle name="Enter Currency (0) 18" xfId="2881" xr:uid="{00000000-0005-0000-0000-0000700B0000}"/>
    <cellStyle name="Enter Currency (0) 19" xfId="2882" xr:uid="{00000000-0005-0000-0000-0000710B0000}"/>
    <cellStyle name="Enter Currency (0) 2" xfId="2883" xr:uid="{00000000-0005-0000-0000-0000720B0000}"/>
    <cellStyle name="Enter Currency (0) 2 10" xfId="2884" xr:uid="{00000000-0005-0000-0000-0000730B0000}"/>
    <cellStyle name="Enter Currency (0) 2 11" xfId="2885" xr:uid="{00000000-0005-0000-0000-0000740B0000}"/>
    <cellStyle name="Enter Currency (0) 2 12" xfId="2886" xr:uid="{00000000-0005-0000-0000-0000750B0000}"/>
    <cellStyle name="Enter Currency (0) 2 13" xfId="2887" xr:uid="{00000000-0005-0000-0000-0000760B0000}"/>
    <cellStyle name="Enter Currency (0) 2 14" xfId="2888" xr:uid="{00000000-0005-0000-0000-0000770B0000}"/>
    <cellStyle name="Enter Currency (0) 2 15" xfId="2889" xr:uid="{00000000-0005-0000-0000-0000780B0000}"/>
    <cellStyle name="Enter Currency (0) 2 16" xfId="2890" xr:uid="{00000000-0005-0000-0000-0000790B0000}"/>
    <cellStyle name="Enter Currency (0) 2 17" xfId="2891" xr:uid="{00000000-0005-0000-0000-00007A0B0000}"/>
    <cellStyle name="Enter Currency (0) 2 18" xfId="2892" xr:uid="{00000000-0005-0000-0000-00007B0B0000}"/>
    <cellStyle name="Enter Currency (0) 2 19" xfId="2893" xr:uid="{00000000-0005-0000-0000-00007C0B0000}"/>
    <cellStyle name="Enter Currency (0) 2 2" xfId="2894" xr:uid="{00000000-0005-0000-0000-00007D0B0000}"/>
    <cellStyle name="Enter Currency (0) 2 20" xfId="2895" xr:uid="{00000000-0005-0000-0000-00007E0B0000}"/>
    <cellStyle name="Enter Currency (0) 2 21" xfId="2896" xr:uid="{00000000-0005-0000-0000-00007F0B0000}"/>
    <cellStyle name="Enter Currency (0) 2 3" xfId="2897" xr:uid="{00000000-0005-0000-0000-0000800B0000}"/>
    <cellStyle name="Enter Currency (0) 2 4" xfId="2898" xr:uid="{00000000-0005-0000-0000-0000810B0000}"/>
    <cellStyle name="Enter Currency (0) 2 5" xfId="2899" xr:uid="{00000000-0005-0000-0000-0000820B0000}"/>
    <cellStyle name="Enter Currency (0) 2 6" xfId="2900" xr:uid="{00000000-0005-0000-0000-0000830B0000}"/>
    <cellStyle name="Enter Currency (0) 2 7" xfId="2901" xr:uid="{00000000-0005-0000-0000-0000840B0000}"/>
    <cellStyle name="Enter Currency (0) 2 8" xfId="2902" xr:uid="{00000000-0005-0000-0000-0000850B0000}"/>
    <cellStyle name="Enter Currency (0) 2 9" xfId="2903" xr:uid="{00000000-0005-0000-0000-0000860B0000}"/>
    <cellStyle name="Enter Currency (0) 2_External" xfId="2904" xr:uid="{00000000-0005-0000-0000-0000870B0000}"/>
    <cellStyle name="Enter Currency (0) 20" xfId="2905" xr:uid="{00000000-0005-0000-0000-0000880B0000}"/>
    <cellStyle name="Enter Currency (0) 21" xfId="2906" xr:uid="{00000000-0005-0000-0000-0000890B0000}"/>
    <cellStyle name="Enter Currency (0) 22" xfId="2907" xr:uid="{00000000-0005-0000-0000-00008A0B0000}"/>
    <cellStyle name="Enter Currency (0) 23" xfId="2908" xr:uid="{00000000-0005-0000-0000-00008B0B0000}"/>
    <cellStyle name="Enter Currency (0) 24" xfId="2909" xr:uid="{00000000-0005-0000-0000-00008C0B0000}"/>
    <cellStyle name="Enter Currency (0) 25" xfId="2910" xr:uid="{00000000-0005-0000-0000-00008D0B0000}"/>
    <cellStyle name="Enter Currency (0) 26" xfId="2911" xr:uid="{00000000-0005-0000-0000-00008E0B0000}"/>
    <cellStyle name="Enter Currency (0) 27" xfId="2912" xr:uid="{00000000-0005-0000-0000-00008F0B0000}"/>
    <cellStyle name="Enter Currency (0) 28" xfId="2913" xr:uid="{00000000-0005-0000-0000-0000900B0000}"/>
    <cellStyle name="Enter Currency (0) 29" xfId="2914" xr:uid="{00000000-0005-0000-0000-0000910B0000}"/>
    <cellStyle name="Enter Currency (0) 3" xfId="2915" xr:uid="{00000000-0005-0000-0000-0000920B0000}"/>
    <cellStyle name="Enter Currency (0) 3 10" xfId="2916" xr:uid="{00000000-0005-0000-0000-0000930B0000}"/>
    <cellStyle name="Enter Currency (0) 3 11" xfId="2917" xr:uid="{00000000-0005-0000-0000-0000940B0000}"/>
    <cellStyle name="Enter Currency (0) 3 12" xfId="2918" xr:uid="{00000000-0005-0000-0000-0000950B0000}"/>
    <cellStyle name="Enter Currency (0) 3 13" xfId="2919" xr:uid="{00000000-0005-0000-0000-0000960B0000}"/>
    <cellStyle name="Enter Currency (0) 3 14" xfId="2920" xr:uid="{00000000-0005-0000-0000-0000970B0000}"/>
    <cellStyle name="Enter Currency (0) 3 15" xfId="2921" xr:uid="{00000000-0005-0000-0000-0000980B0000}"/>
    <cellStyle name="Enter Currency (0) 3 16" xfId="2922" xr:uid="{00000000-0005-0000-0000-0000990B0000}"/>
    <cellStyle name="Enter Currency (0) 3 17" xfId="2923" xr:uid="{00000000-0005-0000-0000-00009A0B0000}"/>
    <cellStyle name="Enter Currency (0) 3 18" xfId="2924" xr:uid="{00000000-0005-0000-0000-00009B0B0000}"/>
    <cellStyle name="Enter Currency (0) 3 19" xfId="2925" xr:uid="{00000000-0005-0000-0000-00009C0B0000}"/>
    <cellStyle name="Enter Currency (0) 3 2" xfId="2926" xr:uid="{00000000-0005-0000-0000-00009D0B0000}"/>
    <cellStyle name="Enter Currency (0) 3 20" xfId="2927" xr:uid="{00000000-0005-0000-0000-00009E0B0000}"/>
    <cellStyle name="Enter Currency (0) 3 21" xfId="2928" xr:uid="{00000000-0005-0000-0000-00009F0B0000}"/>
    <cellStyle name="Enter Currency (0) 3 3" xfId="2929" xr:uid="{00000000-0005-0000-0000-0000A00B0000}"/>
    <cellStyle name="Enter Currency (0) 3 4" xfId="2930" xr:uid="{00000000-0005-0000-0000-0000A10B0000}"/>
    <cellStyle name="Enter Currency (0) 3 5" xfId="2931" xr:uid="{00000000-0005-0000-0000-0000A20B0000}"/>
    <cellStyle name="Enter Currency (0) 3 6" xfId="2932" xr:uid="{00000000-0005-0000-0000-0000A30B0000}"/>
    <cellStyle name="Enter Currency (0) 3 7" xfId="2933" xr:uid="{00000000-0005-0000-0000-0000A40B0000}"/>
    <cellStyle name="Enter Currency (0) 3 8" xfId="2934" xr:uid="{00000000-0005-0000-0000-0000A50B0000}"/>
    <cellStyle name="Enter Currency (0) 3 9" xfId="2935" xr:uid="{00000000-0005-0000-0000-0000A60B0000}"/>
    <cellStyle name="Enter Currency (0) 3_External" xfId="2936" xr:uid="{00000000-0005-0000-0000-0000A70B0000}"/>
    <cellStyle name="Enter Currency (0) 30" xfId="2937" xr:uid="{00000000-0005-0000-0000-0000A80B0000}"/>
    <cellStyle name="Enter Currency (0) 31" xfId="2938" xr:uid="{00000000-0005-0000-0000-0000A90B0000}"/>
    <cellStyle name="Enter Currency (0) 31 2" xfId="2939" xr:uid="{00000000-0005-0000-0000-0000AA0B0000}"/>
    <cellStyle name="Enter Currency (0) 31 3" xfId="2940" xr:uid="{00000000-0005-0000-0000-0000AB0B0000}"/>
    <cellStyle name="Enter Currency (0) 4" xfId="2941" xr:uid="{00000000-0005-0000-0000-0000AC0B0000}"/>
    <cellStyle name="Enter Currency (0) 5" xfId="2942" xr:uid="{00000000-0005-0000-0000-0000AD0B0000}"/>
    <cellStyle name="Enter Currency (0) 6" xfId="2943" xr:uid="{00000000-0005-0000-0000-0000AE0B0000}"/>
    <cellStyle name="Enter Currency (0) 7" xfId="2944" xr:uid="{00000000-0005-0000-0000-0000AF0B0000}"/>
    <cellStyle name="Enter Currency (0) 8" xfId="2945" xr:uid="{00000000-0005-0000-0000-0000B00B0000}"/>
    <cellStyle name="Enter Currency (0) 9" xfId="2946" xr:uid="{00000000-0005-0000-0000-0000B10B0000}"/>
    <cellStyle name="Enter Currency (2)" xfId="2947" xr:uid="{00000000-0005-0000-0000-0000B20B0000}"/>
    <cellStyle name="Enter Units (0)" xfId="2948" xr:uid="{00000000-0005-0000-0000-0000B30B0000}"/>
    <cellStyle name="Enter Units (0) 10" xfId="2949" xr:uid="{00000000-0005-0000-0000-0000B40B0000}"/>
    <cellStyle name="Enter Units (0) 11" xfId="2950" xr:uid="{00000000-0005-0000-0000-0000B50B0000}"/>
    <cellStyle name="Enter Units (0) 12" xfId="2951" xr:uid="{00000000-0005-0000-0000-0000B60B0000}"/>
    <cellStyle name="Enter Units (0) 13" xfId="2952" xr:uid="{00000000-0005-0000-0000-0000B70B0000}"/>
    <cellStyle name="Enter Units (0) 14" xfId="2953" xr:uid="{00000000-0005-0000-0000-0000B80B0000}"/>
    <cellStyle name="Enter Units (0) 15" xfId="2954" xr:uid="{00000000-0005-0000-0000-0000B90B0000}"/>
    <cellStyle name="Enter Units (0) 16" xfId="2955" xr:uid="{00000000-0005-0000-0000-0000BA0B0000}"/>
    <cellStyle name="Enter Units (0) 17" xfId="2956" xr:uid="{00000000-0005-0000-0000-0000BB0B0000}"/>
    <cellStyle name="Enter Units (0) 18" xfId="2957" xr:uid="{00000000-0005-0000-0000-0000BC0B0000}"/>
    <cellStyle name="Enter Units (0) 19" xfId="2958" xr:uid="{00000000-0005-0000-0000-0000BD0B0000}"/>
    <cellStyle name="Enter Units (0) 2" xfId="2959" xr:uid="{00000000-0005-0000-0000-0000BE0B0000}"/>
    <cellStyle name="Enter Units (0) 2 10" xfId="2960" xr:uid="{00000000-0005-0000-0000-0000BF0B0000}"/>
    <cellStyle name="Enter Units (0) 2 11" xfId="2961" xr:uid="{00000000-0005-0000-0000-0000C00B0000}"/>
    <cellStyle name="Enter Units (0) 2 12" xfId="2962" xr:uid="{00000000-0005-0000-0000-0000C10B0000}"/>
    <cellStyle name="Enter Units (0) 2 13" xfId="2963" xr:uid="{00000000-0005-0000-0000-0000C20B0000}"/>
    <cellStyle name="Enter Units (0) 2 14" xfId="2964" xr:uid="{00000000-0005-0000-0000-0000C30B0000}"/>
    <cellStyle name="Enter Units (0) 2 15" xfId="2965" xr:uid="{00000000-0005-0000-0000-0000C40B0000}"/>
    <cellStyle name="Enter Units (0) 2 16" xfId="2966" xr:uid="{00000000-0005-0000-0000-0000C50B0000}"/>
    <cellStyle name="Enter Units (0) 2 17" xfId="2967" xr:uid="{00000000-0005-0000-0000-0000C60B0000}"/>
    <cellStyle name="Enter Units (0) 2 18" xfId="2968" xr:uid="{00000000-0005-0000-0000-0000C70B0000}"/>
    <cellStyle name="Enter Units (0) 2 19" xfId="2969" xr:uid="{00000000-0005-0000-0000-0000C80B0000}"/>
    <cellStyle name="Enter Units (0) 2 2" xfId="2970" xr:uid="{00000000-0005-0000-0000-0000C90B0000}"/>
    <cellStyle name="Enter Units (0) 2 20" xfId="2971" xr:uid="{00000000-0005-0000-0000-0000CA0B0000}"/>
    <cellStyle name="Enter Units (0) 2 21" xfId="2972" xr:uid="{00000000-0005-0000-0000-0000CB0B0000}"/>
    <cellStyle name="Enter Units (0) 2 3" xfId="2973" xr:uid="{00000000-0005-0000-0000-0000CC0B0000}"/>
    <cellStyle name="Enter Units (0) 2 4" xfId="2974" xr:uid="{00000000-0005-0000-0000-0000CD0B0000}"/>
    <cellStyle name="Enter Units (0) 2 5" xfId="2975" xr:uid="{00000000-0005-0000-0000-0000CE0B0000}"/>
    <cellStyle name="Enter Units (0) 2 6" xfId="2976" xr:uid="{00000000-0005-0000-0000-0000CF0B0000}"/>
    <cellStyle name="Enter Units (0) 2 7" xfId="2977" xr:uid="{00000000-0005-0000-0000-0000D00B0000}"/>
    <cellStyle name="Enter Units (0) 2 8" xfId="2978" xr:uid="{00000000-0005-0000-0000-0000D10B0000}"/>
    <cellStyle name="Enter Units (0) 2 9" xfId="2979" xr:uid="{00000000-0005-0000-0000-0000D20B0000}"/>
    <cellStyle name="Enter Units (0) 2_External" xfId="2980" xr:uid="{00000000-0005-0000-0000-0000D30B0000}"/>
    <cellStyle name="Enter Units (0) 20" xfId="2981" xr:uid="{00000000-0005-0000-0000-0000D40B0000}"/>
    <cellStyle name="Enter Units (0) 21" xfId="2982" xr:uid="{00000000-0005-0000-0000-0000D50B0000}"/>
    <cellStyle name="Enter Units (0) 22" xfId="2983" xr:uid="{00000000-0005-0000-0000-0000D60B0000}"/>
    <cellStyle name="Enter Units (0) 23" xfId="2984" xr:uid="{00000000-0005-0000-0000-0000D70B0000}"/>
    <cellStyle name="Enter Units (0) 24" xfId="2985" xr:uid="{00000000-0005-0000-0000-0000D80B0000}"/>
    <cellStyle name="Enter Units (0) 25" xfId="2986" xr:uid="{00000000-0005-0000-0000-0000D90B0000}"/>
    <cellStyle name="Enter Units (0) 26" xfId="2987" xr:uid="{00000000-0005-0000-0000-0000DA0B0000}"/>
    <cellStyle name="Enter Units (0) 27" xfId="2988" xr:uid="{00000000-0005-0000-0000-0000DB0B0000}"/>
    <cellStyle name="Enter Units (0) 28" xfId="2989" xr:uid="{00000000-0005-0000-0000-0000DC0B0000}"/>
    <cellStyle name="Enter Units (0) 29" xfId="2990" xr:uid="{00000000-0005-0000-0000-0000DD0B0000}"/>
    <cellStyle name="Enter Units (0) 3" xfId="2991" xr:uid="{00000000-0005-0000-0000-0000DE0B0000}"/>
    <cellStyle name="Enter Units (0) 3 10" xfId="2992" xr:uid="{00000000-0005-0000-0000-0000DF0B0000}"/>
    <cellStyle name="Enter Units (0) 3 11" xfId="2993" xr:uid="{00000000-0005-0000-0000-0000E00B0000}"/>
    <cellStyle name="Enter Units (0) 3 12" xfId="2994" xr:uid="{00000000-0005-0000-0000-0000E10B0000}"/>
    <cellStyle name="Enter Units (0) 3 13" xfId="2995" xr:uid="{00000000-0005-0000-0000-0000E20B0000}"/>
    <cellStyle name="Enter Units (0) 3 14" xfId="2996" xr:uid="{00000000-0005-0000-0000-0000E30B0000}"/>
    <cellStyle name="Enter Units (0) 3 15" xfId="2997" xr:uid="{00000000-0005-0000-0000-0000E40B0000}"/>
    <cellStyle name="Enter Units (0) 3 16" xfId="2998" xr:uid="{00000000-0005-0000-0000-0000E50B0000}"/>
    <cellStyle name="Enter Units (0) 3 17" xfId="2999" xr:uid="{00000000-0005-0000-0000-0000E60B0000}"/>
    <cellStyle name="Enter Units (0) 3 18" xfId="3000" xr:uid="{00000000-0005-0000-0000-0000E70B0000}"/>
    <cellStyle name="Enter Units (0) 3 19" xfId="3001" xr:uid="{00000000-0005-0000-0000-0000E80B0000}"/>
    <cellStyle name="Enter Units (0) 3 2" xfId="3002" xr:uid="{00000000-0005-0000-0000-0000E90B0000}"/>
    <cellStyle name="Enter Units (0) 3 20" xfId="3003" xr:uid="{00000000-0005-0000-0000-0000EA0B0000}"/>
    <cellStyle name="Enter Units (0) 3 21" xfId="3004" xr:uid="{00000000-0005-0000-0000-0000EB0B0000}"/>
    <cellStyle name="Enter Units (0) 3 3" xfId="3005" xr:uid="{00000000-0005-0000-0000-0000EC0B0000}"/>
    <cellStyle name="Enter Units (0) 3 4" xfId="3006" xr:uid="{00000000-0005-0000-0000-0000ED0B0000}"/>
    <cellStyle name="Enter Units (0) 3 5" xfId="3007" xr:uid="{00000000-0005-0000-0000-0000EE0B0000}"/>
    <cellStyle name="Enter Units (0) 3 6" xfId="3008" xr:uid="{00000000-0005-0000-0000-0000EF0B0000}"/>
    <cellStyle name="Enter Units (0) 3 7" xfId="3009" xr:uid="{00000000-0005-0000-0000-0000F00B0000}"/>
    <cellStyle name="Enter Units (0) 3 8" xfId="3010" xr:uid="{00000000-0005-0000-0000-0000F10B0000}"/>
    <cellStyle name="Enter Units (0) 3 9" xfId="3011" xr:uid="{00000000-0005-0000-0000-0000F20B0000}"/>
    <cellStyle name="Enter Units (0) 3_External" xfId="3012" xr:uid="{00000000-0005-0000-0000-0000F30B0000}"/>
    <cellStyle name="Enter Units (0) 30" xfId="3013" xr:uid="{00000000-0005-0000-0000-0000F40B0000}"/>
    <cellStyle name="Enter Units (0) 31" xfId="3014" xr:uid="{00000000-0005-0000-0000-0000F50B0000}"/>
    <cellStyle name="Enter Units (0) 31 2" xfId="3015" xr:uid="{00000000-0005-0000-0000-0000F60B0000}"/>
    <cellStyle name="Enter Units (0) 31 3" xfId="3016" xr:uid="{00000000-0005-0000-0000-0000F70B0000}"/>
    <cellStyle name="Enter Units (0) 4" xfId="3017" xr:uid="{00000000-0005-0000-0000-0000F80B0000}"/>
    <cellStyle name="Enter Units (0) 5" xfId="3018" xr:uid="{00000000-0005-0000-0000-0000F90B0000}"/>
    <cellStyle name="Enter Units (0) 6" xfId="3019" xr:uid="{00000000-0005-0000-0000-0000FA0B0000}"/>
    <cellStyle name="Enter Units (0) 7" xfId="3020" xr:uid="{00000000-0005-0000-0000-0000FB0B0000}"/>
    <cellStyle name="Enter Units (0) 8" xfId="3021" xr:uid="{00000000-0005-0000-0000-0000FC0B0000}"/>
    <cellStyle name="Enter Units (0) 9" xfId="3022" xr:uid="{00000000-0005-0000-0000-0000FD0B0000}"/>
    <cellStyle name="Enter Units (1)" xfId="3023" xr:uid="{00000000-0005-0000-0000-0000FE0B0000}"/>
    <cellStyle name="Enter Units (1) 10" xfId="3024" xr:uid="{00000000-0005-0000-0000-0000FF0B0000}"/>
    <cellStyle name="Enter Units (1) 11" xfId="3025" xr:uid="{00000000-0005-0000-0000-0000000C0000}"/>
    <cellStyle name="Enter Units (1) 12" xfId="3026" xr:uid="{00000000-0005-0000-0000-0000010C0000}"/>
    <cellStyle name="Enter Units (1) 13" xfId="3027" xr:uid="{00000000-0005-0000-0000-0000020C0000}"/>
    <cellStyle name="Enter Units (1) 14" xfId="3028" xr:uid="{00000000-0005-0000-0000-0000030C0000}"/>
    <cellStyle name="Enter Units (1) 15" xfId="3029" xr:uid="{00000000-0005-0000-0000-0000040C0000}"/>
    <cellStyle name="Enter Units (1) 16" xfId="3030" xr:uid="{00000000-0005-0000-0000-0000050C0000}"/>
    <cellStyle name="Enter Units (1) 17" xfId="3031" xr:uid="{00000000-0005-0000-0000-0000060C0000}"/>
    <cellStyle name="Enter Units (1) 18" xfId="3032" xr:uid="{00000000-0005-0000-0000-0000070C0000}"/>
    <cellStyle name="Enter Units (1) 19" xfId="3033" xr:uid="{00000000-0005-0000-0000-0000080C0000}"/>
    <cellStyle name="Enter Units (1) 2" xfId="3034" xr:uid="{00000000-0005-0000-0000-0000090C0000}"/>
    <cellStyle name="Enter Units (1) 2 10" xfId="3035" xr:uid="{00000000-0005-0000-0000-00000A0C0000}"/>
    <cellStyle name="Enter Units (1) 2 11" xfId="3036" xr:uid="{00000000-0005-0000-0000-00000B0C0000}"/>
    <cellStyle name="Enter Units (1) 2 12" xfId="3037" xr:uid="{00000000-0005-0000-0000-00000C0C0000}"/>
    <cellStyle name="Enter Units (1) 2 13" xfId="3038" xr:uid="{00000000-0005-0000-0000-00000D0C0000}"/>
    <cellStyle name="Enter Units (1) 2 14" xfId="3039" xr:uid="{00000000-0005-0000-0000-00000E0C0000}"/>
    <cellStyle name="Enter Units (1) 2 15" xfId="3040" xr:uid="{00000000-0005-0000-0000-00000F0C0000}"/>
    <cellStyle name="Enter Units (1) 2 16" xfId="3041" xr:uid="{00000000-0005-0000-0000-0000100C0000}"/>
    <cellStyle name="Enter Units (1) 2 17" xfId="3042" xr:uid="{00000000-0005-0000-0000-0000110C0000}"/>
    <cellStyle name="Enter Units (1) 2 18" xfId="3043" xr:uid="{00000000-0005-0000-0000-0000120C0000}"/>
    <cellStyle name="Enter Units (1) 2 19" xfId="3044" xr:uid="{00000000-0005-0000-0000-0000130C0000}"/>
    <cellStyle name="Enter Units (1) 2 2" xfId="3045" xr:uid="{00000000-0005-0000-0000-0000140C0000}"/>
    <cellStyle name="Enter Units (1) 2 20" xfId="3046" xr:uid="{00000000-0005-0000-0000-0000150C0000}"/>
    <cellStyle name="Enter Units (1) 2 21" xfId="3047" xr:uid="{00000000-0005-0000-0000-0000160C0000}"/>
    <cellStyle name="Enter Units (1) 2 3" xfId="3048" xr:uid="{00000000-0005-0000-0000-0000170C0000}"/>
    <cellStyle name="Enter Units (1) 2 4" xfId="3049" xr:uid="{00000000-0005-0000-0000-0000180C0000}"/>
    <cellStyle name="Enter Units (1) 2 5" xfId="3050" xr:uid="{00000000-0005-0000-0000-0000190C0000}"/>
    <cellStyle name="Enter Units (1) 2 6" xfId="3051" xr:uid="{00000000-0005-0000-0000-00001A0C0000}"/>
    <cellStyle name="Enter Units (1) 2 7" xfId="3052" xr:uid="{00000000-0005-0000-0000-00001B0C0000}"/>
    <cellStyle name="Enter Units (1) 2 8" xfId="3053" xr:uid="{00000000-0005-0000-0000-00001C0C0000}"/>
    <cellStyle name="Enter Units (1) 2 9" xfId="3054" xr:uid="{00000000-0005-0000-0000-00001D0C0000}"/>
    <cellStyle name="Enter Units (1) 2_External" xfId="3055" xr:uid="{00000000-0005-0000-0000-00001E0C0000}"/>
    <cellStyle name="Enter Units (1) 20" xfId="3056" xr:uid="{00000000-0005-0000-0000-00001F0C0000}"/>
    <cellStyle name="Enter Units (1) 21" xfId="3057" xr:uid="{00000000-0005-0000-0000-0000200C0000}"/>
    <cellStyle name="Enter Units (1) 22" xfId="3058" xr:uid="{00000000-0005-0000-0000-0000210C0000}"/>
    <cellStyle name="Enter Units (1) 23" xfId="3059" xr:uid="{00000000-0005-0000-0000-0000220C0000}"/>
    <cellStyle name="Enter Units (1) 24" xfId="3060" xr:uid="{00000000-0005-0000-0000-0000230C0000}"/>
    <cellStyle name="Enter Units (1) 25" xfId="3061" xr:uid="{00000000-0005-0000-0000-0000240C0000}"/>
    <cellStyle name="Enter Units (1) 26" xfId="3062" xr:uid="{00000000-0005-0000-0000-0000250C0000}"/>
    <cellStyle name="Enter Units (1) 27" xfId="3063" xr:uid="{00000000-0005-0000-0000-0000260C0000}"/>
    <cellStyle name="Enter Units (1) 28" xfId="3064" xr:uid="{00000000-0005-0000-0000-0000270C0000}"/>
    <cellStyle name="Enter Units (1) 29" xfId="3065" xr:uid="{00000000-0005-0000-0000-0000280C0000}"/>
    <cellStyle name="Enter Units (1) 3" xfId="3066" xr:uid="{00000000-0005-0000-0000-0000290C0000}"/>
    <cellStyle name="Enter Units (1) 3 10" xfId="3067" xr:uid="{00000000-0005-0000-0000-00002A0C0000}"/>
    <cellStyle name="Enter Units (1) 3 11" xfId="3068" xr:uid="{00000000-0005-0000-0000-00002B0C0000}"/>
    <cellStyle name="Enter Units (1) 3 12" xfId="3069" xr:uid="{00000000-0005-0000-0000-00002C0C0000}"/>
    <cellStyle name="Enter Units (1) 3 13" xfId="3070" xr:uid="{00000000-0005-0000-0000-00002D0C0000}"/>
    <cellStyle name="Enter Units (1) 3 14" xfId="3071" xr:uid="{00000000-0005-0000-0000-00002E0C0000}"/>
    <cellStyle name="Enter Units (1) 3 15" xfId="3072" xr:uid="{00000000-0005-0000-0000-00002F0C0000}"/>
    <cellStyle name="Enter Units (1) 3 16" xfId="3073" xr:uid="{00000000-0005-0000-0000-0000300C0000}"/>
    <cellStyle name="Enter Units (1) 3 17" xfId="3074" xr:uid="{00000000-0005-0000-0000-0000310C0000}"/>
    <cellStyle name="Enter Units (1) 3 18" xfId="3075" xr:uid="{00000000-0005-0000-0000-0000320C0000}"/>
    <cellStyle name="Enter Units (1) 3 19" xfId="3076" xr:uid="{00000000-0005-0000-0000-0000330C0000}"/>
    <cellStyle name="Enter Units (1) 3 2" xfId="3077" xr:uid="{00000000-0005-0000-0000-0000340C0000}"/>
    <cellStyle name="Enter Units (1) 3 20" xfId="3078" xr:uid="{00000000-0005-0000-0000-0000350C0000}"/>
    <cellStyle name="Enter Units (1) 3 21" xfId="3079" xr:uid="{00000000-0005-0000-0000-0000360C0000}"/>
    <cellStyle name="Enter Units (1) 3 3" xfId="3080" xr:uid="{00000000-0005-0000-0000-0000370C0000}"/>
    <cellStyle name="Enter Units (1) 3 4" xfId="3081" xr:uid="{00000000-0005-0000-0000-0000380C0000}"/>
    <cellStyle name="Enter Units (1) 3 5" xfId="3082" xr:uid="{00000000-0005-0000-0000-0000390C0000}"/>
    <cellStyle name="Enter Units (1) 3 6" xfId="3083" xr:uid="{00000000-0005-0000-0000-00003A0C0000}"/>
    <cellStyle name="Enter Units (1) 3 7" xfId="3084" xr:uid="{00000000-0005-0000-0000-00003B0C0000}"/>
    <cellStyle name="Enter Units (1) 3 8" xfId="3085" xr:uid="{00000000-0005-0000-0000-00003C0C0000}"/>
    <cellStyle name="Enter Units (1) 3 9" xfId="3086" xr:uid="{00000000-0005-0000-0000-00003D0C0000}"/>
    <cellStyle name="Enter Units (1) 3_External" xfId="3087" xr:uid="{00000000-0005-0000-0000-00003E0C0000}"/>
    <cellStyle name="Enter Units (1) 30" xfId="3088" xr:uid="{00000000-0005-0000-0000-00003F0C0000}"/>
    <cellStyle name="Enter Units (1) 31" xfId="3089" xr:uid="{00000000-0005-0000-0000-0000400C0000}"/>
    <cellStyle name="Enter Units (1) 31 2" xfId="3090" xr:uid="{00000000-0005-0000-0000-0000410C0000}"/>
    <cellStyle name="Enter Units (1) 31 3" xfId="3091" xr:uid="{00000000-0005-0000-0000-0000420C0000}"/>
    <cellStyle name="Enter Units (1) 4" xfId="3092" xr:uid="{00000000-0005-0000-0000-0000430C0000}"/>
    <cellStyle name="Enter Units (1) 5" xfId="3093" xr:uid="{00000000-0005-0000-0000-0000440C0000}"/>
    <cellStyle name="Enter Units (1) 6" xfId="3094" xr:uid="{00000000-0005-0000-0000-0000450C0000}"/>
    <cellStyle name="Enter Units (1) 7" xfId="3095" xr:uid="{00000000-0005-0000-0000-0000460C0000}"/>
    <cellStyle name="Enter Units (1) 8" xfId="3096" xr:uid="{00000000-0005-0000-0000-0000470C0000}"/>
    <cellStyle name="Enter Units (1) 9" xfId="3097" xr:uid="{00000000-0005-0000-0000-0000480C0000}"/>
    <cellStyle name="Enter Units (2)" xfId="3098" xr:uid="{00000000-0005-0000-0000-0000490C0000}"/>
    <cellStyle name="Entered" xfId="3099" xr:uid="{00000000-0005-0000-0000-00004A0C0000}"/>
    <cellStyle name="Entered 10" xfId="3100" xr:uid="{00000000-0005-0000-0000-00004B0C0000}"/>
    <cellStyle name="Entered 2" xfId="3101" xr:uid="{00000000-0005-0000-0000-00004C0C0000}"/>
    <cellStyle name="Entered 2 10" xfId="3102" xr:uid="{00000000-0005-0000-0000-00004D0C0000}"/>
    <cellStyle name="Entered 2 11" xfId="3103" xr:uid="{00000000-0005-0000-0000-00004E0C0000}"/>
    <cellStyle name="Entered 2 12" xfId="3104" xr:uid="{00000000-0005-0000-0000-00004F0C0000}"/>
    <cellStyle name="Entered 2 13" xfId="3105" xr:uid="{00000000-0005-0000-0000-0000500C0000}"/>
    <cellStyle name="Entered 2 14" xfId="3106" xr:uid="{00000000-0005-0000-0000-0000510C0000}"/>
    <cellStyle name="Entered 2 15" xfId="3107" xr:uid="{00000000-0005-0000-0000-0000520C0000}"/>
    <cellStyle name="Entered 2 16" xfId="3108" xr:uid="{00000000-0005-0000-0000-0000530C0000}"/>
    <cellStyle name="Entered 2 17" xfId="3109" xr:uid="{00000000-0005-0000-0000-0000540C0000}"/>
    <cellStyle name="Entered 2 18" xfId="3110" xr:uid="{00000000-0005-0000-0000-0000550C0000}"/>
    <cellStyle name="Entered 2 19" xfId="3111" xr:uid="{00000000-0005-0000-0000-0000560C0000}"/>
    <cellStyle name="Entered 2 2" xfId="3112" xr:uid="{00000000-0005-0000-0000-0000570C0000}"/>
    <cellStyle name="Entered 2 20" xfId="3113" xr:uid="{00000000-0005-0000-0000-0000580C0000}"/>
    <cellStyle name="Entered 2 3" xfId="3114" xr:uid="{00000000-0005-0000-0000-0000590C0000}"/>
    <cellStyle name="Entered 2 4" xfId="3115" xr:uid="{00000000-0005-0000-0000-00005A0C0000}"/>
    <cellStyle name="Entered 2 5" xfId="3116" xr:uid="{00000000-0005-0000-0000-00005B0C0000}"/>
    <cellStyle name="Entered 2 6" xfId="3117" xr:uid="{00000000-0005-0000-0000-00005C0C0000}"/>
    <cellStyle name="Entered 2 7" xfId="3118" xr:uid="{00000000-0005-0000-0000-00005D0C0000}"/>
    <cellStyle name="Entered 2 8" xfId="3119" xr:uid="{00000000-0005-0000-0000-00005E0C0000}"/>
    <cellStyle name="Entered 2 9" xfId="3120" xr:uid="{00000000-0005-0000-0000-00005F0C0000}"/>
    <cellStyle name="Entered 2_External" xfId="3121" xr:uid="{00000000-0005-0000-0000-0000600C0000}"/>
    <cellStyle name="Entered 3" xfId="3122" xr:uid="{00000000-0005-0000-0000-0000610C0000}"/>
    <cellStyle name="Entered 3 10" xfId="3123" xr:uid="{00000000-0005-0000-0000-0000620C0000}"/>
    <cellStyle name="Entered 3 11" xfId="3124" xr:uid="{00000000-0005-0000-0000-0000630C0000}"/>
    <cellStyle name="Entered 3 12" xfId="3125" xr:uid="{00000000-0005-0000-0000-0000640C0000}"/>
    <cellStyle name="Entered 3 13" xfId="3126" xr:uid="{00000000-0005-0000-0000-0000650C0000}"/>
    <cellStyle name="Entered 3 14" xfId="3127" xr:uid="{00000000-0005-0000-0000-0000660C0000}"/>
    <cellStyle name="Entered 3 15" xfId="3128" xr:uid="{00000000-0005-0000-0000-0000670C0000}"/>
    <cellStyle name="Entered 3 16" xfId="3129" xr:uid="{00000000-0005-0000-0000-0000680C0000}"/>
    <cellStyle name="Entered 3 17" xfId="3130" xr:uid="{00000000-0005-0000-0000-0000690C0000}"/>
    <cellStyle name="Entered 3 18" xfId="3131" xr:uid="{00000000-0005-0000-0000-00006A0C0000}"/>
    <cellStyle name="Entered 3 19" xfId="3132" xr:uid="{00000000-0005-0000-0000-00006B0C0000}"/>
    <cellStyle name="Entered 3 2" xfId="3133" xr:uid="{00000000-0005-0000-0000-00006C0C0000}"/>
    <cellStyle name="Entered 3 20" xfId="3134" xr:uid="{00000000-0005-0000-0000-00006D0C0000}"/>
    <cellStyle name="Entered 3 3" xfId="3135" xr:uid="{00000000-0005-0000-0000-00006E0C0000}"/>
    <cellStyle name="Entered 3 4" xfId="3136" xr:uid="{00000000-0005-0000-0000-00006F0C0000}"/>
    <cellStyle name="Entered 3 5" xfId="3137" xr:uid="{00000000-0005-0000-0000-0000700C0000}"/>
    <cellStyle name="Entered 3 6" xfId="3138" xr:uid="{00000000-0005-0000-0000-0000710C0000}"/>
    <cellStyle name="Entered 3 7" xfId="3139" xr:uid="{00000000-0005-0000-0000-0000720C0000}"/>
    <cellStyle name="Entered 3 8" xfId="3140" xr:uid="{00000000-0005-0000-0000-0000730C0000}"/>
    <cellStyle name="Entered 3 9" xfId="3141" xr:uid="{00000000-0005-0000-0000-0000740C0000}"/>
    <cellStyle name="Entered 3_External" xfId="3142" xr:uid="{00000000-0005-0000-0000-0000750C0000}"/>
    <cellStyle name="Entered 4" xfId="3143" xr:uid="{00000000-0005-0000-0000-0000760C0000}"/>
    <cellStyle name="Entered 4 10" xfId="3144" xr:uid="{00000000-0005-0000-0000-0000770C0000}"/>
    <cellStyle name="Entered 4 11" xfId="3145" xr:uid="{00000000-0005-0000-0000-0000780C0000}"/>
    <cellStyle name="Entered 4 12" xfId="3146" xr:uid="{00000000-0005-0000-0000-0000790C0000}"/>
    <cellStyle name="Entered 4 13" xfId="3147" xr:uid="{00000000-0005-0000-0000-00007A0C0000}"/>
    <cellStyle name="Entered 4 14" xfId="3148" xr:uid="{00000000-0005-0000-0000-00007B0C0000}"/>
    <cellStyle name="Entered 4 15" xfId="3149" xr:uid="{00000000-0005-0000-0000-00007C0C0000}"/>
    <cellStyle name="Entered 4 16" xfId="3150" xr:uid="{00000000-0005-0000-0000-00007D0C0000}"/>
    <cellStyle name="Entered 4 17" xfId="3151" xr:uid="{00000000-0005-0000-0000-00007E0C0000}"/>
    <cellStyle name="Entered 4 18" xfId="3152" xr:uid="{00000000-0005-0000-0000-00007F0C0000}"/>
    <cellStyle name="Entered 4 19" xfId="3153" xr:uid="{00000000-0005-0000-0000-0000800C0000}"/>
    <cellStyle name="Entered 4 2" xfId="3154" xr:uid="{00000000-0005-0000-0000-0000810C0000}"/>
    <cellStyle name="Entered 4 20" xfId="3155" xr:uid="{00000000-0005-0000-0000-0000820C0000}"/>
    <cellStyle name="Entered 4 3" xfId="3156" xr:uid="{00000000-0005-0000-0000-0000830C0000}"/>
    <cellStyle name="Entered 4 4" xfId="3157" xr:uid="{00000000-0005-0000-0000-0000840C0000}"/>
    <cellStyle name="Entered 4 5" xfId="3158" xr:uid="{00000000-0005-0000-0000-0000850C0000}"/>
    <cellStyle name="Entered 4 6" xfId="3159" xr:uid="{00000000-0005-0000-0000-0000860C0000}"/>
    <cellStyle name="Entered 4 7" xfId="3160" xr:uid="{00000000-0005-0000-0000-0000870C0000}"/>
    <cellStyle name="Entered 4 8" xfId="3161" xr:uid="{00000000-0005-0000-0000-0000880C0000}"/>
    <cellStyle name="Entered 4 9" xfId="3162" xr:uid="{00000000-0005-0000-0000-0000890C0000}"/>
    <cellStyle name="Entered 4_External" xfId="3163" xr:uid="{00000000-0005-0000-0000-00008A0C0000}"/>
    <cellStyle name="Entered 5" xfId="3164" xr:uid="{00000000-0005-0000-0000-00008B0C0000}"/>
    <cellStyle name="Entered 5 10" xfId="3165" xr:uid="{00000000-0005-0000-0000-00008C0C0000}"/>
    <cellStyle name="Entered 5 11" xfId="3166" xr:uid="{00000000-0005-0000-0000-00008D0C0000}"/>
    <cellStyle name="Entered 5 12" xfId="3167" xr:uid="{00000000-0005-0000-0000-00008E0C0000}"/>
    <cellStyle name="Entered 5 13" xfId="3168" xr:uid="{00000000-0005-0000-0000-00008F0C0000}"/>
    <cellStyle name="Entered 5 14" xfId="3169" xr:uid="{00000000-0005-0000-0000-0000900C0000}"/>
    <cellStyle name="Entered 5 15" xfId="3170" xr:uid="{00000000-0005-0000-0000-0000910C0000}"/>
    <cellStyle name="Entered 5 16" xfId="3171" xr:uid="{00000000-0005-0000-0000-0000920C0000}"/>
    <cellStyle name="Entered 5 17" xfId="3172" xr:uid="{00000000-0005-0000-0000-0000930C0000}"/>
    <cellStyle name="Entered 5 18" xfId="3173" xr:uid="{00000000-0005-0000-0000-0000940C0000}"/>
    <cellStyle name="Entered 5 19" xfId="3174" xr:uid="{00000000-0005-0000-0000-0000950C0000}"/>
    <cellStyle name="Entered 5 2" xfId="3175" xr:uid="{00000000-0005-0000-0000-0000960C0000}"/>
    <cellStyle name="Entered 5 20" xfId="3176" xr:uid="{00000000-0005-0000-0000-0000970C0000}"/>
    <cellStyle name="Entered 5 3" xfId="3177" xr:uid="{00000000-0005-0000-0000-0000980C0000}"/>
    <cellStyle name="Entered 5 4" xfId="3178" xr:uid="{00000000-0005-0000-0000-0000990C0000}"/>
    <cellStyle name="Entered 5 5" xfId="3179" xr:uid="{00000000-0005-0000-0000-00009A0C0000}"/>
    <cellStyle name="Entered 5 6" xfId="3180" xr:uid="{00000000-0005-0000-0000-00009B0C0000}"/>
    <cellStyle name="Entered 5 7" xfId="3181" xr:uid="{00000000-0005-0000-0000-00009C0C0000}"/>
    <cellStyle name="Entered 5 8" xfId="3182" xr:uid="{00000000-0005-0000-0000-00009D0C0000}"/>
    <cellStyle name="Entered 5 9" xfId="3183" xr:uid="{00000000-0005-0000-0000-00009E0C0000}"/>
    <cellStyle name="Entered 5_External" xfId="3184" xr:uid="{00000000-0005-0000-0000-00009F0C0000}"/>
    <cellStyle name="Entered 6" xfId="3185" xr:uid="{00000000-0005-0000-0000-0000A00C0000}"/>
    <cellStyle name="Entered 6 10" xfId="3186" xr:uid="{00000000-0005-0000-0000-0000A10C0000}"/>
    <cellStyle name="Entered 6 11" xfId="3187" xr:uid="{00000000-0005-0000-0000-0000A20C0000}"/>
    <cellStyle name="Entered 6 12" xfId="3188" xr:uid="{00000000-0005-0000-0000-0000A30C0000}"/>
    <cellStyle name="Entered 6 13" xfId="3189" xr:uid="{00000000-0005-0000-0000-0000A40C0000}"/>
    <cellStyle name="Entered 6 14" xfId="3190" xr:uid="{00000000-0005-0000-0000-0000A50C0000}"/>
    <cellStyle name="Entered 6 15" xfId="3191" xr:uid="{00000000-0005-0000-0000-0000A60C0000}"/>
    <cellStyle name="Entered 6 16" xfId="3192" xr:uid="{00000000-0005-0000-0000-0000A70C0000}"/>
    <cellStyle name="Entered 6 17" xfId="3193" xr:uid="{00000000-0005-0000-0000-0000A80C0000}"/>
    <cellStyle name="Entered 6 18" xfId="3194" xr:uid="{00000000-0005-0000-0000-0000A90C0000}"/>
    <cellStyle name="Entered 6 19" xfId="3195" xr:uid="{00000000-0005-0000-0000-0000AA0C0000}"/>
    <cellStyle name="Entered 6 2" xfId="3196" xr:uid="{00000000-0005-0000-0000-0000AB0C0000}"/>
    <cellStyle name="Entered 6 20" xfId="3197" xr:uid="{00000000-0005-0000-0000-0000AC0C0000}"/>
    <cellStyle name="Entered 6 3" xfId="3198" xr:uid="{00000000-0005-0000-0000-0000AD0C0000}"/>
    <cellStyle name="Entered 6 4" xfId="3199" xr:uid="{00000000-0005-0000-0000-0000AE0C0000}"/>
    <cellStyle name="Entered 6 5" xfId="3200" xr:uid="{00000000-0005-0000-0000-0000AF0C0000}"/>
    <cellStyle name="Entered 6 6" xfId="3201" xr:uid="{00000000-0005-0000-0000-0000B00C0000}"/>
    <cellStyle name="Entered 6 7" xfId="3202" xr:uid="{00000000-0005-0000-0000-0000B10C0000}"/>
    <cellStyle name="Entered 6 8" xfId="3203" xr:uid="{00000000-0005-0000-0000-0000B20C0000}"/>
    <cellStyle name="Entered 6 9" xfId="3204" xr:uid="{00000000-0005-0000-0000-0000B30C0000}"/>
    <cellStyle name="Entered 6_External" xfId="3205" xr:uid="{00000000-0005-0000-0000-0000B40C0000}"/>
    <cellStyle name="Entered 7" xfId="3206" xr:uid="{00000000-0005-0000-0000-0000B50C0000}"/>
    <cellStyle name="Entered 7 10" xfId="3207" xr:uid="{00000000-0005-0000-0000-0000B60C0000}"/>
    <cellStyle name="Entered 7 11" xfId="3208" xr:uid="{00000000-0005-0000-0000-0000B70C0000}"/>
    <cellStyle name="Entered 7 12" xfId="3209" xr:uid="{00000000-0005-0000-0000-0000B80C0000}"/>
    <cellStyle name="Entered 7 13" xfId="3210" xr:uid="{00000000-0005-0000-0000-0000B90C0000}"/>
    <cellStyle name="Entered 7 14" xfId="3211" xr:uid="{00000000-0005-0000-0000-0000BA0C0000}"/>
    <cellStyle name="Entered 7 15" xfId="3212" xr:uid="{00000000-0005-0000-0000-0000BB0C0000}"/>
    <cellStyle name="Entered 7 16" xfId="3213" xr:uid="{00000000-0005-0000-0000-0000BC0C0000}"/>
    <cellStyle name="Entered 7 17" xfId="3214" xr:uid="{00000000-0005-0000-0000-0000BD0C0000}"/>
    <cellStyle name="Entered 7 18" xfId="3215" xr:uid="{00000000-0005-0000-0000-0000BE0C0000}"/>
    <cellStyle name="Entered 7 19" xfId="3216" xr:uid="{00000000-0005-0000-0000-0000BF0C0000}"/>
    <cellStyle name="Entered 7 2" xfId="3217" xr:uid="{00000000-0005-0000-0000-0000C00C0000}"/>
    <cellStyle name="Entered 7 20" xfId="3218" xr:uid="{00000000-0005-0000-0000-0000C10C0000}"/>
    <cellStyle name="Entered 7 3" xfId="3219" xr:uid="{00000000-0005-0000-0000-0000C20C0000}"/>
    <cellStyle name="Entered 7 4" xfId="3220" xr:uid="{00000000-0005-0000-0000-0000C30C0000}"/>
    <cellStyle name="Entered 7 5" xfId="3221" xr:uid="{00000000-0005-0000-0000-0000C40C0000}"/>
    <cellStyle name="Entered 7 6" xfId="3222" xr:uid="{00000000-0005-0000-0000-0000C50C0000}"/>
    <cellStyle name="Entered 7 7" xfId="3223" xr:uid="{00000000-0005-0000-0000-0000C60C0000}"/>
    <cellStyle name="Entered 7 8" xfId="3224" xr:uid="{00000000-0005-0000-0000-0000C70C0000}"/>
    <cellStyle name="Entered 7 9" xfId="3225" xr:uid="{00000000-0005-0000-0000-0000C80C0000}"/>
    <cellStyle name="Entered 7_External" xfId="3226" xr:uid="{00000000-0005-0000-0000-0000C90C0000}"/>
    <cellStyle name="Entered 8" xfId="3227" xr:uid="{00000000-0005-0000-0000-0000CA0C0000}"/>
    <cellStyle name="Entered 8 10" xfId="3228" xr:uid="{00000000-0005-0000-0000-0000CB0C0000}"/>
    <cellStyle name="Entered 8 11" xfId="3229" xr:uid="{00000000-0005-0000-0000-0000CC0C0000}"/>
    <cellStyle name="Entered 8 12" xfId="3230" xr:uid="{00000000-0005-0000-0000-0000CD0C0000}"/>
    <cellStyle name="Entered 8 13" xfId="3231" xr:uid="{00000000-0005-0000-0000-0000CE0C0000}"/>
    <cellStyle name="Entered 8 14" xfId="3232" xr:uid="{00000000-0005-0000-0000-0000CF0C0000}"/>
    <cellStyle name="Entered 8 15" xfId="3233" xr:uid="{00000000-0005-0000-0000-0000D00C0000}"/>
    <cellStyle name="Entered 8 16" xfId="3234" xr:uid="{00000000-0005-0000-0000-0000D10C0000}"/>
    <cellStyle name="Entered 8 17" xfId="3235" xr:uid="{00000000-0005-0000-0000-0000D20C0000}"/>
    <cellStyle name="Entered 8 18" xfId="3236" xr:uid="{00000000-0005-0000-0000-0000D30C0000}"/>
    <cellStyle name="Entered 8 19" xfId="3237" xr:uid="{00000000-0005-0000-0000-0000D40C0000}"/>
    <cellStyle name="Entered 8 2" xfId="3238" xr:uid="{00000000-0005-0000-0000-0000D50C0000}"/>
    <cellStyle name="Entered 8 20" xfId="3239" xr:uid="{00000000-0005-0000-0000-0000D60C0000}"/>
    <cellStyle name="Entered 8 3" xfId="3240" xr:uid="{00000000-0005-0000-0000-0000D70C0000}"/>
    <cellStyle name="Entered 8 4" xfId="3241" xr:uid="{00000000-0005-0000-0000-0000D80C0000}"/>
    <cellStyle name="Entered 8 5" xfId="3242" xr:uid="{00000000-0005-0000-0000-0000D90C0000}"/>
    <cellStyle name="Entered 8 6" xfId="3243" xr:uid="{00000000-0005-0000-0000-0000DA0C0000}"/>
    <cellStyle name="Entered 8 7" xfId="3244" xr:uid="{00000000-0005-0000-0000-0000DB0C0000}"/>
    <cellStyle name="Entered 8 8" xfId="3245" xr:uid="{00000000-0005-0000-0000-0000DC0C0000}"/>
    <cellStyle name="Entered 8 9" xfId="3246" xr:uid="{00000000-0005-0000-0000-0000DD0C0000}"/>
    <cellStyle name="Entered 8_External" xfId="3247" xr:uid="{00000000-0005-0000-0000-0000DE0C0000}"/>
    <cellStyle name="Entered 9" xfId="3248" xr:uid="{00000000-0005-0000-0000-0000DF0C0000}"/>
    <cellStyle name="Entered 9 10" xfId="3249" xr:uid="{00000000-0005-0000-0000-0000E00C0000}"/>
    <cellStyle name="Entered 9 11" xfId="3250" xr:uid="{00000000-0005-0000-0000-0000E10C0000}"/>
    <cellStyle name="Entered 9 12" xfId="3251" xr:uid="{00000000-0005-0000-0000-0000E20C0000}"/>
    <cellStyle name="Entered 9 13" xfId="3252" xr:uid="{00000000-0005-0000-0000-0000E30C0000}"/>
    <cellStyle name="Entered 9 14" xfId="3253" xr:uid="{00000000-0005-0000-0000-0000E40C0000}"/>
    <cellStyle name="Entered 9 15" xfId="3254" xr:uid="{00000000-0005-0000-0000-0000E50C0000}"/>
    <cellStyle name="Entered 9 16" xfId="3255" xr:uid="{00000000-0005-0000-0000-0000E60C0000}"/>
    <cellStyle name="Entered 9 17" xfId="3256" xr:uid="{00000000-0005-0000-0000-0000E70C0000}"/>
    <cellStyle name="Entered 9 18" xfId="3257" xr:uid="{00000000-0005-0000-0000-0000E80C0000}"/>
    <cellStyle name="Entered 9 19" xfId="3258" xr:uid="{00000000-0005-0000-0000-0000E90C0000}"/>
    <cellStyle name="Entered 9 2" xfId="3259" xr:uid="{00000000-0005-0000-0000-0000EA0C0000}"/>
    <cellStyle name="Entered 9 20" xfId="3260" xr:uid="{00000000-0005-0000-0000-0000EB0C0000}"/>
    <cellStyle name="Entered 9 3" xfId="3261" xr:uid="{00000000-0005-0000-0000-0000EC0C0000}"/>
    <cellStyle name="Entered 9 4" xfId="3262" xr:uid="{00000000-0005-0000-0000-0000ED0C0000}"/>
    <cellStyle name="Entered 9 5" xfId="3263" xr:uid="{00000000-0005-0000-0000-0000EE0C0000}"/>
    <cellStyle name="Entered 9 6" xfId="3264" xr:uid="{00000000-0005-0000-0000-0000EF0C0000}"/>
    <cellStyle name="Entered 9 7" xfId="3265" xr:uid="{00000000-0005-0000-0000-0000F00C0000}"/>
    <cellStyle name="Entered 9 8" xfId="3266" xr:uid="{00000000-0005-0000-0000-0000F10C0000}"/>
    <cellStyle name="Entered 9 9" xfId="3267" xr:uid="{00000000-0005-0000-0000-0000F20C0000}"/>
    <cellStyle name="Entered 9_External" xfId="3268" xr:uid="{00000000-0005-0000-0000-0000F30C0000}"/>
    <cellStyle name="Entered_STRUCTURAL BOQ FOR APOLLO Security cabin" xfId="3269" xr:uid="{00000000-0005-0000-0000-0000F40C0000}"/>
    <cellStyle name="En-tête 1" xfId="3270" xr:uid="{00000000-0005-0000-0000-0000F50C0000}"/>
    <cellStyle name="En-tête 2" xfId="3271" xr:uid="{00000000-0005-0000-0000-0000F60C0000}"/>
    <cellStyle name="EPS" xfId="3272" xr:uid="{00000000-0005-0000-0000-0000F70C0000}"/>
    <cellStyle name="Euro" xfId="3273" xr:uid="{00000000-0005-0000-0000-0000F80C0000}"/>
    <cellStyle name="Euro 10" xfId="3274" xr:uid="{00000000-0005-0000-0000-0000F90C0000}"/>
    <cellStyle name="Euro 2" xfId="3275" xr:uid="{00000000-0005-0000-0000-0000FA0C0000}"/>
    <cellStyle name="Euro 2 2" xfId="3276" xr:uid="{00000000-0005-0000-0000-0000FB0C0000}"/>
    <cellStyle name="Euro 2 3" xfId="3277" xr:uid="{00000000-0005-0000-0000-0000FC0C0000}"/>
    <cellStyle name="Euro 2 4" xfId="3278" xr:uid="{00000000-0005-0000-0000-0000FD0C0000}"/>
    <cellStyle name="Euro 2 5" xfId="3279" xr:uid="{00000000-0005-0000-0000-0000FE0C0000}"/>
    <cellStyle name="Euro 2 6" xfId="3280" xr:uid="{00000000-0005-0000-0000-0000FF0C0000}"/>
    <cellStyle name="Euro 2 7" xfId="3281" xr:uid="{00000000-0005-0000-0000-0000000D0000}"/>
    <cellStyle name="Euro 2 8" xfId="3282" xr:uid="{00000000-0005-0000-0000-0000010D0000}"/>
    <cellStyle name="Euro 2 9" xfId="3283" xr:uid="{00000000-0005-0000-0000-0000020D0000}"/>
    <cellStyle name="Euro 3" xfId="3284" xr:uid="{00000000-0005-0000-0000-0000030D0000}"/>
    <cellStyle name="Euro 4" xfId="3285" xr:uid="{00000000-0005-0000-0000-0000040D0000}"/>
    <cellStyle name="Euro 5" xfId="3286" xr:uid="{00000000-0005-0000-0000-0000050D0000}"/>
    <cellStyle name="Euro 6" xfId="3287" xr:uid="{00000000-0005-0000-0000-0000060D0000}"/>
    <cellStyle name="Euro 7" xfId="3288" xr:uid="{00000000-0005-0000-0000-0000070D0000}"/>
    <cellStyle name="Euro 8" xfId="3289" xr:uid="{00000000-0005-0000-0000-0000080D0000}"/>
    <cellStyle name="Euro 9" xfId="3290" xr:uid="{00000000-0005-0000-0000-0000090D0000}"/>
    <cellStyle name="Explanatory Text" xfId="7098" builtinId="53" customBuiltin="1"/>
    <cellStyle name="Explanatory Text 2" xfId="3291" xr:uid="{00000000-0005-0000-0000-00000B0D0000}"/>
    <cellStyle name="Explanatory Text 2 2" xfId="3292" xr:uid="{00000000-0005-0000-0000-00000C0D0000}"/>
    <cellStyle name="Explanatory Text 2 3" xfId="3293" xr:uid="{00000000-0005-0000-0000-00000D0D0000}"/>
    <cellStyle name="Explanatory Text 3" xfId="3294" xr:uid="{00000000-0005-0000-0000-00000E0D0000}"/>
    <cellStyle name="Explanatory Text 3 2" xfId="3295" xr:uid="{00000000-0005-0000-0000-00000F0D0000}"/>
    <cellStyle name="Explanatory Text 4" xfId="3296" xr:uid="{00000000-0005-0000-0000-0000100D0000}"/>
    <cellStyle name="Explanatory Text 4 2" xfId="3297" xr:uid="{00000000-0005-0000-0000-0000110D0000}"/>
    <cellStyle name="Explanatory Text 5" xfId="3298" xr:uid="{00000000-0005-0000-0000-0000120D0000}"/>
    <cellStyle name="Explanatory Text 5 2" xfId="3299" xr:uid="{00000000-0005-0000-0000-0000130D0000}"/>
    <cellStyle name="Explanatory Text 6" xfId="3300" xr:uid="{00000000-0005-0000-0000-0000140D0000}"/>
    <cellStyle name="EY House" xfId="3301" xr:uid="{00000000-0005-0000-0000-0000150D0000}"/>
    <cellStyle name="EY0dp" xfId="3302" xr:uid="{00000000-0005-0000-0000-0000160D0000}"/>
    <cellStyle name="EYtext" xfId="3303" xr:uid="{00000000-0005-0000-0000-0000170D0000}"/>
    <cellStyle name="f" xfId="3304" xr:uid="{00000000-0005-0000-0000-0000180D0000}"/>
    <cellStyle name="f_Cinderella Model v1" xfId="3305" xr:uid="{00000000-0005-0000-0000-0000190D0000}"/>
    <cellStyle name="f_Cinderella Model v1May 29" xfId="3306" xr:uid="{00000000-0005-0000-0000-00001A0D0000}"/>
    <cellStyle name="f_Cinderella Model v8" xfId="3307" xr:uid="{00000000-0005-0000-0000-00001B0D0000}"/>
    <cellStyle name="f_Cinderella Model v9_ML number" xfId="3308" xr:uid="{00000000-0005-0000-0000-00001C0D0000}"/>
    <cellStyle name="f_Gazelle DDM May-15-2003" xfId="3309" xr:uid="{00000000-0005-0000-0000-00001D0D0000}"/>
    <cellStyle name="F2" xfId="3310" xr:uid="{00000000-0005-0000-0000-00001E0D0000}"/>
    <cellStyle name="F2 2" xfId="3311" xr:uid="{00000000-0005-0000-0000-00001F0D0000}"/>
    <cellStyle name="F2 3" xfId="3312" xr:uid="{00000000-0005-0000-0000-0000200D0000}"/>
    <cellStyle name="F3" xfId="3313" xr:uid="{00000000-0005-0000-0000-0000210D0000}"/>
    <cellStyle name="F3 2" xfId="3314" xr:uid="{00000000-0005-0000-0000-0000220D0000}"/>
    <cellStyle name="F3 3" xfId="3315" xr:uid="{00000000-0005-0000-0000-0000230D0000}"/>
    <cellStyle name="F4" xfId="3316" xr:uid="{00000000-0005-0000-0000-0000240D0000}"/>
    <cellStyle name="F4 2" xfId="3317" xr:uid="{00000000-0005-0000-0000-0000250D0000}"/>
    <cellStyle name="F4 3" xfId="3318" xr:uid="{00000000-0005-0000-0000-0000260D0000}"/>
    <cellStyle name="F5" xfId="3319" xr:uid="{00000000-0005-0000-0000-0000270D0000}"/>
    <cellStyle name="F5 2" xfId="3320" xr:uid="{00000000-0005-0000-0000-0000280D0000}"/>
    <cellStyle name="F5 3" xfId="3321" xr:uid="{00000000-0005-0000-0000-0000290D0000}"/>
    <cellStyle name="F6" xfId="3322" xr:uid="{00000000-0005-0000-0000-00002A0D0000}"/>
    <cellStyle name="F6 2" xfId="3323" xr:uid="{00000000-0005-0000-0000-00002B0D0000}"/>
    <cellStyle name="F6 3" xfId="3324" xr:uid="{00000000-0005-0000-0000-00002C0D0000}"/>
    <cellStyle name="F7" xfId="3325" xr:uid="{00000000-0005-0000-0000-00002D0D0000}"/>
    <cellStyle name="F7 2" xfId="3326" xr:uid="{00000000-0005-0000-0000-00002E0D0000}"/>
    <cellStyle name="F7 3" xfId="3327" xr:uid="{00000000-0005-0000-0000-00002F0D0000}"/>
    <cellStyle name="F8" xfId="3328" xr:uid="{00000000-0005-0000-0000-0000300D0000}"/>
    <cellStyle name="F8 2" xfId="3329" xr:uid="{00000000-0005-0000-0000-0000310D0000}"/>
    <cellStyle name="F8 3" xfId="3330" xr:uid="{00000000-0005-0000-0000-0000320D0000}"/>
    <cellStyle name="fact" xfId="3331" xr:uid="{00000000-0005-0000-0000-0000330D0000}"/>
    <cellStyle name="ff" xfId="3332" xr:uid="{00000000-0005-0000-0000-0000340D0000}"/>
    <cellStyle name="fff" xfId="3333" xr:uid="{00000000-0005-0000-0000-0000350D0000}"/>
    <cellStyle name="Financier0" xfId="3334" xr:uid="{00000000-0005-0000-0000-0000360D0000}"/>
    <cellStyle name="Fixed" xfId="3335" xr:uid="{00000000-0005-0000-0000-0000370D0000}"/>
    <cellStyle name="Fixed [0]" xfId="3336" xr:uid="{00000000-0005-0000-0000-0000380D0000}"/>
    <cellStyle name="Fixed 10" xfId="3337" xr:uid="{00000000-0005-0000-0000-0000390D0000}"/>
    <cellStyle name="Fixed 2" xfId="3338" xr:uid="{00000000-0005-0000-0000-00003A0D0000}"/>
    <cellStyle name="Fixed 2 10" xfId="3339" xr:uid="{00000000-0005-0000-0000-00003B0D0000}"/>
    <cellStyle name="Fixed 2 11" xfId="3340" xr:uid="{00000000-0005-0000-0000-00003C0D0000}"/>
    <cellStyle name="Fixed 2 12" xfId="3341" xr:uid="{00000000-0005-0000-0000-00003D0D0000}"/>
    <cellStyle name="Fixed 2 13" xfId="3342" xr:uid="{00000000-0005-0000-0000-00003E0D0000}"/>
    <cellStyle name="Fixed 2 14" xfId="3343" xr:uid="{00000000-0005-0000-0000-00003F0D0000}"/>
    <cellStyle name="Fixed 2 15" xfId="3344" xr:uid="{00000000-0005-0000-0000-0000400D0000}"/>
    <cellStyle name="Fixed 2 16" xfId="3345" xr:uid="{00000000-0005-0000-0000-0000410D0000}"/>
    <cellStyle name="Fixed 2 17" xfId="3346" xr:uid="{00000000-0005-0000-0000-0000420D0000}"/>
    <cellStyle name="Fixed 2 18" xfId="3347" xr:uid="{00000000-0005-0000-0000-0000430D0000}"/>
    <cellStyle name="Fixed 2 19" xfId="3348" xr:uid="{00000000-0005-0000-0000-0000440D0000}"/>
    <cellStyle name="Fixed 2 2" xfId="3349" xr:uid="{00000000-0005-0000-0000-0000450D0000}"/>
    <cellStyle name="Fixed 2 20" xfId="3350" xr:uid="{00000000-0005-0000-0000-0000460D0000}"/>
    <cellStyle name="Fixed 2 21" xfId="3351" xr:uid="{00000000-0005-0000-0000-0000470D0000}"/>
    <cellStyle name="Fixed 2 3" xfId="3352" xr:uid="{00000000-0005-0000-0000-0000480D0000}"/>
    <cellStyle name="Fixed 2 4" xfId="3353" xr:uid="{00000000-0005-0000-0000-0000490D0000}"/>
    <cellStyle name="Fixed 2 5" xfId="3354" xr:uid="{00000000-0005-0000-0000-00004A0D0000}"/>
    <cellStyle name="Fixed 2 6" xfId="3355" xr:uid="{00000000-0005-0000-0000-00004B0D0000}"/>
    <cellStyle name="Fixed 2 7" xfId="3356" xr:uid="{00000000-0005-0000-0000-00004C0D0000}"/>
    <cellStyle name="Fixed 2 8" xfId="3357" xr:uid="{00000000-0005-0000-0000-00004D0D0000}"/>
    <cellStyle name="Fixed 2 9" xfId="3358" xr:uid="{00000000-0005-0000-0000-00004E0D0000}"/>
    <cellStyle name="Fixed 2_External" xfId="3359" xr:uid="{00000000-0005-0000-0000-00004F0D0000}"/>
    <cellStyle name="Fixed 3" xfId="3360" xr:uid="{00000000-0005-0000-0000-0000500D0000}"/>
    <cellStyle name="Fixed 3 10" xfId="3361" xr:uid="{00000000-0005-0000-0000-0000510D0000}"/>
    <cellStyle name="Fixed 3 11" xfId="3362" xr:uid="{00000000-0005-0000-0000-0000520D0000}"/>
    <cellStyle name="Fixed 3 12" xfId="3363" xr:uid="{00000000-0005-0000-0000-0000530D0000}"/>
    <cellStyle name="Fixed 3 13" xfId="3364" xr:uid="{00000000-0005-0000-0000-0000540D0000}"/>
    <cellStyle name="Fixed 3 14" xfId="3365" xr:uid="{00000000-0005-0000-0000-0000550D0000}"/>
    <cellStyle name="Fixed 3 15" xfId="3366" xr:uid="{00000000-0005-0000-0000-0000560D0000}"/>
    <cellStyle name="Fixed 3 16" xfId="3367" xr:uid="{00000000-0005-0000-0000-0000570D0000}"/>
    <cellStyle name="Fixed 3 17" xfId="3368" xr:uid="{00000000-0005-0000-0000-0000580D0000}"/>
    <cellStyle name="Fixed 3 18" xfId="3369" xr:uid="{00000000-0005-0000-0000-0000590D0000}"/>
    <cellStyle name="Fixed 3 19" xfId="3370" xr:uid="{00000000-0005-0000-0000-00005A0D0000}"/>
    <cellStyle name="Fixed 3 2" xfId="3371" xr:uid="{00000000-0005-0000-0000-00005B0D0000}"/>
    <cellStyle name="Fixed 3 20" xfId="3372" xr:uid="{00000000-0005-0000-0000-00005C0D0000}"/>
    <cellStyle name="Fixed 3 21" xfId="3373" xr:uid="{00000000-0005-0000-0000-00005D0D0000}"/>
    <cellStyle name="Fixed 3 3" xfId="3374" xr:uid="{00000000-0005-0000-0000-00005E0D0000}"/>
    <cellStyle name="Fixed 3 4" xfId="3375" xr:uid="{00000000-0005-0000-0000-00005F0D0000}"/>
    <cellStyle name="Fixed 3 5" xfId="3376" xr:uid="{00000000-0005-0000-0000-0000600D0000}"/>
    <cellStyle name="Fixed 3 6" xfId="3377" xr:uid="{00000000-0005-0000-0000-0000610D0000}"/>
    <cellStyle name="Fixed 3 7" xfId="3378" xr:uid="{00000000-0005-0000-0000-0000620D0000}"/>
    <cellStyle name="Fixed 3 8" xfId="3379" xr:uid="{00000000-0005-0000-0000-0000630D0000}"/>
    <cellStyle name="Fixed 3 9" xfId="3380" xr:uid="{00000000-0005-0000-0000-0000640D0000}"/>
    <cellStyle name="Fixed 3_External" xfId="3381" xr:uid="{00000000-0005-0000-0000-0000650D0000}"/>
    <cellStyle name="Fixed 4" xfId="3382" xr:uid="{00000000-0005-0000-0000-0000660D0000}"/>
    <cellStyle name="Fixed 4 10" xfId="3383" xr:uid="{00000000-0005-0000-0000-0000670D0000}"/>
    <cellStyle name="Fixed 4 11" xfId="3384" xr:uid="{00000000-0005-0000-0000-0000680D0000}"/>
    <cellStyle name="Fixed 4 12" xfId="3385" xr:uid="{00000000-0005-0000-0000-0000690D0000}"/>
    <cellStyle name="Fixed 4 13" xfId="3386" xr:uid="{00000000-0005-0000-0000-00006A0D0000}"/>
    <cellStyle name="Fixed 4 14" xfId="3387" xr:uid="{00000000-0005-0000-0000-00006B0D0000}"/>
    <cellStyle name="Fixed 4 15" xfId="3388" xr:uid="{00000000-0005-0000-0000-00006C0D0000}"/>
    <cellStyle name="Fixed 4 16" xfId="3389" xr:uid="{00000000-0005-0000-0000-00006D0D0000}"/>
    <cellStyle name="Fixed 4 17" xfId="3390" xr:uid="{00000000-0005-0000-0000-00006E0D0000}"/>
    <cellStyle name="Fixed 4 18" xfId="3391" xr:uid="{00000000-0005-0000-0000-00006F0D0000}"/>
    <cellStyle name="Fixed 4 19" xfId="3392" xr:uid="{00000000-0005-0000-0000-0000700D0000}"/>
    <cellStyle name="Fixed 4 2" xfId="3393" xr:uid="{00000000-0005-0000-0000-0000710D0000}"/>
    <cellStyle name="Fixed 4 20" xfId="3394" xr:uid="{00000000-0005-0000-0000-0000720D0000}"/>
    <cellStyle name="Fixed 4 3" xfId="3395" xr:uid="{00000000-0005-0000-0000-0000730D0000}"/>
    <cellStyle name="Fixed 4 4" xfId="3396" xr:uid="{00000000-0005-0000-0000-0000740D0000}"/>
    <cellStyle name="Fixed 4 5" xfId="3397" xr:uid="{00000000-0005-0000-0000-0000750D0000}"/>
    <cellStyle name="Fixed 4 6" xfId="3398" xr:uid="{00000000-0005-0000-0000-0000760D0000}"/>
    <cellStyle name="Fixed 4 7" xfId="3399" xr:uid="{00000000-0005-0000-0000-0000770D0000}"/>
    <cellStyle name="Fixed 4 8" xfId="3400" xr:uid="{00000000-0005-0000-0000-0000780D0000}"/>
    <cellStyle name="Fixed 4 9" xfId="3401" xr:uid="{00000000-0005-0000-0000-0000790D0000}"/>
    <cellStyle name="Fixed 4_External" xfId="3402" xr:uid="{00000000-0005-0000-0000-00007A0D0000}"/>
    <cellStyle name="Fixed 5" xfId="3403" xr:uid="{00000000-0005-0000-0000-00007B0D0000}"/>
    <cellStyle name="Fixed 5 10" xfId="3404" xr:uid="{00000000-0005-0000-0000-00007C0D0000}"/>
    <cellStyle name="Fixed 5 11" xfId="3405" xr:uid="{00000000-0005-0000-0000-00007D0D0000}"/>
    <cellStyle name="Fixed 5 12" xfId="3406" xr:uid="{00000000-0005-0000-0000-00007E0D0000}"/>
    <cellStyle name="Fixed 5 13" xfId="3407" xr:uid="{00000000-0005-0000-0000-00007F0D0000}"/>
    <cellStyle name="Fixed 5 14" xfId="3408" xr:uid="{00000000-0005-0000-0000-0000800D0000}"/>
    <cellStyle name="Fixed 5 15" xfId="3409" xr:uid="{00000000-0005-0000-0000-0000810D0000}"/>
    <cellStyle name="Fixed 5 16" xfId="3410" xr:uid="{00000000-0005-0000-0000-0000820D0000}"/>
    <cellStyle name="Fixed 5 17" xfId="3411" xr:uid="{00000000-0005-0000-0000-0000830D0000}"/>
    <cellStyle name="Fixed 5 18" xfId="3412" xr:uid="{00000000-0005-0000-0000-0000840D0000}"/>
    <cellStyle name="Fixed 5 19" xfId="3413" xr:uid="{00000000-0005-0000-0000-0000850D0000}"/>
    <cellStyle name="Fixed 5 2" xfId="3414" xr:uid="{00000000-0005-0000-0000-0000860D0000}"/>
    <cellStyle name="Fixed 5 20" xfId="3415" xr:uid="{00000000-0005-0000-0000-0000870D0000}"/>
    <cellStyle name="Fixed 5 3" xfId="3416" xr:uid="{00000000-0005-0000-0000-0000880D0000}"/>
    <cellStyle name="Fixed 5 4" xfId="3417" xr:uid="{00000000-0005-0000-0000-0000890D0000}"/>
    <cellStyle name="Fixed 5 5" xfId="3418" xr:uid="{00000000-0005-0000-0000-00008A0D0000}"/>
    <cellStyle name="Fixed 5 6" xfId="3419" xr:uid="{00000000-0005-0000-0000-00008B0D0000}"/>
    <cellStyle name="Fixed 5 7" xfId="3420" xr:uid="{00000000-0005-0000-0000-00008C0D0000}"/>
    <cellStyle name="Fixed 5 8" xfId="3421" xr:uid="{00000000-0005-0000-0000-00008D0D0000}"/>
    <cellStyle name="Fixed 5 9" xfId="3422" xr:uid="{00000000-0005-0000-0000-00008E0D0000}"/>
    <cellStyle name="Fixed 5_External" xfId="3423" xr:uid="{00000000-0005-0000-0000-00008F0D0000}"/>
    <cellStyle name="Fixed 6" xfId="3424" xr:uid="{00000000-0005-0000-0000-0000900D0000}"/>
    <cellStyle name="Fixed 6 10" xfId="3425" xr:uid="{00000000-0005-0000-0000-0000910D0000}"/>
    <cellStyle name="Fixed 6 11" xfId="3426" xr:uid="{00000000-0005-0000-0000-0000920D0000}"/>
    <cellStyle name="Fixed 6 12" xfId="3427" xr:uid="{00000000-0005-0000-0000-0000930D0000}"/>
    <cellStyle name="Fixed 6 13" xfId="3428" xr:uid="{00000000-0005-0000-0000-0000940D0000}"/>
    <cellStyle name="Fixed 6 14" xfId="3429" xr:uid="{00000000-0005-0000-0000-0000950D0000}"/>
    <cellStyle name="Fixed 6 15" xfId="3430" xr:uid="{00000000-0005-0000-0000-0000960D0000}"/>
    <cellStyle name="Fixed 6 16" xfId="3431" xr:uid="{00000000-0005-0000-0000-0000970D0000}"/>
    <cellStyle name="Fixed 6 17" xfId="3432" xr:uid="{00000000-0005-0000-0000-0000980D0000}"/>
    <cellStyle name="Fixed 6 18" xfId="3433" xr:uid="{00000000-0005-0000-0000-0000990D0000}"/>
    <cellStyle name="Fixed 6 19" xfId="3434" xr:uid="{00000000-0005-0000-0000-00009A0D0000}"/>
    <cellStyle name="Fixed 6 2" xfId="3435" xr:uid="{00000000-0005-0000-0000-00009B0D0000}"/>
    <cellStyle name="Fixed 6 20" xfId="3436" xr:uid="{00000000-0005-0000-0000-00009C0D0000}"/>
    <cellStyle name="Fixed 6 3" xfId="3437" xr:uid="{00000000-0005-0000-0000-00009D0D0000}"/>
    <cellStyle name="Fixed 6 4" xfId="3438" xr:uid="{00000000-0005-0000-0000-00009E0D0000}"/>
    <cellStyle name="Fixed 6 5" xfId="3439" xr:uid="{00000000-0005-0000-0000-00009F0D0000}"/>
    <cellStyle name="Fixed 6 6" xfId="3440" xr:uid="{00000000-0005-0000-0000-0000A00D0000}"/>
    <cellStyle name="Fixed 6 7" xfId="3441" xr:uid="{00000000-0005-0000-0000-0000A10D0000}"/>
    <cellStyle name="Fixed 6 8" xfId="3442" xr:uid="{00000000-0005-0000-0000-0000A20D0000}"/>
    <cellStyle name="Fixed 6 9" xfId="3443" xr:uid="{00000000-0005-0000-0000-0000A30D0000}"/>
    <cellStyle name="Fixed 6_External" xfId="3444" xr:uid="{00000000-0005-0000-0000-0000A40D0000}"/>
    <cellStyle name="Fixed 7" xfId="3445" xr:uid="{00000000-0005-0000-0000-0000A50D0000}"/>
    <cellStyle name="Fixed 7 10" xfId="3446" xr:uid="{00000000-0005-0000-0000-0000A60D0000}"/>
    <cellStyle name="Fixed 7 11" xfId="3447" xr:uid="{00000000-0005-0000-0000-0000A70D0000}"/>
    <cellStyle name="Fixed 7 12" xfId="3448" xr:uid="{00000000-0005-0000-0000-0000A80D0000}"/>
    <cellStyle name="Fixed 7 13" xfId="3449" xr:uid="{00000000-0005-0000-0000-0000A90D0000}"/>
    <cellStyle name="Fixed 7 14" xfId="3450" xr:uid="{00000000-0005-0000-0000-0000AA0D0000}"/>
    <cellStyle name="Fixed 7 15" xfId="3451" xr:uid="{00000000-0005-0000-0000-0000AB0D0000}"/>
    <cellStyle name="Fixed 7 16" xfId="3452" xr:uid="{00000000-0005-0000-0000-0000AC0D0000}"/>
    <cellStyle name="Fixed 7 17" xfId="3453" xr:uid="{00000000-0005-0000-0000-0000AD0D0000}"/>
    <cellStyle name="Fixed 7 18" xfId="3454" xr:uid="{00000000-0005-0000-0000-0000AE0D0000}"/>
    <cellStyle name="Fixed 7 19" xfId="3455" xr:uid="{00000000-0005-0000-0000-0000AF0D0000}"/>
    <cellStyle name="Fixed 7 2" xfId="3456" xr:uid="{00000000-0005-0000-0000-0000B00D0000}"/>
    <cellStyle name="Fixed 7 20" xfId="3457" xr:uid="{00000000-0005-0000-0000-0000B10D0000}"/>
    <cellStyle name="Fixed 7 3" xfId="3458" xr:uid="{00000000-0005-0000-0000-0000B20D0000}"/>
    <cellStyle name="Fixed 7 4" xfId="3459" xr:uid="{00000000-0005-0000-0000-0000B30D0000}"/>
    <cellStyle name="Fixed 7 5" xfId="3460" xr:uid="{00000000-0005-0000-0000-0000B40D0000}"/>
    <cellStyle name="Fixed 7 6" xfId="3461" xr:uid="{00000000-0005-0000-0000-0000B50D0000}"/>
    <cellStyle name="Fixed 7 7" xfId="3462" xr:uid="{00000000-0005-0000-0000-0000B60D0000}"/>
    <cellStyle name="Fixed 7 8" xfId="3463" xr:uid="{00000000-0005-0000-0000-0000B70D0000}"/>
    <cellStyle name="Fixed 7 9" xfId="3464" xr:uid="{00000000-0005-0000-0000-0000B80D0000}"/>
    <cellStyle name="Fixed 7_External" xfId="3465" xr:uid="{00000000-0005-0000-0000-0000B90D0000}"/>
    <cellStyle name="Fixed 8" xfId="3466" xr:uid="{00000000-0005-0000-0000-0000BA0D0000}"/>
    <cellStyle name="Fixed 8 10" xfId="3467" xr:uid="{00000000-0005-0000-0000-0000BB0D0000}"/>
    <cellStyle name="Fixed 8 11" xfId="3468" xr:uid="{00000000-0005-0000-0000-0000BC0D0000}"/>
    <cellStyle name="Fixed 8 12" xfId="3469" xr:uid="{00000000-0005-0000-0000-0000BD0D0000}"/>
    <cellStyle name="Fixed 8 13" xfId="3470" xr:uid="{00000000-0005-0000-0000-0000BE0D0000}"/>
    <cellStyle name="Fixed 8 14" xfId="3471" xr:uid="{00000000-0005-0000-0000-0000BF0D0000}"/>
    <cellStyle name="Fixed 8 15" xfId="3472" xr:uid="{00000000-0005-0000-0000-0000C00D0000}"/>
    <cellStyle name="Fixed 8 16" xfId="3473" xr:uid="{00000000-0005-0000-0000-0000C10D0000}"/>
    <cellStyle name="Fixed 8 17" xfId="3474" xr:uid="{00000000-0005-0000-0000-0000C20D0000}"/>
    <cellStyle name="Fixed 8 18" xfId="3475" xr:uid="{00000000-0005-0000-0000-0000C30D0000}"/>
    <cellStyle name="Fixed 8 19" xfId="3476" xr:uid="{00000000-0005-0000-0000-0000C40D0000}"/>
    <cellStyle name="Fixed 8 2" xfId="3477" xr:uid="{00000000-0005-0000-0000-0000C50D0000}"/>
    <cellStyle name="Fixed 8 20" xfId="3478" xr:uid="{00000000-0005-0000-0000-0000C60D0000}"/>
    <cellStyle name="Fixed 8 3" xfId="3479" xr:uid="{00000000-0005-0000-0000-0000C70D0000}"/>
    <cellStyle name="Fixed 8 4" xfId="3480" xr:uid="{00000000-0005-0000-0000-0000C80D0000}"/>
    <cellStyle name="Fixed 8 5" xfId="3481" xr:uid="{00000000-0005-0000-0000-0000C90D0000}"/>
    <cellStyle name="Fixed 8 6" xfId="3482" xr:uid="{00000000-0005-0000-0000-0000CA0D0000}"/>
    <cellStyle name="Fixed 8 7" xfId="3483" xr:uid="{00000000-0005-0000-0000-0000CB0D0000}"/>
    <cellStyle name="Fixed 8 8" xfId="3484" xr:uid="{00000000-0005-0000-0000-0000CC0D0000}"/>
    <cellStyle name="Fixed 8 9" xfId="3485" xr:uid="{00000000-0005-0000-0000-0000CD0D0000}"/>
    <cellStyle name="Fixed 8_External" xfId="3486" xr:uid="{00000000-0005-0000-0000-0000CE0D0000}"/>
    <cellStyle name="Fixed 9" xfId="3487" xr:uid="{00000000-0005-0000-0000-0000CF0D0000}"/>
    <cellStyle name="Fixed 9 10" xfId="3488" xr:uid="{00000000-0005-0000-0000-0000D00D0000}"/>
    <cellStyle name="Fixed 9 11" xfId="3489" xr:uid="{00000000-0005-0000-0000-0000D10D0000}"/>
    <cellStyle name="Fixed 9 12" xfId="3490" xr:uid="{00000000-0005-0000-0000-0000D20D0000}"/>
    <cellStyle name="Fixed 9 13" xfId="3491" xr:uid="{00000000-0005-0000-0000-0000D30D0000}"/>
    <cellStyle name="Fixed 9 14" xfId="3492" xr:uid="{00000000-0005-0000-0000-0000D40D0000}"/>
    <cellStyle name="Fixed 9 15" xfId="3493" xr:uid="{00000000-0005-0000-0000-0000D50D0000}"/>
    <cellStyle name="Fixed 9 16" xfId="3494" xr:uid="{00000000-0005-0000-0000-0000D60D0000}"/>
    <cellStyle name="Fixed 9 17" xfId="3495" xr:uid="{00000000-0005-0000-0000-0000D70D0000}"/>
    <cellStyle name="Fixed 9 18" xfId="3496" xr:uid="{00000000-0005-0000-0000-0000D80D0000}"/>
    <cellStyle name="Fixed 9 19" xfId="3497" xr:uid="{00000000-0005-0000-0000-0000D90D0000}"/>
    <cellStyle name="Fixed 9 2" xfId="3498" xr:uid="{00000000-0005-0000-0000-0000DA0D0000}"/>
    <cellStyle name="Fixed 9 20" xfId="3499" xr:uid="{00000000-0005-0000-0000-0000DB0D0000}"/>
    <cellStyle name="Fixed 9 3" xfId="3500" xr:uid="{00000000-0005-0000-0000-0000DC0D0000}"/>
    <cellStyle name="Fixed 9 4" xfId="3501" xr:uid="{00000000-0005-0000-0000-0000DD0D0000}"/>
    <cellStyle name="Fixed 9 5" xfId="3502" xr:uid="{00000000-0005-0000-0000-0000DE0D0000}"/>
    <cellStyle name="Fixed 9 6" xfId="3503" xr:uid="{00000000-0005-0000-0000-0000DF0D0000}"/>
    <cellStyle name="Fixed 9 7" xfId="3504" xr:uid="{00000000-0005-0000-0000-0000E00D0000}"/>
    <cellStyle name="Fixed 9 8" xfId="3505" xr:uid="{00000000-0005-0000-0000-0000E10D0000}"/>
    <cellStyle name="Fixed 9 9" xfId="3506" xr:uid="{00000000-0005-0000-0000-0000E20D0000}"/>
    <cellStyle name="Fixed 9_External" xfId="3507" xr:uid="{00000000-0005-0000-0000-0000E30D0000}"/>
    <cellStyle name="Fixed_Budget Oberoi Commerz 2  3 R3_08052008 (3)" xfId="3508" xr:uid="{00000000-0005-0000-0000-0000E40D0000}"/>
    <cellStyle name="Fixed3 - Style3" xfId="3509" xr:uid="{00000000-0005-0000-0000-0000E50D0000}"/>
    <cellStyle name="fn" xfId="3510" xr:uid="{00000000-0005-0000-0000-0000E60D0000}"/>
    <cellStyle name="ƒnƒCƒp[ƒŠƒ“ƒN" xfId="3511" xr:uid="{00000000-0005-0000-0000-0000E70D0000}"/>
    <cellStyle name="Footer SBILogo1" xfId="3512" xr:uid="{00000000-0005-0000-0000-0000E80D0000}"/>
    <cellStyle name="Footer SBILogo2" xfId="3513" xr:uid="{00000000-0005-0000-0000-0000E90D0000}"/>
    <cellStyle name="footnoe" xfId="3514" xr:uid="{00000000-0005-0000-0000-0000EA0D0000}"/>
    <cellStyle name="Footnote" xfId="3515" xr:uid="{00000000-0005-0000-0000-0000EB0D0000}"/>
    <cellStyle name="Footnote Reference" xfId="3516" xr:uid="{00000000-0005-0000-0000-0000EC0D0000}"/>
    <cellStyle name="Footnote_Budget Oberoi Commerz 2  3 R3_08052008 (3)" xfId="3517" xr:uid="{00000000-0005-0000-0000-0000ED0D0000}"/>
    <cellStyle name="Foottitle" xfId="3518" xr:uid="{00000000-0005-0000-0000-0000EE0D0000}"/>
    <cellStyle name="FORM" xfId="3519" xr:uid="{00000000-0005-0000-0000-0000EF0D0000}"/>
    <cellStyle name="Formula" xfId="3520" xr:uid="{00000000-0005-0000-0000-0000F00D0000}"/>
    <cellStyle name="Fraction" xfId="3521" xr:uid="{00000000-0005-0000-0000-0000F10D0000}"/>
    <cellStyle name="Fraction [8]" xfId="3522" xr:uid="{00000000-0005-0000-0000-0000F20D0000}"/>
    <cellStyle name="Fraction [Bl]" xfId="3523" xr:uid="{00000000-0005-0000-0000-0000F30D0000}"/>
    <cellStyle name="fy" xfId="3524" xr:uid="{00000000-0005-0000-0000-0000F40D0000}"/>
    <cellStyle name="General" xfId="3525" xr:uid="{00000000-0005-0000-0000-0000F50D0000}"/>
    <cellStyle name="Good" xfId="7089" builtinId="26" customBuiltin="1"/>
    <cellStyle name="Good 2" xfId="3526" xr:uid="{00000000-0005-0000-0000-0000F70D0000}"/>
    <cellStyle name="Good 2 2" xfId="3527" xr:uid="{00000000-0005-0000-0000-0000F80D0000}"/>
    <cellStyle name="Good 2 3" xfId="3528" xr:uid="{00000000-0005-0000-0000-0000F90D0000}"/>
    <cellStyle name="Good 3" xfId="3529" xr:uid="{00000000-0005-0000-0000-0000FA0D0000}"/>
    <cellStyle name="Good 3 2" xfId="3530" xr:uid="{00000000-0005-0000-0000-0000FB0D0000}"/>
    <cellStyle name="Good 4" xfId="3531" xr:uid="{00000000-0005-0000-0000-0000FC0D0000}"/>
    <cellStyle name="Good 4 2" xfId="3532" xr:uid="{00000000-0005-0000-0000-0000FD0D0000}"/>
    <cellStyle name="Good 5" xfId="3533" xr:uid="{00000000-0005-0000-0000-0000FE0D0000}"/>
    <cellStyle name="Good 5 2" xfId="3534" xr:uid="{00000000-0005-0000-0000-0000FF0D0000}"/>
    <cellStyle name="Good 6" xfId="3535" xr:uid="{00000000-0005-0000-0000-0000000E0000}"/>
    <cellStyle name="Grey" xfId="3536" xr:uid="{00000000-0005-0000-0000-0000010E0000}"/>
    <cellStyle name="Grey 10" xfId="3537" xr:uid="{00000000-0005-0000-0000-0000020E0000}"/>
    <cellStyle name="Grey 11" xfId="3538" xr:uid="{00000000-0005-0000-0000-0000030E0000}"/>
    <cellStyle name="Grey 12" xfId="3539" xr:uid="{00000000-0005-0000-0000-0000040E0000}"/>
    <cellStyle name="Grey 13" xfId="3540" xr:uid="{00000000-0005-0000-0000-0000050E0000}"/>
    <cellStyle name="Grey 2" xfId="3541" xr:uid="{00000000-0005-0000-0000-0000060E0000}"/>
    <cellStyle name="Grey 3" xfId="3542" xr:uid="{00000000-0005-0000-0000-0000070E0000}"/>
    <cellStyle name="Grey 4" xfId="3543" xr:uid="{00000000-0005-0000-0000-0000080E0000}"/>
    <cellStyle name="Grey 5" xfId="3544" xr:uid="{00000000-0005-0000-0000-0000090E0000}"/>
    <cellStyle name="Grey 6" xfId="3545" xr:uid="{00000000-0005-0000-0000-00000A0E0000}"/>
    <cellStyle name="Grey 7" xfId="3546" xr:uid="{00000000-0005-0000-0000-00000B0E0000}"/>
    <cellStyle name="Grey 8" xfId="3547" xr:uid="{00000000-0005-0000-0000-00000C0E0000}"/>
    <cellStyle name="Grey 9" xfId="3548" xr:uid="{00000000-0005-0000-0000-00000D0E0000}"/>
    <cellStyle name="Gross Margin" xfId="3549" xr:uid="{00000000-0005-0000-0000-00000E0E0000}"/>
    <cellStyle name="Gross Margin 2" xfId="3550" xr:uid="{00000000-0005-0000-0000-00000F0E0000}"/>
    <cellStyle name="GWh" xfId="3551" xr:uid="{00000000-0005-0000-0000-0000100E0000}"/>
    <cellStyle name="h" xfId="3552" xr:uid="{00000000-0005-0000-0000-0000110E0000}"/>
    <cellStyle name="H 2" xfId="3553" xr:uid="{00000000-0005-0000-0000-0000120E0000}"/>
    <cellStyle name="h1" xfId="3554" xr:uid="{00000000-0005-0000-0000-0000130E0000}"/>
    <cellStyle name="h2" xfId="3555" xr:uid="{00000000-0005-0000-0000-0000140E0000}"/>
    <cellStyle name="Hard Percent" xfId="3556" xr:uid="{00000000-0005-0000-0000-0000150E0000}"/>
    <cellStyle name="header" xfId="3557" xr:uid="{00000000-0005-0000-0000-0000160E0000}"/>
    <cellStyle name="Header Draft Stamp" xfId="3558" xr:uid="{00000000-0005-0000-0000-0000170E0000}"/>
    <cellStyle name="Header_Budget Oberoi Commerz 2  3 R3_08052008 (3)" xfId="3559" xr:uid="{00000000-0005-0000-0000-0000180E0000}"/>
    <cellStyle name="Header1" xfId="3560" xr:uid="{00000000-0005-0000-0000-0000190E0000}"/>
    <cellStyle name="Header2" xfId="3561" xr:uid="{00000000-0005-0000-0000-00001A0E0000}"/>
    <cellStyle name="Header2 2" xfId="3562" xr:uid="{00000000-0005-0000-0000-00001B0E0000}"/>
    <cellStyle name="HEADING" xfId="3563" xr:uid="{00000000-0005-0000-0000-00001C0E0000}"/>
    <cellStyle name="Heading 1" xfId="7085" builtinId="16" customBuiltin="1"/>
    <cellStyle name="Heading 1 10" xfId="7030" xr:uid="{00000000-0005-0000-0000-00001E0E0000}"/>
    <cellStyle name="Heading 1 2" xfId="3564" xr:uid="{00000000-0005-0000-0000-00001F0E0000}"/>
    <cellStyle name="Heading 1 2 10" xfId="3565" xr:uid="{00000000-0005-0000-0000-0000200E0000}"/>
    <cellStyle name="Heading 1 2 11" xfId="3566" xr:uid="{00000000-0005-0000-0000-0000210E0000}"/>
    <cellStyle name="Heading 1 2 12" xfId="3567" xr:uid="{00000000-0005-0000-0000-0000220E0000}"/>
    <cellStyle name="Heading 1 2 13" xfId="3568" xr:uid="{00000000-0005-0000-0000-0000230E0000}"/>
    <cellStyle name="Heading 1 2 14" xfId="3569" xr:uid="{00000000-0005-0000-0000-0000240E0000}"/>
    <cellStyle name="Heading 1 2 15" xfId="3570" xr:uid="{00000000-0005-0000-0000-0000250E0000}"/>
    <cellStyle name="Heading 1 2 16" xfId="3571" xr:uid="{00000000-0005-0000-0000-0000260E0000}"/>
    <cellStyle name="Heading 1 2 17" xfId="3572" xr:uid="{00000000-0005-0000-0000-0000270E0000}"/>
    <cellStyle name="Heading 1 2 18" xfId="3573" xr:uid="{00000000-0005-0000-0000-0000280E0000}"/>
    <cellStyle name="Heading 1 2 19" xfId="3574" xr:uid="{00000000-0005-0000-0000-0000290E0000}"/>
    <cellStyle name="Heading 1 2 2" xfId="3575" xr:uid="{00000000-0005-0000-0000-00002A0E0000}"/>
    <cellStyle name="Heading 1 2 2 10" xfId="3576" xr:uid="{00000000-0005-0000-0000-00002B0E0000}"/>
    <cellStyle name="Heading 1 2 2 11" xfId="3577" xr:uid="{00000000-0005-0000-0000-00002C0E0000}"/>
    <cellStyle name="Heading 1 2 2 12" xfId="3578" xr:uid="{00000000-0005-0000-0000-00002D0E0000}"/>
    <cellStyle name="Heading 1 2 2 13" xfId="3579" xr:uid="{00000000-0005-0000-0000-00002E0E0000}"/>
    <cellStyle name="Heading 1 2 2 14" xfId="3580" xr:uid="{00000000-0005-0000-0000-00002F0E0000}"/>
    <cellStyle name="Heading 1 2 2 15" xfId="3581" xr:uid="{00000000-0005-0000-0000-0000300E0000}"/>
    <cellStyle name="Heading 1 2 2 16" xfId="3582" xr:uid="{00000000-0005-0000-0000-0000310E0000}"/>
    <cellStyle name="Heading 1 2 2 17" xfId="3583" xr:uid="{00000000-0005-0000-0000-0000320E0000}"/>
    <cellStyle name="Heading 1 2 2 18" xfId="3584" xr:uid="{00000000-0005-0000-0000-0000330E0000}"/>
    <cellStyle name="Heading 1 2 2 19" xfId="3585" xr:uid="{00000000-0005-0000-0000-0000340E0000}"/>
    <cellStyle name="Heading 1 2 2 2" xfId="3586" xr:uid="{00000000-0005-0000-0000-0000350E0000}"/>
    <cellStyle name="Heading 1 2 2 20" xfId="3587" xr:uid="{00000000-0005-0000-0000-0000360E0000}"/>
    <cellStyle name="Heading 1 2 2 3" xfId="3588" xr:uid="{00000000-0005-0000-0000-0000370E0000}"/>
    <cellStyle name="Heading 1 2 2 4" xfId="3589" xr:uid="{00000000-0005-0000-0000-0000380E0000}"/>
    <cellStyle name="Heading 1 2 2 5" xfId="3590" xr:uid="{00000000-0005-0000-0000-0000390E0000}"/>
    <cellStyle name="Heading 1 2 2 6" xfId="3591" xr:uid="{00000000-0005-0000-0000-00003A0E0000}"/>
    <cellStyle name="Heading 1 2 2 7" xfId="3592" xr:uid="{00000000-0005-0000-0000-00003B0E0000}"/>
    <cellStyle name="Heading 1 2 2 8" xfId="3593" xr:uid="{00000000-0005-0000-0000-00003C0E0000}"/>
    <cellStyle name="Heading 1 2 2 9" xfId="3594" xr:uid="{00000000-0005-0000-0000-00003D0E0000}"/>
    <cellStyle name="Heading 1 2 2_External" xfId="3595" xr:uid="{00000000-0005-0000-0000-00003E0E0000}"/>
    <cellStyle name="Heading 1 2 20" xfId="3596" xr:uid="{00000000-0005-0000-0000-00003F0E0000}"/>
    <cellStyle name="Heading 1 2 21" xfId="3597" xr:uid="{00000000-0005-0000-0000-0000400E0000}"/>
    <cellStyle name="Heading 1 2 22" xfId="3598" xr:uid="{00000000-0005-0000-0000-0000410E0000}"/>
    <cellStyle name="Heading 1 2 23" xfId="3599" xr:uid="{00000000-0005-0000-0000-0000420E0000}"/>
    <cellStyle name="Heading 1 2 24" xfId="3600" xr:uid="{00000000-0005-0000-0000-0000430E0000}"/>
    <cellStyle name="Heading 1 2 25" xfId="3601" xr:uid="{00000000-0005-0000-0000-0000440E0000}"/>
    <cellStyle name="Heading 1 2 26" xfId="3602" xr:uid="{00000000-0005-0000-0000-0000450E0000}"/>
    <cellStyle name="Heading 1 2 27" xfId="3603" xr:uid="{00000000-0005-0000-0000-0000460E0000}"/>
    <cellStyle name="Heading 1 2 28" xfId="3604" xr:uid="{00000000-0005-0000-0000-0000470E0000}"/>
    <cellStyle name="Heading 1 2 29" xfId="3605" xr:uid="{00000000-0005-0000-0000-0000480E0000}"/>
    <cellStyle name="Heading 1 2 3" xfId="3606" xr:uid="{00000000-0005-0000-0000-0000490E0000}"/>
    <cellStyle name="Heading 1 2 3 10" xfId="3607" xr:uid="{00000000-0005-0000-0000-00004A0E0000}"/>
    <cellStyle name="Heading 1 2 3 11" xfId="3608" xr:uid="{00000000-0005-0000-0000-00004B0E0000}"/>
    <cellStyle name="Heading 1 2 3 12" xfId="3609" xr:uid="{00000000-0005-0000-0000-00004C0E0000}"/>
    <cellStyle name="Heading 1 2 3 13" xfId="3610" xr:uid="{00000000-0005-0000-0000-00004D0E0000}"/>
    <cellStyle name="Heading 1 2 3 14" xfId="3611" xr:uid="{00000000-0005-0000-0000-00004E0E0000}"/>
    <cellStyle name="Heading 1 2 3 15" xfId="3612" xr:uid="{00000000-0005-0000-0000-00004F0E0000}"/>
    <cellStyle name="Heading 1 2 3 16" xfId="3613" xr:uid="{00000000-0005-0000-0000-0000500E0000}"/>
    <cellStyle name="Heading 1 2 3 17" xfId="3614" xr:uid="{00000000-0005-0000-0000-0000510E0000}"/>
    <cellStyle name="Heading 1 2 3 18" xfId="3615" xr:uid="{00000000-0005-0000-0000-0000520E0000}"/>
    <cellStyle name="Heading 1 2 3 19" xfId="3616" xr:uid="{00000000-0005-0000-0000-0000530E0000}"/>
    <cellStyle name="Heading 1 2 3 2" xfId="3617" xr:uid="{00000000-0005-0000-0000-0000540E0000}"/>
    <cellStyle name="Heading 1 2 3 20" xfId="3618" xr:uid="{00000000-0005-0000-0000-0000550E0000}"/>
    <cellStyle name="Heading 1 2 3 3" xfId="3619" xr:uid="{00000000-0005-0000-0000-0000560E0000}"/>
    <cellStyle name="Heading 1 2 3 4" xfId="3620" xr:uid="{00000000-0005-0000-0000-0000570E0000}"/>
    <cellStyle name="Heading 1 2 3 5" xfId="3621" xr:uid="{00000000-0005-0000-0000-0000580E0000}"/>
    <cellStyle name="Heading 1 2 3 6" xfId="3622" xr:uid="{00000000-0005-0000-0000-0000590E0000}"/>
    <cellStyle name="Heading 1 2 3 7" xfId="3623" xr:uid="{00000000-0005-0000-0000-00005A0E0000}"/>
    <cellStyle name="Heading 1 2 3 8" xfId="3624" xr:uid="{00000000-0005-0000-0000-00005B0E0000}"/>
    <cellStyle name="Heading 1 2 3 9" xfId="3625" xr:uid="{00000000-0005-0000-0000-00005C0E0000}"/>
    <cellStyle name="Heading 1 2 3_External" xfId="3626" xr:uid="{00000000-0005-0000-0000-00005D0E0000}"/>
    <cellStyle name="Heading 1 2 30" xfId="3627" xr:uid="{00000000-0005-0000-0000-00005E0E0000}"/>
    <cellStyle name="Heading 1 2 31" xfId="3628" xr:uid="{00000000-0005-0000-0000-00005F0E0000}"/>
    <cellStyle name="Heading 1 2 32" xfId="3629" xr:uid="{00000000-0005-0000-0000-0000600E0000}"/>
    <cellStyle name="Heading 1 2 33" xfId="3630" xr:uid="{00000000-0005-0000-0000-0000610E0000}"/>
    <cellStyle name="Heading 1 2 34" xfId="3631" xr:uid="{00000000-0005-0000-0000-0000620E0000}"/>
    <cellStyle name="Heading 1 2 35" xfId="3632" xr:uid="{00000000-0005-0000-0000-0000630E0000}"/>
    <cellStyle name="Heading 1 2 36" xfId="3633" xr:uid="{00000000-0005-0000-0000-0000640E0000}"/>
    <cellStyle name="Heading 1 2 37" xfId="3634" xr:uid="{00000000-0005-0000-0000-0000650E0000}"/>
    <cellStyle name="Heading 1 2 38" xfId="3635" xr:uid="{00000000-0005-0000-0000-0000660E0000}"/>
    <cellStyle name="Heading 1 2 39" xfId="3636" xr:uid="{00000000-0005-0000-0000-0000670E0000}"/>
    <cellStyle name="Heading 1 2 4" xfId="3637" xr:uid="{00000000-0005-0000-0000-0000680E0000}"/>
    <cellStyle name="Heading 1 2 4 10" xfId="3638" xr:uid="{00000000-0005-0000-0000-0000690E0000}"/>
    <cellStyle name="Heading 1 2 4 11" xfId="3639" xr:uid="{00000000-0005-0000-0000-00006A0E0000}"/>
    <cellStyle name="Heading 1 2 4 12" xfId="3640" xr:uid="{00000000-0005-0000-0000-00006B0E0000}"/>
    <cellStyle name="Heading 1 2 4 13" xfId="3641" xr:uid="{00000000-0005-0000-0000-00006C0E0000}"/>
    <cellStyle name="Heading 1 2 4 14" xfId="3642" xr:uid="{00000000-0005-0000-0000-00006D0E0000}"/>
    <cellStyle name="Heading 1 2 4 15" xfId="3643" xr:uid="{00000000-0005-0000-0000-00006E0E0000}"/>
    <cellStyle name="Heading 1 2 4 16" xfId="3644" xr:uid="{00000000-0005-0000-0000-00006F0E0000}"/>
    <cellStyle name="Heading 1 2 4 17" xfId="3645" xr:uid="{00000000-0005-0000-0000-0000700E0000}"/>
    <cellStyle name="Heading 1 2 4 18" xfId="3646" xr:uid="{00000000-0005-0000-0000-0000710E0000}"/>
    <cellStyle name="Heading 1 2 4 19" xfId="3647" xr:uid="{00000000-0005-0000-0000-0000720E0000}"/>
    <cellStyle name="Heading 1 2 4 2" xfId="3648" xr:uid="{00000000-0005-0000-0000-0000730E0000}"/>
    <cellStyle name="Heading 1 2 4 20" xfId="3649" xr:uid="{00000000-0005-0000-0000-0000740E0000}"/>
    <cellStyle name="Heading 1 2 4 3" xfId="3650" xr:uid="{00000000-0005-0000-0000-0000750E0000}"/>
    <cellStyle name="Heading 1 2 4 4" xfId="3651" xr:uid="{00000000-0005-0000-0000-0000760E0000}"/>
    <cellStyle name="Heading 1 2 4 5" xfId="3652" xr:uid="{00000000-0005-0000-0000-0000770E0000}"/>
    <cellStyle name="Heading 1 2 4 6" xfId="3653" xr:uid="{00000000-0005-0000-0000-0000780E0000}"/>
    <cellStyle name="Heading 1 2 4 7" xfId="3654" xr:uid="{00000000-0005-0000-0000-0000790E0000}"/>
    <cellStyle name="Heading 1 2 4 8" xfId="3655" xr:uid="{00000000-0005-0000-0000-00007A0E0000}"/>
    <cellStyle name="Heading 1 2 4 9" xfId="3656" xr:uid="{00000000-0005-0000-0000-00007B0E0000}"/>
    <cellStyle name="Heading 1 2 4_External" xfId="3657" xr:uid="{00000000-0005-0000-0000-00007C0E0000}"/>
    <cellStyle name="Heading 1 2 40" xfId="3658" xr:uid="{00000000-0005-0000-0000-00007D0E0000}"/>
    <cellStyle name="Heading 1 2 41" xfId="3659" xr:uid="{00000000-0005-0000-0000-00007E0E0000}"/>
    <cellStyle name="Heading 1 2 42" xfId="3660" xr:uid="{00000000-0005-0000-0000-00007F0E0000}"/>
    <cellStyle name="Heading 1 2 43" xfId="3661" xr:uid="{00000000-0005-0000-0000-0000800E0000}"/>
    <cellStyle name="Heading 1 2 44" xfId="3662" xr:uid="{00000000-0005-0000-0000-0000810E0000}"/>
    <cellStyle name="Heading 1 2 45" xfId="7147" xr:uid="{00000000-0005-0000-0000-0000820E0000}"/>
    <cellStyle name="Heading 1 2 46" xfId="7141" xr:uid="{00000000-0005-0000-0000-0000830E0000}"/>
    <cellStyle name="Heading 1 2 47" xfId="7137" xr:uid="{00000000-0005-0000-0000-0000840E0000}"/>
    <cellStyle name="Heading 1 2 48" xfId="7183" xr:uid="{00000000-0005-0000-0000-0000850E0000}"/>
    <cellStyle name="Heading 1 2 49" xfId="7192" xr:uid="{00000000-0005-0000-0000-0000860E0000}"/>
    <cellStyle name="Heading 1 2 5" xfId="3663" xr:uid="{00000000-0005-0000-0000-0000870E0000}"/>
    <cellStyle name="Heading 1 2 50" xfId="7195" xr:uid="{00000000-0005-0000-0000-0000880E0000}"/>
    <cellStyle name="Heading 1 2 51" xfId="7198" xr:uid="{00000000-0005-0000-0000-0000890E0000}"/>
    <cellStyle name="Heading 1 2 52" xfId="7202" xr:uid="{00000000-0005-0000-0000-00008A0E0000}"/>
    <cellStyle name="Heading 1 2 53" xfId="7140" xr:uid="{00000000-0005-0000-0000-00008B0E0000}"/>
    <cellStyle name="Heading 1 2 54" xfId="7131" xr:uid="{00000000-0005-0000-0000-00008C0E0000}"/>
    <cellStyle name="Heading 1 2 55" xfId="7215" xr:uid="{00000000-0005-0000-0000-00008D0E0000}"/>
    <cellStyle name="Heading 1 2 6" xfId="3664" xr:uid="{00000000-0005-0000-0000-00008E0E0000}"/>
    <cellStyle name="Heading 1 2 7" xfId="3665" xr:uid="{00000000-0005-0000-0000-00008F0E0000}"/>
    <cellStyle name="Heading 1 2 8" xfId="3666" xr:uid="{00000000-0005-0000-0000-0000900E0000}"/>
    <cellStyle name="Heading 1 2 9" xfId="3667" xr:uid="{00000000-0005-0000-0000-0000910E0000}"/>
    <cellStyle name="Heading 1 3" xfId="3668" xr:uid="{00000000-0005-0000-0000-0000920E0000}"/>
    <cellStyle name="Heading 1 3 2" xfId="3669" xr:uid="{00000000-0005-0000-0000-0000930E0000}"/>
    <cellStyle name="Heading 1 3 2 10" xfId="3670" xr:uid="{00000000-0005-0000-0000-0000940E0000}"/>
    <cellStyle name="Heading 1 3 2 11" xfId="3671" xr:uid="{00000000-0005-0000-0000-0000950E0000}"/>
    <cellStyle name="Heading 1 3 2 12" xfId="3672" xr:uid="{00000000-0005-0000-0000-0000960E0000}"/>
    <cellStyle name="Heading 1 3 2 13" xfId="3673" xr:uid="{00000000-0005-0000-0000-0000970E0000}"/>
    <cellStyle name="Heading 1 3 2 14" xfId="3674" xr:uid="{00000000-0005-0000-0000-0000980E0000}"/>
    <cellStyle name="Heading 1 3 2 15" xfId="3675" xr:uid="{00000000-0005-0000-0000-0000990E0000}"/>
    <cellStyle name="Heading 1 3 2 16" xfId="3676" xr:uid="{00000000-0005-0000-0000-00009A0E0000}"/>
    <cellStyle name="Heading 1 3 2 17" xfId="3677" xr:uid="{00000000-0005-0000-0000-00009B0E0000}"/>
    <cellStyle name="Heading 1 3 2 18" xfId="3678" xr:uid="{00000000-0005-0000-0000-00009C0E0000}"/>
    <cellStyle name="Heading 1 3 2 19" xfId="3679" xr:uid="{00000000-0005-0000-0000-00009D0E0000}"/>
    <cellStyle name="Heading 1 3 2 2" xfId="3680" xr:uid="{00000000-0005-0000-0000-00009E0E0000}"/>
    <cellStyle name="Heading 1 3 2 20" xfId="3681" xr:uid="{00000000-0005-0000-0000-00009F0E0000}"/>
    <cellStyle name="Heading 1 3 2 3" xfId="3682" xr:uid="{00000000-0005-0000-0000-0000A00E0000}"/>
    <cellStyle name="Heading 1 3 2 4" xfId="3683" xr:uid="{00000000-0005-0000-0000-0000A10E0000}"/>
    <cellStyle name="Heading 1 3 2 5" xfId="3684" xr:uid="{00000000-0005-0000-0000-0000A20E0000}"/>
    <cellStyle name="Heading 1 3 2 6" xfId="3685" xr:uid="{00000000-0005-0000-0000-0000A30E0000}"/>
    <cellStyle name="Heading 1 3 2 7" xfId="3686" xr:uid="{00000000-0005-0000-0000-0000A40E0000}"/>
    <cellStyle name="Heading 1 3 2 8" xfId="3687" xr:uid="{00000000-0005-0000-0000-0000A50E0000}"/>
    <cellStyle name="Heading 1 3 2 9" xfId="3688" xr:uid="{00000000-0005-0000-0000-0000A60E0000}"/>
    <cellStyle name="Heading 1 3 2_External" xfId="3689" xr:uid="{00000000-0005-0000-0000-0000A70E0000}"/>
    <cellStyle name="Heading 1 3 3" xfId="3690" xr:uid="{00000000-0005-0000-0000-0000A80E0000}"/>
    <cellStyle name="Heading 1 3 3 10" xfId="3691" xr:uid="{00000000-0005-0000-0000-0000A90E0000}"/>
    <cellStyle name="Heading 1 3 3 11" xfId="3692" xr:uid="{00000000-0005-0000-0000-0000AA0E0000}"/>
    <cellStyle name="Heading 1 3 3 12" xfId="3693" xr:uid="{00000000-0005-0000-0000-0000AB0E0000}"/>
    <cellStyle name="Heading 1 3 3 13" xfId="3694" xr:uid="{00000000-0005-0000-0000-0000AC0E0000}"/>
    <cellStyle name="Heading 1 3 3 14" xfId="3695" xr:uid="{00000000-0005-0000-0000-0000AD0E0000}"/>
    <cellStyle name="Heading 1 3 3 15" xfId="3696" xr:uid="{00000000-0005-0000-0000-0000AE0E0000}"/>
    <cellStyle name="Heading 1 3 3 16" xfId="3697" xr:uid="{00000000-0005-0000-0000-0000AF0E0000}"/>
    <cellStyle name="Heading 1 3 3 17" xfId="3698" xr:uid="{00000000-0005-0000-0000-0000B00E0000}"/>
    <cellStyle name="Heading 1 3 3 18" xfId="3699" xr:uid="{00000000-0005-0000-0000-0000B10E0000}"/>
    <cellStyle name="Heading 1 3 3 19" xfId="3700" xr:uid="{00000000-0005-0000-0000-0000B20E0000}"/>
    <cellStyle name="Heading 1 3 3 2" xfId="3701" xr:uid="{00000000-0005-0000-0000-0000B30E0000}"/>
    <cellStyle name="Heading 1 3 3 20" xfId="3702" xr:uid="{00000000-0005-0000-0000-0000B40E0000}"/>
    <cellStyle name="Heading 1 3 3 3" xfId="3703" xr:uid="{00000000-0005-0000-0000-0000B50E0000}"/>
    <cellStyle name="Heading 1 3 3 4" xfId="3704" xr:uid="{00000000-0005-0000-0000-0000B60E0000}"/>
    <cellStyle name="Heading 1 3 3 5" xfId="3705" xr:uid="{00000000-0005-0000-0000-0000B70E0000}"/>
    <cellStyle name="Heading 1 3 3 6" xfId="3706" xr:uid="{00000000-0005-0000-0000-0000B80E0000}"/>
    <cellStyle name="Heading 1 3 3 7" xfId="3707" xr:uid="{00000000-0005-0000-0000-0000B90E0000}"/>
    <cellStyle name="Heading 1 3 3 8" xfId="3708" xr:uid="{00000000-0005-0000-0000-0000BA0E0000}"/>
    <cellStyle name="Heading 1 3 3 9" xfId="3709" xr:uid="{00000000-0005-0000-0000-0000BB0E0000}"/>
    <cellStyle name="Heading 1 3 3_External" xfId="3710" xr:uid="{00000000-0005-0000-0000-0000BC0E0000}"/>
    <cellStyle name="Heading 1 3 4" xfId="3711" xr:uid="{00000000-0005-0000-0000-0000BD0E0000}"/>
    <cellStyle name="Heading 1 3 4 10" xfId="3712" xr:uid="{00000000-0005-0000-0000-0000BE0E0000}"/>
    <cellStyle name="Heading 1 3 4 11" xfId="3713" xr:uid="{00000000-0005-0000-0000-0000BF0E0000}"/>
    <cellStyle name="Heading 1 3 4 12" xfId="3714" xr:uid="{00000000-0005-0000-0000-0000C00E0000}"/>
    <cellStyle name="Heading 1 3 4 13" xfId="3715" xr:uid="{00000000-0005-0000-0000-0000C10E0000}"/>
    <cellStyle name="Heading 1 3 4 14" xfId="3716" xr:uid="{00000000-0005-0000-0000-0000C20E0000}"/>
    <cellStyle name="Heading 1 3 4 15" xfId="3717" xr:uid="{00000000-0005-0000-0000-0000C30E0000}"/>
    <cellStyle name="Heading 1 3 4 16" xfId="3718" xr:uid="{00000000-0005-0000-0000-0000C40E0000}"/>
    <cellStyle name="Heading 1 3 4 17" xfId="3719" xr:uid="{00000000-0005-0000-0000-0000C50E0000}"/>
    <cellStyle name="Heading 1 3 4 18" xfId="3720" xr:uid="{00000000-0005-0000-0000-0000C60E0000}"/>
    <cellStyle name="Heading 1 3 4 19" xfId="3721" xr:uid="{00000000-0005-0000-0000-0000C70E0000}"/>
    <cellStyle name="Heading 1 3 4 2" xfId="3722" xr:uid="{00000000-0005-0000-0000-0000C80E0000}"/>
    <cellStyle name="Heading 1 3 4 20" xfId="3723" xr:uid="{00000000-0005-0000-0000-0000C90E0000}"/>
    <cellStyle name="Heading 1 3 4 3" xfId="3724" xr:uid="{00000000-0005-0000-0000-0000CA0E0000}"/>
    <cellStyle name="Heading 1 3 4 4" xfId="3725" xr:uid="{00000000-0005-0000-0000-0000CB0E0000}"/>
    <cellStyle name="Heading 1 3 4 5" xfId="3726" xr:uid="{00000000-0005-0000-0000-0000CC0E0000}"/>
    <cellStyle name="Heading 1 3 4 6" xfId="3727" xr:uid="{00000000-0005-0000-0000-0000CD0E0000}"/>
    <cellStyle name="Heading 1 3 4 7" xfId="3728" xr:uid="{00000000-0005-0000-0000-0000CE0E0000}"/>
    <cellStyle name="Heading 1 3 4 8" xfId="3729" xr:uid="{00000000-0005-0000-0000-0000CF0E0000}"/>
    <cellStyle name="Heading 1 3 4 9" xfId="3730" xr:uid="{00000000-0005-0000-0000-0000D00E0000}"/>
    <cellStyle name="Heading 1 3 4_External" xfId="3731" xr:uid="{00000000-0005-0000-0000-0000D10E0000}"/>
    <cellStyle name="Heading 1 3 5" xfId="3732" xr:uid="{00000000-0005-0000-0000-0000D20E0000}"/>
    <cellStyle name="Heading 1 4" xfId="3733" xr:uid="{00000000-0005-0000-0000-0000D30E0000}"/>
    <cellStyle name="Heading 1 4 2" xfId="3734" xr:uid="{00000000-0005-0000-0000-0000D40E0000}"/>
    <cellStyle name="Heading 1 4 2 10" xfId="3735" xr:uid="{00000000-0005-0000-0000-0000D50E0000}"/>
    <cellStyle name="Heading 1 4 2 11" xfId="3736" xr:uid="{00000000-0005-0000-0000-0000D60E0000}"/>
    <cellStyle name="Heading 1 4 2 12" xfId="3737" xr:uid="{00000000-0005-0000-0000-0000D70E0000}"/>
    <cellStyle name="Heading 1 4 2 13" xfId="3738" xr:uid="{00000000-0005-0000-0000-0000D80E0000}"/>
    <cellStyle name="Heading 1 4 2 14" xfId="3739" xr:uid="{00000000-0005-0000-0000-0000D90E0000}"/>
    <cellStyle name="Heading 1 4 2 15" xfId="3740" xr:uid="{00000000-0005-0000-0000-0000DA0E0000}"/>
    <cellStyle name="Heading 1 4 2 16" xfId="3741" xr:uid="{00000000-0005-0000-0000-0000DB0E0000}"/>
    <cellStyle name="Heading 1 4 2 17" xfId="3742" xr:uid="{00000000-0005-0000-0000-0000DC0E0000}"/>
    <cellStyle name="Heading 1 4 2 18" xfId="3743" xr:uid="{00000000-0005-0000-0000-0000DD0E0000}"/>
    <cellStyle name="Heading 1 4 2 19" xfId="3744" xr:uid="{00000000-0005-0000-0000-0000DE0E0000}"/>
    <cellStyle name="Heading 1 4 2 2" xfId="3745" xr:uid="{00000000-0005-0000-0000-0000DF0E0000}"/>
    <cellStyle name="Heading 1 4 2 20" xfId="3746" xr:uid="{00000000-0005-0000-0000-0000E00E0000}"/>
    <cellStyle name="Heading 1 4 2 3" xfId="3747" xr:uid="{00000000-0005-0000-0000-0000E10E0000}"/>
    <cellStyle name="Heading 1 4 2 4" xfId="3748" xr:uid="{00000000-0005-0000-0000-0000E20E0000}"/>
    <cellStyle name="Heading 1 4 2 5" xfId="3749" xr:uid="{00000000-0005-0000-0000-0000E30E0000}"/>
    <cellStyle name="Heading 1 4 2 6" xfId="3750" xr:uid="{00000000-0005-0000-0000-0000E40E0000}"/>
    <cellStyle name="Heading 1 4 2 7" xfId="3751" xr:uid="{00000000-0005-0000-0000-0000E50E0000}"/>
    <cellStyle name="Heading 1 4 2 8" xfId="3752" xr:uid="{00000000-0005-0000-0000-0000E60E0000}"/>
    <cellStyle name="Heading 1 4 2 9" xfId="3753" xr:uid="{00000000-0005-0000-0000-0000E70E0000}"/>
    <cellStyle name="Heading 1 4 2_External" xfId="3754" xr:uid="{00000000-0005-0000-0000-0000E80E0000}"/>
    <cellStyle name="Heading 1 4 3" xfId="3755" xr:uid="{00000000-0005-0000-0000-0000E90E0000}"/>
    <cellStyle name="Heading 1 4 3 10" xfId="3756" xr:uid="{00000000-0005-0000-0000-0000EA0E0000}"/>
    <cellStyle name="Heading 1 4 3 11" xfId="3757" xr:uid="{00000000-0005-0000-0000-0000EB0E0000}"/>
    <cellStyle name="Heading 1 4 3 12" xfId="3758" xr:uid="{00000000-0005-0000-0000-0000EC0E0000}"/>
    <cellStyle name="Heading 1 4 3 13" xfId="3759" xr:uid="{00000000-0005-0000-0000-0000ED0E0000}"/>
    <cellStyle name="Heading 1 4 3 14" xfId="3760" xr:uid="{00000000-0005-0000-0000-0000EE0E0000}"/>
    <cellStyle name="Heading 1 4 3 15" xfId="3761" xr:uid="{00000000-0005-0000-0000-0000EF0E0000}"/>
    <cellStyle name="Heading 1 4 3 16" xfId="3762" xr:uid="{00000000-0005-0000-0000-0000F00E0000}"/>
    <cellStyle name="Heading 1 4 3 17" xfId="3763" xr:uid="{00000000-0005-0000-0000-0000F10E0000}"/>
    <cellStyle name="Heading 1 4 3 18" xfId="3764" xr:uid="{00000000-0005-0000-0000-0000F20E0000}"/>
    <cellStyle name="Heading 1 4 3 19" xfId="3765" xr:uid="{00000000-0005-0000-0000-0000F30E0000}"/>
    <cellStyle name="Heading 1 4 3 2" xfId="3766" xr:uid="{00000000-0005-0000-0000-0000F40E0000}"/>
    <cellStyle name="Heading 1 4 3 20" xfId="3767" xr:uid="{00000000-0005-0000-0000-0000F50E0000}"/>
    <cellStyle name="Heading 1 4 3 3" xfId="3768" xr:uid="{00000000-0005-0000-0000-0000F60E0000}"/>
    <cellStyle name="Heading 1 4 3 4" xfId="3769" xr:uid="{00000000-0005-0000-0000-0000F70E0000}"/>
    <cellStyle name="Heading 1 4 3 5" xfId="3770" xr:uid="{00000000-0005-0000-0000-0000F80E0000}"/>
    <cellStyle name="Heading 1 4 3 6" xfId="3771" xr:uid="{00000000-0005-0000-0000-0000F90E0000}"/>
    <cellStyle name="Heading 1 4 3 7" xfId="3772" xr:uid="{00000000-0005-0000-0000-0000FA0E0000}"/>
    <cellStyle name="Heading 1 4 3 8" xfId="3773" xr:uid="{00000000-0005-0000-0000-0000FB0E0000}"/>
    <cellStyle name="Heading 1 4 3 9" xfId="3774" xr:uid="{00000000-0005-0000-0000-0000FC0E0000}"/>
    <cellStyle name="Heading 1 4 3_External" xfId="3775" xr:uid="{00000000-0005-0000-0000-0000FD0E0000}"/>
    <cellStyle name="Heading 1 4 4" xfId="3776" xr:uid="{00000000-0005-0000-0000-0000FE0E0000}"/>
    <cellStyle name="Heading 1 4 4 10" xfId="3777" xr:uid="{00000000-0005-0000-0000-0000FF0E0000}"/>
    <cellStyle name="Heading 1 4 4 11" xfId="3778" xr:uid="{00000000-0005-0000-0000-0000000F0000}"/>
    <cellStyle name="Heading 1 4 4 12" xfId="3779" xr:uid="{00000000-0005-0000-0000-0000010F0000}"/>
    <cellStyle name="Heading 1 4 4 13" xfId="3780" xr:uid="{00000000-0005-0000-0000-0000020F0000}"/>
    <cellStyle name="Heading 1 4 4 14" xfId="3781" xr:uid="{00000000-0005-0000-0000-0000030F0000}"/>
    <cellStyle name="Heading 1 4 4 15" xfId="3782" xr:uid="{00000000-0005-0000-0000-0000040F0000}"/>
    <cellStyle name="Heading 1 4 4 16" xfId="3783" xr:uid="{00000000-0005-0000-0000-0000050F0000}"/>
    <cellStyle name="Heading 1 4 4 17" xfId="3784" xr:uid="{00000000-0005-0000-0000-0000060F0000}"/>
    <cellStyle name="Heading 1 4 4 18" xfId="3785" xr:uid="{00000000-0005-0000-0000-0000070F0000}"/>
    <cellStyle name="Heading 1 4 4 19" xfId="3786" xr:uid="{00000000-0005-0000-0000-0000080F0000}"/>
    <cellStyle name="Heading 1 4 4 2" xfId="3787" xr:uid="{00000000-0005-0000-0000-0000090F0000}"/>
    <cellStyle name="Heading 1 4 4 20" xfId="3788" xr:uid="{00000000-0005-0000-0000-00000A0F0000}"/>
    <cellStyle name="Heading 1 4 4 3" xfId="3789" xr:uid="{00000000-0005-0000-0000-00000B0F0000}"/>
    <cellStyle name="Heading 1 4 4 4" xfId="3790" xr:uid="{00000000-0005-0000-0000-00000C0F0000}"/>
    <cellStyle name="Heading 1 4 4 5" xfId="3791" xr:uid="{00000000-0005-0000-0000-00000D0F0000}"/>
    <cellStyle name="Heading 1 4 4 6" xfId="3792" xr:uid="{00000000-0005-0000-0000-00000E0F0000}"/>
    <cellStyle name="Heading 1 4 4 7" xfId="3793" xr:uid="{00000000-0005-0000-0000-00000F0F0000}"/>
    <cellStyle name="Heading 1 4 4 8" xfId="3794" xr:uid="{00000000-0005-0000-0000-0000100F0000}"/>
    <cellStyle name="Heading 1 4 4 9" xfId="3795" xr:uid="{00000000-0005-0000-0000-0000110F0000}"/>
    <cellStyle name="Heading 1 4 4_External" xfId="3796" xr:uid="{00000000-0005-0000-0000-0000120F0000}"/>
    <cellStyle name="Heading 1 4 5" xfId="3797" xr:uid="{00000000-0005-0000-0000-0000130F0000}"/>
    <cellStyle name="Heading 1 5" xfId="3798" xr:uid="{00000000-0005-0000-0000-0000140F0000}"/>
    <cellStyle name="Heading 1 5 2" xfId="3799" xr:uid="{00000000-0005-0000-0000-0000150F0000}"/>
    <cellStyle name="Heading 1 6" xfId="3800" xr:uid="{00000000-0005-0000-0000-0000160F0000}"/>
    <cellStyle name="Heading 1 6 2" xfId="3801" xr:uid="{00000000-0005-0000-0000-0000170F0000}"/>
    <cellStyle name="Heading 1 7" xfId="3802" xr:uid="{00000000-0005-0000-0000-0000180F0000}"/>
    <cellStyle name="Heading 1 7 2" xfId="3803" xr:uid="{00000000-0005-0000-0000-0000190F0000}"/>
    <cellStyle name="Heading 1 8" xfId="3804" xr:uid="{00000000-0005-0000-0000-00001A0F0000}"/>
    <cellStyle name="Heading 1 9" xfId="3805" xr:uid="{00000000-0005-0000-0000-00001B0F0000}"/>
    <cellStyle name="Heading 1 Above" xfId="3806" xr:uid="{00000000-0005-0000-0000-00001C0F0000}"/>
    <cellStyle name="Heading 1+" xfId="3807" xr:uid="{00000000-0005-0000-0000-00001D0F0000}"/>
    <cellStyle name="Heading 2" xfId="7086" builtinId="17" customBuiltin="1"/>
    <cellStyle name="Heading 2 10" xfId="7031" xr:uid="{00000000-0005-0000-0000-00001F0F0000}"/>
    <cellStyle name="Heading 2 2" xfId="3808" xr:uid="{00000000-0005-0000-0000-0000200F0000}"/>
    <cellStyle name="Heading 2 2 10" xfId="3809" xr:uid="{00000000-0005-0000-0000-0000210F0000}"/>
    <cellStyle name="Heading 2 2 11" xfId="3810" xr:uid="{00000000-0005-0000-0000-0000220F0000}"/>
    <cellStyle name="Heading 2 2 12" xfId="3811" xr:uid="{00000000-0005-0000-0000-0000230F0000}"/>
    <cellStyle name="Heading 2 2 13" xfId="3812" xr:uid="{00000000-0005-0000-0000-0000240F0000}"/>
    <cellStyle name="Heading 2 2 14" xfId="3813" xr:uid="{00000000-0005-0000-0000-0000250F0000}"/>
    <cellStyle name="Heading 2 2 15" xfId="3814" xr:uid="{00000000-0005-0000-0000-0000260F0000}"/>
    <cellStyle name="Heading 2 2 16" xfId="3815" xr:uid="{00000000-0005-0000-0000-0000270F0000}"/>
    <cellStyle name="Heading 2 2 17" xfId="3816" xr:uid="{00000000-0005-0000-0000-0000280F0000}"/>
    <cellStyle name="Heading 2 2 18" xfId="3817" xr:uid="{00000000-0005-0000-0000-0000290F0000}"/>
    <cellStyle name="Heading 2 2 19" xfId="3818" xr:uid="{00000000-0005-0000-0000-00002A0F0000}"/>
    <cellStyle name="Heading 2 2 2" xfId="3819" xr:uid="{00000000-0005-0000-0000-00002B0F0000}"/>
    <cellStyle name="Heading 2 2 2 10" xfId="3820" xr:uid="{00000000-0005-0000-0000-00002C0F0000}"/>
    <cellStyle name="Heading 2 2 2 11" xfId="3821" xr:uid="{00000000-0005-0000-0000-00002D0F0000}"/>
    <cellStyle name="Heading 2 2 2 12" xfId="3822" xr:uid="{00000000-0005-0000-0000-00002E0F0000}"/>
    <cellStyle name="Heading 2 2 2 13" xfId="3823" xr:uid="{00000000-0005-0000-0000-00002F0F0000}"/>
    <cellStyle name="Heading 2 2 2 14" xfId="3824" xr:uid="{00000000-0005-0000-0000-0000300F0000}"/>
    <cellStyle name="Heading 2 2 2 15" xfId="3825" xr:uid="{00000000-0005-0000-0000-0000310F0000}"/>
    <cellStyle name="Heading 2 2 2 16" xfId="3826" xr:uid="{00000000-0005-0000-0000-0000320F0000}"/>
    <cellStyle name="Heading 2 2 2 17" xfId="3827" xr:uid="{00000000-0005-0000-0000-0000330F0000}"/>
    <cellStyle name="Heading 2 2 2 18" xfId="3828" xr:uid="{00000000-0005-0000-0000-0000340F0000}"/>
    <cellStyle name="Heading 2 2 2 19" xfId="3829" xr:uid="{00000000-0005-0000-0000-0000350F0000}"/>
    <cellStyle name="Heading 2 2 2 2" xfId="3830" xr:uid="{00000000-0005-0000-0000-0000360F0000}"/>
    <cellStyle name="Heading 2 2 2 20" xfId="3831" xr:uid="{00000000-0005-0000-0000-0000370F0000}"/>
    <cellStyle name="Heading 2 2 2 3" xfId="3832" xr:uid="{00000000-0005-0000-0000-0000380F0000}"/>
    <cellStyle name="Heading 2 2 2 4" xfId="3833" xr:uid="{00000000-0005-0000-0000-0000390F0000}"/>
    <cellStyle name="Heading 2 2 2 5" xfId="3834" xr:uid="{00000000-0005-0000-0000-00003A0F0000}"/>
    <cellStyle name="Heading 2 2 2 6" xfId="3835" xr:uid="{00000000-0005-0000-0000-00003B0F0000}"/>
    <cellStyle name="Heading 2 2 2 7" xfId="3836" xr:uid="{00000000-0005-0000-0000-00003C0F0000}"/>
    <cellStyle name="Heading 2 2 2 8" xfId="3837" xr:uid="{00000000-0005-0000-0000-00003D0F0000}"/>
    <cellStyle name="Heading 2 2 2 9" xfId="3838" xr:uid="{00000000-0005-0000-0000-00003E0F0000}"/>
    <cellStyle name="Heading 2 2 2_External" xfId="3839" xr:uid="{00000000-0005-0000-0000-00003F0F0000}"/>
    <cellStyle name="Heading 2 2 20" xfId="3840" xr:uid="{00000000-0005-0000-0000-0000400F0000}"/>
    <cellStyle name="Heading 2 2 21" xfId="3841" xr:uid="{00000000-0005-0000-0000-0000410F0000}"/>
    <cellStyle name="Heading 2 2 22" xfId="3842" xr:uid="{00000000-0005-0000-0000-0000420F0000}"/>
    <cellStyle name="Heading 2 2 23" xfId="3843" xr:uid="{00000000-0005-0000-0000-0000430F0000}"/>
    <cellStyle name="Heading 2 2 24" xfId="3844" xr:uid="{00000000-0005-0000-0000-0000440F0000}"/>
    <cellStyle name="Heading 2 2 25" xfId="3845" xr:uid="{00000000-0005-0000-0000-0000450F0000}"/>
    <cellStyle name="Heading 2 2 26" xfId="3846" xr:uid="{00000000-0005-0000-0000-0000460F0000}"/>
    <cellStyle name="Heading 2 2 27" xfId="3847" xr:uid="{00000000-0005-0000-0000-0000470F0000}"/>
    <cellStyle name="Heading 2 2 28" xfId="3848" xr:uid="{00000000-0005-0000-0000-0000480F0000}"/>
    <cellStyle name="Heading 2 2 29" xfId="3849" xr:uid="{00000000-0005-0000-0000-0000490F0000}"/>
    <cellStyle name="Heading 2 2 3" xfId="3850" xr:uid="{00000000-0005-0000-0000-00004A0F0000}"/>
    <cellStyle name="Heading 2 2 3 10" xfId="3851" xr:uid="{00000000-0005-0000-0000-00004B0F0000}"/>
    <cellStyle name="Heading 2 2 3 11" xfId="3852" xr:uid="{00000000-0005-0000-0000-00004C0F0000}"/>
    <cellStyle name="Heading 2 2 3 12" xfId="3853" xr:uid="{00000000-0005-0000-0000-00004D0F0000}"/>
    <cellStyle name="Heading 2 2 3 13" xfId="3854" xr:uid="{00000000-0005-0000-0000-00004E0F0000}"/>
    <cellStyle name="Heading 2 2 3 14" xfId="3855" xr:uid="{00000000-0005-0000-0000-00004F0F0000}"/>
    <cellStyle name="Heading 2 2 3 15" xfId="3856" xr:uid="{00000000-0005-0000-0000-0000500F0000}"/>
    <cellStyle name="Heading 2 2 3 16" xfId="3857" xr:uid="{00000000-0005-0000-0000-0000510F0000}"/>
    <cellStyle name="Heading 2 2 3 17" xfId="3858" xr:uid="{00000000-0005-0000-0000-0000520F0000}"/>
    <cellStyle name="Heading 2 2 3 18" xfId="3859" xr:uid="{00000000-0005-0000-0000-0000530F0000}"/>
    <cellStyle name="Heading 2 2 3 19" xfId="3860" xr:uid="{00000000-0005-0000-0000-0000540F0000}"/>
    <cellStyle name="Heading 2 2 3 2" xfId="3861" xr:uid="{00000000-0005-0000-0000-0000550F0000}"/>
    <cellStyle name="Heading 2 2 3 20" xfId="3862" xr:uid="{00000000-0005-0000-0000-0000560F0000}"/>
    <cellStyle name="Heading 2 2 3 3" xfId="3863" xr:uid="{00000000-0005-0000-0000-0000570F0000}"/>
    <cellStyle name="Heading 2 2 3 4" xfId="3864" xr:uid="{00000000-0005-0000-0000-0000580F0000}"/>
    <cellStyle name="Heading 2 2 3 5" xfId="3865" xr:uid="{00000000-0005-0000-0000-0000590F0000}"/>
    <cellStyle name="Heading 2 2 3 6" xfId="3866" xr:uid="{00000000-0005-0000-0000-00005A0F0000}"/>
    <cellStyle name="Heading 2 2 3 7" xfId="3867" xr:uid="{00000000-0005-0000-0000-00005B0F0000}"/>
    <cellStyle name="Heading 2 2 3 8" xfId="3868" xr:uid="{00000000-0005-0000-0000-00005C0F0000}"/>
    <cellStyle name="Heading 2 2 3 9" xfId="3869" xr:uid="{00000000-0005-0000-0000-00005D0F0000}"/>
    <cellStyle name="Heading 2 2 3_External" xfId="3870" xr:uid="{00000000-0005-0000-0000-00005E0F0000}"/>
    <cellStyle name="Heading 2 2 30" xfId="3871" xr:uid="{00000000-0005-0000-0000-00005F0F0000}"/>
    <cellStyle name="Heading 2 2 31" xfId="3872" xr:uid="{00000000-0005-0000-0000-0000600F0000}"/>
    <cellStyle name="Heading 2 2 32" xfId="3873" xr:uid="{00000000-0005-0000-0000-0000610F0000}"/>
    <cellStyle name="Heading 2 2 33" xfId="3874" xr:uid="{00000000-0005-0000-0000-0000620F0000}"/>
    <cellStyle name="Heading 2 2 34" xfId="3875" xr:uid="{00000000-0005-0000-0000-0000630F0000}"/>
    <cellStyle name="Heading 2 2 35" xfId="3876" xr:uid="{00000000-0005-0000-0000-0000640F0000}"/>
    <cellStyle name="Heading 2 2 36" xfId="3877" xr:uid="{00000000-0005-0000-0000-0000650F0000}"/>
    <cellStyle name="Heading 2 2 37" xfId="3878" xr:uid="{00000000-0005-0000-0000-0000660F0000}"/>
    <cellStyle name="Heading 2 2 38" xfId="3879" xr:uid="{00000000-0005-0000-0000-0000670F0000}"/>
    <cellStyle name="Heading 2 2 39" xfId="3880" xr:uid="{00000000-0005-0000-0000-0000680F0000}"/>
    <cellStyle name="Heading 2 2 4" xfId="3881" xr:uid="{00000000-0005-0000-0000-0000690F0000}"/>
    <cellStyle name="Heading 2 2 4 10" xfId="3882" xr:uid="{00000000-0005-0000-0000-00006A0F0000}"/>
    <cellStyle name="Heading 2 2 4 11" xfId="3883" xr:uid="{00000000-0005-0000-0000-00006B0F0000}"/>
    <cellStyle name="Heading 2 2 4 12" xfId="3884" xr:uid="{00000000-0005-0000-0000-00006C0F0000}"/>
    <cellStyle name="Heading 2 2 4 13" xfId="3885" xr:uid="{00000000-0005-0000-0000-00006D0F0000}"/>
    <cellStyle name="Heading 2 2 4 14" xfId="3886" xr:uid="{00000000-0005-0000-0000-00006E0F0000}"/>
    <cellStyle name="Heading 2 2 4 15" xfId="3887" xr:uid="{00000000-0005-0000-0000-00006F0F0000}"/>
    <cellStyle name="Heading 2 2 4 16" xfId="3888" xr:uid="{00000000-0005-0000-0000-0000700F0000}"/>
    <cellStyle name="Heading 2 2 4 17" xfId="3889" xr:uid="{00000000-0005-0000-0000-0000710F0000}"/>
    <cellStyle name="Heading 2 2 4 18" xfId="3890" xr:uid="{00000000-0005-0000-0000-0000720F0000}"/>
    <cellStyle name="Heading 2 2 4 19" xfId="3891" xr:uid="{00000000-0005-0000-0000-0000730F0000}"/>
    <cellStyle name="Heading 2 2 4 2" xfId="3892" xr:uid="{00000000-0005-0000-0000-0000740F0000}"/>
    <cellStyle name="Heading 2 2 4 20" xfId="3893" xr:uid="{00000000-0005-0000-0000-0000750F0000}"/>
    <cellStyle name="Heading 2 2 4 3" xfId="3894" xr:uid="{00000000-0005-0000-0000-0000760F0000}"/>
    <cellStyle name="Heading 2 2 4 4" xfId="3895" xr:uid="{00000000-0005-0000-0000-0000770F0000}"/>
    <cellStyle name="Heading 2 2 4 5" xfId="3896" xr:uid="{00000000-0005-0000-0000-0000780F0000}"/>
    <cellStyle name="Heading 2 2 4 6" xfId="3897" xr:uid="{00000000-0005-0000-0000-0000790F0000}"/>
    <cellStyle name="Heading 2 2 4 7" xfId="3898" xr:uid="{00000000-0005-0000-0000-00007A0F0000}"/>
    <cellStyle name="Heading 2 2 4 8" xfId="3899" xr:uid="{00000000-0005-0000-0000-00007B0F0000}"/>
    <cellStyle name="Heading 2 2 4 9" xfId="3900" xr:uid="{00000000-0005-0000-0000-00007C0F0000}"/>
    <cellStyle name="Heading 2 2 4_External" xfId="3901" xr:uid="{00000000-0005-0000-0000-00007D0F0000}"/>
    <cellStyle name="Heading 2 2 40" xfId="3902" xr:uid="{00000000-0005-0000-0000-00007E0F0000}"/>
    <cellStyle name="Heading 2 2 41" xfId="3903" xr:uid="{00000000-0005-0000-0000-00007F0F0000}"/>
    <cellStyle name="Heading 2 2 42" xfId="3904" xr:uid="{00000000-0005-0000-0000-0000800F0000}"/>
    <cellStyle name="Heading 2 2 43" xfId="3905" xr:uid="{00000000-0005-0000-0000-0000810F0000}"/>
    <cellStyle name="Heading 2 2 44" xfId="3906" xr:uid="{00000000-0005-0000-0000-0000820F0000}"/>
    <cellStyle name="Heading 2 2 45" xfId="7148" xr:uid="{00000000-0005-0000-0000-0000830F0000}"/>
    <cellStyle name="Heading 2 2 46" xfId="7172" xr:uid="{00000000-0005-0000-0000-0000840F0000}"/>
    <cellStyle name="Heading 2 2 47" xfId="7143" xr:uid="{00000000-0005-0000-0000-0000850F0000}"/>
    <cellStyle name="Heading 2 2 48" xfId="7133" xr:uid="{00000000-0005-0000-0000-0000860F0000}"/>
    <cellStyle name="Heading 2 2 49" xfId="7190" xr:uid="{00000000-0005-0000-0000-0000870F0000}"/>
    <cellStyle name="Heading 2 2 5" xfId="3907" xr:uid="{00000000-0005-0000-0000-0000880F0000}"/>
    <cellStyle name="Heading 2 2 50" xfId="7175" xr:uid="{00000000-0005-0000-0000-0000890F0000}"/>
    <cellStyle name="Heading 2 2 51" xfId="7146" xr:uid="{00000000-0005-0000-0000-00008A0F0000}"/>
    <cellStyle name="Heading 2 2 52" xfId="7200" xr:uid="{00000000-0005-0000-0000-00008B0F0000}"/>
    <cellStyle name="Heading 2 2 53" xfId="7199" xr:uid="{00000000-0005-0000-0000-00008C0F0000}"/>
    <cellStyle name="Heading 2 2 54" xfId="7130" xr:uid="{00000000-0005-0000-0000-00008D0F0000}"/>
    <cellStyle name="Heading 2 2 55" xfId="7216" xr:uid="{00000000-0005-0000-0000-00008E0F0000}"/>
    <cellStyle name="Heading 2 2 6" xfId="3908" xr:uid="{00000000-0005-0000-0000-00008F0F0000}"/>
    <cellStyle name="Heading 2 2 7" xfId="3909" xr:uid="{00000000-0005-0000-0000-0000900F0000}"/>
    <cellStyle name="Heading 2 2 8" xfId="3910" xr:uid="{00000000-0005-0000-0000-0000910F0000}"/>
    <cellStyle name="Heading 2 2 9" xfId="3911" xr:uid="{00000000-0005-0000-0000-0000920F0000}"/>
    <cellStyle name="Heading 2 3" xfId="3912" xr:uid="{00000000-0005-0000-0000-0000930F0000}"/>
    <cellStyle name="Heading 2 3 2" xfId="3913" xr:uid="{00000000-0005-0000-0000-0000940F0000}"/>
    <cellStyle name="Heading 2 3 2 10" xfId="3914" xr:uid="{00000000-0005-0000-0000-0000950F0000}"/>
    <cellStyle name="Heading 2 3 2 11" xfId="3915" xr:uid="{00000000-0005-0000-0000-0000960F0000}"/>
    <cellStyle name="Heading 2 3 2 12" xfId="3916" xr:uid="{00000000-0005-0000-0000-0000970F0000}"/>
    <cellStyle name="Heading 2 3 2 13" xfId="3917" xr:uid="{00000000-0005-0000-0000-0000980F0000}"/>
    <cellStyle name="Heading 2 3 2 14" xfId="3918" xr:uid="{00000000-0005-0000-0000-0000990F0000}"/>
    <cellStyle name="Heading 2 3 2 15" xfId="3919" xr:uid="{00000000-0005-0000-0000-00009A0F0000}"/>
    <cellStyle name="Heading 2 3 2 16" xfId="3920" xr:uid="{00000000-0005-0000-0000-00009B0F0000}"/>
    <cellStyle name="Heading 2 3 2 17" xfId="3921" xr:uid="{00000000-0005-0000-0000-00009C0F0000}"/>
    <cellStyle name="Heading 2 3 2 18" xfId="3922" xr:uid="{00000000-0005-0000-0000-00009D0F0000}"/>
    <cellStyle name="Heading 2 3 2 19" xfId="3923" xr:uid="{00000000-0005-0000-0000-00009E0F0000}"/>
    <cellStyle name="Heading 2 3 2 2" xfId="3924" xr:uid="{00000000-0005-0000-0000-00009F0F0000}"/>
    <cellStyle name="Heading 2 3 2 20" xfId="3925" xr:uid="{00000000-0005-0000-0000-0000A00F0000}"/>
    <cellStyle name="Heading 2 3 2 3" xfId="3926" xr:uid="{00000000-0005-0000-0000-0000A10F0000}"/>
    <cellStyle name="Heading 2 3 2 4" xfId="3927" xr:uid="{00000000-0005-0000-0000-0000A20F0000}"/>
    <cellStyle name="Heading 2 3 2 5" xfId="3928" xr:uid="{00000000-0005-0000-0000-0000A30F0000}"/>
    <cellStyle name="Heading 2 3 2 6" xfId="3929" xr:uid="{00000000-0005-0000-0000-0000A40F0000}"/>
    <cellStyle name="Heading 2 3 2 7" xfId="3930" xr:uid="{00000000-0005-0000-0000-0000A50F0000}"/>
    <cellStyle name="Heading 2 3 2 8" xfId="3931" xr:uid="{00000000-0005-0000-0000-0000A60F0000}"/>
    <cellStyle name="Heading 2 3 2 9" xfId="3932" xr:uid="{00000000-0005-0000-0000-0000A70F0000}"/>
    <cellStyle name="Heading 2 3 2_External" xfId="3933" xr:uid="{00000000-0005-0000-0000-0000A80F0000}"/>
    <cellStyle name="Heading 2 3 3" xfId="3934" xr:uid="{00000000-0005-0000-0000-0000A90F0000}"/>
    <cellStyle name="Heading 2 3 3 10" xfId="3935" xr:uid="{00000000-0005-0000-0000-0000AA0F0000}"/>
    <cellStyle name="Heading 2 3 3 11" xfId="3936" xr:uid="{00000000-0005-0000-0000-0000AB0F0000}"/>
    <cellStyle name="Heading 2 3 3 12" xfId="3937" xr:uid="{00000000-0005-0000-0000-0000AC0F0000}"/>
    <cellStyle name="Heading 2 3 3 13" xfId="3938" xr:uid="{00000000-0005-0000-0000-0000AD0F0000}"/>
    <cellStyle name="Heading 2 3 3 14" xfId="3939" xr:uid="{00000000-0005-0000-0000-0000AE0F0000}"/>
    <cellStyle name="Heading 2 3 3 15" xfId="3940" xr:uid="{00000000-0005-0000-0000-0000AF0F0000}"/>
    <cellStyle name="Heading 2 3 3 16" xfId="3941" xr:uid="{00000000-0005-0000-0000-0000B00F0000}"/>
    <cellStyle name="Heading 2 3 3 17" xfId="3942" xr:uid="{00000000-0005-0000-0000-0000B10F0000}"/>
    <cellStyle name="Heading 2 3 3 18" xfId="3943" xr:uid="{00000000-0005-0000-0000-0000B20F0000}"/>
    <cellStyle name="Heading 2 3 3 19" xfId="3944" xr:uid="{00000000-0005-0000-0000-0000B30F0000}"/>
    <cellStyle name="Heading 2 3 3 2" xfId="3945" xr:uid="{00000000-0005-0000-0000-0000B40F0000}"/>
    <cellStyle name="Heading 2 3 3 20" xfId="3946" xr:uid="{00000000-0005-0000-0000-0000B50F0000}"/>
    <cellStyle name="Heading 2 3 3 3" xfId="3947" xr:uid="{00000000-0005-0000-0000-0000B60F0000}"/>
    <cellStyle name="Heading 2 3 3 4" xfId="3948" xr:uid="{00000000-0005-0000-0000-0000B70F0000}"/>
    <cellStyle name="Heading 2 3 3 5" xfId="3949" xr:uid="{00000000-0005-0000-0000-0000B80F0000}"/>
    <cellStyle name="Heading 2 3 3 6" xfId="3950" xr:uid="{00000000-0005-0000-0000-0000B90F0000}"/>
    <cellStyle name="Heading 2 3 3 7" xfId="3951" xr:uid="{00000000-0005-0000-0000-0000BA0F0000}"/>
    <cellStyle name="Heading 2 3 3 8" xfId="3952" xr:uid="{00000000-0005-0000-0000-0000BB0F0000}"/>
    <cellStyle name="Heading 2 3 3 9" xfId="3953" xr:uid="{00000000-0005-0000-0000-0000BC0F0000}"/>
    <cellStyle name="Heading 2 3 3_External" xfId="3954" xr:uid="{00000000-0005-0000-0000-0000BD0F0000}"/>
    <cellStyle name="Heading 2 3 4" xfId="3955" xr:uid="{00000000-0005-0000-0000-0000BE0F0000}"/>
    <cellStyle name="Heading 2 3 4 10" xfId="3956" xr:uid="{00000000-0005-0000-0000-0000BF0F0000}"/>
    <cellStyle name="Heading 2 3 4 11" xfId="3957" xr:uid="{00000000-0005-0000-0000-0000C00F0000}"/>
    <cellStyle name="Heading 2 3 4 12" xfId="3958" xr:uid="{00000000-0005-0000-0000-0000C10F0000}"/>
    <cellStyle name="Heading 2 3 4 13" xfId="3959" xr:uid="{00000000-0005-0000-0000-0000C20F0000}"/>
    <cellStyle name="Heading 2 3 4 14" xfId="3960" xr:uid="{00000000-0005-0000-0000-0000C30F0000}"/>
    <cellStyle name="Heading 2 3 4 15" xfId="3961" xr:uid="{00000000-0005-0000-0000-0000C40F0000}"/>
    <cellStyle name="Heading 2 3 4 16" xfId="3962" xr:uid="{00000000-0005-0000-0000-0000C50F0000}"/>
    <cellStyle name="Heading 2 3 4 17" xfId="3963" xr:uid="{00000000-0005-0000-0000-0000C60F0000}"/>
    <cellStyle name="Heading 2 3 4 18" xfId="3964" xr:uid="{00000000-0005-0000-0000-0000C70F0000}"/>
    <cellStyle name="Heading 2 3 4 19" xfId="3965" xr:uid="{00000000-0005-0000-0000-0000C80F0000}"/>
    <cellStyle name="Heading 2 3 4 2" xfId="3966" xr:uid="{00000000-0005-0000-0000-0000C90F0000}"/>
    <cellStyle name="Heading 2 3 4 20" xfId="3967" xr:uid="{00000000-0005-0000-0000-0000CA0F0000}"/>
    <cellStyle name="Heading 2 3 4 3" xfId="3968" xr:uid="{00000000-0005-0000-0000-0000CB0F0000}"/>
    <cellStyle name="Heading 2 3 4 4" xfId="3969" xr:uid="{00000000-0005-0000-0000-0000CC0F0000}"/>
    <cellStyle name="Heading 2 3 4 5" xfId="3970" xr:uid="{00000000-0005-0000-0000-0000CD0F0000}"/>
    <cellStyle name="Heading 2 3 4 6" xfId="3971" xr:uid="{00000000-0005-0000-0000-0000CE0F0000}"/>
    <cellStyle name="Heading 2 3 4 7" xfId="3972" xr:uid="{00000000-0005-0000-0000-0000CF0F0000}"/>
    <cellStyle name="Heading 2 3 4 8" xfId="3973" xr:uid="{00000000-0005-0000-0000-0000D00F0000}"/>
    <cellStyle name="Heading 2 3 4 9" xfId="3974" xr:uid="{00000000-0005-0000-0000-0000D10F0000}"/>
    <cellStyle name="Heading 2 3 4_External" xfId="3975" xr:uid="{00000000-0005-0000-0000-0000D20F0000}"/>
    <cellStyle name="Heading 2 3 5" xfId="3976" xr:uid="{00000000-0005-0000-0000-0000D30F0000}"/>
    <cellStyle name="Heading 2 4" xfId="3977" xr:uid="{00000000-0005-0000-0000-0000D40F0000}"/>
    <cellStyle name="Heading 2 4 2" xfId="3978" xr:uid="{00000000-0005-0000-0000-0000D50F0000}"/>
    <cellStyle name="Heading 2 4 2 10" xfId="3979" xr:uid="{00000000-0005-0000-0000-0000D60F0000}"/>
    <cellStyle name="Heading 2 4 2 11" xfId="3980" xr:uid="{00000000-0005-0000-0000-0000D70F0000}"/>
    <cellStyle name="Heading 2 4 2 12" xfId="3981" xr:uid="{00000000-0005-0000-0000-0000D80F0000}"/>
    <cellStyle name="Heading 2 4 2 13" xfId="3982" xr:uid="{00000000-0005-0000-0000-0000D90F0000}"/>
    <cellStyle name="Heading 2 4 2 14" xfId="3983" xr:uid="{00000000-0005-0000-0000-0000DA0F0000}"/>
    <cellStyle name="Heading 2 4 2 15" xfId="3984" xr:uid="{00000000-0005-0000-0000-0000DB0F0000}"/>
    <cellStyle name="Heading 2 4 2 16" xfId="3985" xr:uid="{00000000-0005-0000-0000-0000DC0F0000}"/>
    <cellStyle name="Heading 2 4 2 17" xfId="3986" xr:uid="{00000000-0005-0000-0000-0000DD0F0000}"/>
    <cellStyle name="Heading 2 4 2 18" xfId="3987" xr:uid="{00000000-0005-0000-0000-0000DE0F0000}"/>
    <cellStyle name="Heading 2 4 2 19" xfId="3988" xr:uid="{00000000-0005-0000-0000-0000DF0F0000}"/>
    <cellStyle name="Heading 2 4 2 2" xfId="3989" xr:uid="{00000000-0005-0000-0000-0000E00F0000}"/>
    <cellStyle name="Heading 2 4 2 20" xfId="3990" xr:uid="{00000000-0005-0000-0000-0000E10F0000}"/>
    <cellStyle name="Heading 2 4 2 3" xfId="3991" xr:uid="{00000000-0005-0000-0000-0000E20F0000}"/>
    <cellStyle name="Heading 2 4 2 4" xfId="3992" xr:uid="{00000000-0005-0000-0000-0000E30F0000}"/>
    <cellStyle name="Heading 2 4 2 5" xfId="3993" xr:uid="{00000000-0005-0000-0000-0000E40F0000}"/>
    <cellStyle name="Heading 2 4 2 6" xfId="3994" xr:uid="{00000000-0005-0000-0000-0000E50F0000}"/>
    <cellStyle name="Heading 2 4 2 7" xfId="3995" xr:uid="{00000000-0005-0000-0000-0000E60F0000}"/>
    <cellStyle name="Heading 2 4 2 8" xfId="3996" xr:uid="{00000000-0005-0000-0000-0000E70F0000}"/>
    <cellStyle name="Heading 2 4 2 9" xfId="3997" xr:uid="{00000000-0005-0000-0000-0000E80F0000}"/>
    <cellStyle name="Heading 2 4 2_External" xfId="3998" xr:uid="{00000000-0005-0000-0000-0000E90F0000}"/>
    <cellStyle name="Heading 2 4 3" xfId="4001" xr:uid="{00000000-0005-0000-0000-0000EA0F0000}"/>
    <cellStyle name="Heading 2 4 3 10" xfId="4002" xr:uid="{00000000-0005-0000-0000-0000EB0F0000}"/>
    <cellStyle name="Heading 2 4 3 11" xfId="4003" xr:uid="{00000000-0005-0000-0000-0000EC0F0000}"/>
    <cellStyle name="Heading 2 4 3 12" xfId="4004" xr:uid="{00000000-0005-0000-0000-0000ED0F0000}"/>
    <cellStyle name="Heading 2 4 3 13" xfId="4005" xr:uid="{00000000-0005-0000-0000-0000EE0F0000}"/>
    <cellStyle name="Heading 2 4 3 14" xfId="4006" xr:uid="{00000000-0005-0000-0000-0000EF0F0000}"/>
    <cellStyle name="Heading 2 4 3 15" xfId="4007" xr:uid="{00000000-0005-0000-0000-0000F00F0000}"/>
    <cellStyle name="Heading 2 4 3 16" xfId="4008" xr:uid="{00000000-0005-0000-0000-0000F10F0000}"/>
    <cellStyle name="Heading 2 4 3 17" xfId="4009" xr:uid="{00000000-0005-0000-0000-0000F20F0000}"/>
    <cellStyle name="Heading 2 4 3 18" xfId="4010" xr:uid="{00000000-0005-0000-0000-0000F30F0000}"/>
    <cellStyle name="Heading 2 4 3 19" xfId="4011" xr:uid="{00000000-0005-0000-0000-0000F40F0000}"/>
    <cellStyle name="Heading 2 4 3 2" xfId="4012" xr:uid="{00000000-0005-0000-0000-0000F50F0000}"/>
    <cellStyle name="Heading 2 4 3 20" xfId="4013" xr:uid="{00000000-0005-0000-0000-0000F60F0000}"/>
    <cellStyle name="Heading 2 4 3 3" xfId="4014" xr:uid="{00000000-0005-0000-0000-0000F70F0000}"/>
    <cellStyle name="Heading 2 4 3 4" xfId="4015" xr:uid="{00000000-0005-0000-0000-0000F80F0000}"/>
    <cellStyle name="Heading 2 4 3 5" xfId="4016" xr:uid="{00000000-0005-0000-0000-0000F90F0000}"/>
    <cellStyle name="Heading 2 4 3 6" xfId="4017" xr:uid="{00000000-0005-0000-0000-0000FA0F0000}"/>
    <cellStyle name="Heading 2 4 3 7" xfId="4018" xr:uid="{00000000-0005-0000-0000-0000FB0F0000}"/>
    <cellStyle name="Heading 2 4 3 8" xfId="4019" xr:uid="{00000000-0005-0000-0000-0000FC0F0000}"/>
    <cellStyle name="Heading 2 4 3 9" xfId="4020" xr:uid="{00000000-0005-0000-0000-0000FD0F0000}"/>
    <cellStyle name="Heading 2 4 3_External" xfId="4021" xr:uid="{00000000-0005-0000-0000-0000FE0F0000}"/>
    <cellStyle name="Heading 2 4 4" xfId="4022" xr:uid="{00000000-0005-0000-0000-0000FF0F0000}"/>
    <cellStyle name="Heading 2 4 4 10" xfId="4023" xr:uid="{00000000-0005-0000-0000-000000100000}"/>
    <cellStyle name="Heading 2 4 4 11" xfId="4024" xr:uid="{00000000-0005-0000-0000-000001100000}"/>
    <cellStyle name="Heading 2 4 4 12" xfId="4025" xr:uid="{00000000-0005-0000-0000-000002100000}"/>
    <cellStyle name="Heading 2 4 4 13" xfId="4026" xr:uid="{00000000-0005-0000-0000-000003100000}"/>
    <cellStyle name="Heading 2 4 4 14" xfId="4027" xr:uid="{00000000-0005-0000-0000-000004100000}"/>
    <cellStyle name="Heading 2 4 4 15" xfId="4028" xr:uid="{00000000-0005-0000-0000-000005100000}"/>
    <cellStyle name="Heading 2 4 4 16" xfId="4029" xr:uid="{00000000-0005-0000-0000-000006100000}"/>
    <cellStyle name="Heading 2 4 4 17" xfId="4030" xr:uid="{00000000-0005-0000-0000-000007100000}"/>
    <cellStyle name="Heading 2 4 4 18" xfId="4031" xr:uid="{00000000-0005-0000-0000-000008100000}"/>
    <cellStyle name="Heading 2 4 4 19" xfId="4032" xr:uid="{00000000-0005-0000-0000-000009100000}"/>
    <cellStyle name="Heading 2 4 4 2" xfId="4033" xr:uid="{00000000-0005-0000-0000-00000A100000}"/>
    <cellStyle name="Heading 2 4 4 20" xfId="4034" xr:uid="{00000000-0005-0000-0000-00000B100000}"/>
    <cellStyle name="Heading 2 4 4 3" xfId="4035" xr:uid="{00000000-0005-0000-0000-00000C100000}"/>
    <cellStyle name="Heading 2 4 4 4" xfId="4036" xr:uid="{00000000-0005-0000-0000-00000D100000}"/>
    <cellStyle name="Heading 2 4 4 5" xfId="4037" xr:uid="{00000000-0005-0000-0000-00000E100000}"/>
    <cellStyle name="Heading 2 4 4 6" xfId="4038" xr:uid="{00000000-0005-0000-0000-00000F100000}"/>
    <cellStyle name="Heading 2 4 4 7" xfId="4039" xr:uid="{00000000-0005-0000-0000-000010100000}"/>
    <cellStyle name="Heading 2 4 4 8" xfId="4040" xr:uid="{00000000-0005-0000-0000-000011100000}"/>
    <cellStyle name="Heading 2 4 4 9" xfId="4041" xr:uid="{00000000-0005-0000-0000-000012100000}"/>
    <cellStyle name="Heading 2 4 4_External" xfId="4042" xr:uid="{00000000-0005-0000-0000-000013100000}"/>
    <cellStyle name="Heading 2 4 5" xfId="4043" xr:uid="{00000000-0005-0000-0000-000014100000}"/>
    <cellStyle name="Heading 2 5" xfId="4044" xr:uid="{00000000-0005-0000-0000-000015100000}"/>
    <cellStyle name="Heading 2 5 2" xfId="4045" xr:uid="{00000000-0005-0000-0000-000016100000}"/>
    <cellStyle name="Heading 2 6" xfId="4046" xr:uid="{00000000-0005-0000-0000-000017100000}"/>
    <cellStyle name="Heading 2 6 2" xfId="4047" xr:uid="{00000000-0005-0000-0000-000018100000}"/>
    <cellStyle name="Heading 2 7" xfId="4048" xr:uid="{00000000-0005-0000-0000-000019100000}"/>
    <cellStyle name="Heading 2 7 2" xfId="4049" xr:uid="{00000000-0005-0000-0000-00001A100000}"/>
    <cellStyle name="Heading 2 8" xfId="4050" xr:uid="{00000000-0005-0000-0000-00001B100000}"/>
    <cellStyle name="Heading 2 9" xfId="4051" xr:uid="{00000000-0005-0000-0000-00001C100000}"/>
    <cellStyle name="Heading 2 Below" xfId="4052" xr:uid="{00000000-0005-0000-0000-00001D100000}"/>
    <cellStyle name="Heading 2+" xfId="4053" xr:uid="{00000000-0005-0000-0000-00001E100000}"/>
    <cellStyle name="Heading 3" xfId="7087" builtinId="18" customBuiltin="1"/>
    <cellStyle name="Heading 3 2" xfId="4054" xr:uid="{00000000-0005-0000-0000-000020100000}"/>
    <cellStyle name="Heading 3 2 2" xfId="4055" xr:uid="{00000000-0005-0000-0000-000021100000}"/>
    <cellStyle name="Heading 3 2 3" xfId="4056" xr:uid="{00000000-0005-0000-0000-000022100000}"/>
    <cellStyle name="Heading 3 2 4" xfId="4057" xr:uid="{00000000-0005-0000-0000-000023100000}"/>
    <cellStyle name="Heading 3 2 5" xfId="7149" xr:uid="{00000000-0005-0000-0000-000024100000}"/>
    <cellStyle name="Heading 3 3" xfId="4058" xr:uid="{00000000-0005-0000-0000-000025100000}"/>
    <cellStyle name="Heading 3 3 2" xfId="4059" xr:uid="{00000000-0005-0000-0000-000026100000}"/>
    <cellStyle name="Heading 3 4" xfId="4060" xr:uid="{00000000-0005-0000-0000-000027100000}"/>
    <cellStyle name="Heading 3 4 2" xfId="4061" xr:uid="{00000000-0005-0000-0000-000028100000}"/>
    <cellStyle name="Heading 3 5" xfId="4062" xr:uid="{00000000-0005-0000-0000-000029100000}"/>
    <cellStyle name="Heading 3 5 2" xfId="4063" xr:uid="{00000000-0005-0000-0000-00002A100000}"/>
    <cellStyle name="Heading 3 6" xfId="4064" xr:uid="{00000000-0005-0000-0000-00002B100000}"/>
    <cellStyle name="Heading 3 7" xfId="4065" xr:uid="{00000000-0005-0000-0000-00002C100000}"/>
    <cellStyle name="Heading 3 8" xfId="7032" xr:uid="{00000000-0005-0000-0000-00002D100000}"/>
    <cellStyle name="Heading 3+" xfId="4066" xr:uid="{00000000-0005-0000-0000-00002E100000}"/>
    <cellStyle name="Heading 4" xfId="7088" builtinId="19" customBuiltin="1"/>
    <cellStyle name="Heading 4 2" xfId="4067" xr:uid="{00000000-0005-0000-0000-000030100000}"/>
    <cellStyle name="Heading 4 2 2" xfId="4068" xr:uid="{00000000-0005-0000-0000-000031100000}"/>
    <cellStyle name="Heading 4 2 3" xfId="4069" xr:uid="{00000000-0005-0000-0000-000032100000}"/>
    <cellStyle name="Heading 4 2 4" xfId="4070" xr:uid="{00000000-0005-0000-0000-000033100000}"/>
    <cellStyle name="Heading 4 2 5" xfId="4071" xr:uid="{00000000-0005-0000-0000-000034100000}"/>
    <cellStyle name="Heading 4 2 6" xfId="7150" xr:uid="{00000000-0005-0000-0000-000035100000}"/>
    <cellStyle name="Heading 4 3" xfId="4072" xr:uid="{00000000-0005-0000-0000-000036100000}"/>
    <cellStyle name="Heading 4 3 2" xfId="4073" xr:uid="{00000000-0005-0000-0000-000037100000}"/>
    <cellStyle name="Heading 4 4" xfId="4074" xr:uid="{00000000-0005-0000-0000-000038100000}"/>
    <cellStyle name="Heading 4 4 2" xfId="4075" xr:uid="{00000000-0005-0000-0000-000039100000}"/>
    <cellStyle name="Heading 4 5" xfId="4076" xr:uid="{00000000-0005-0000-0000-00003A100000}"/>
    <cellStyle name="Heading 4 5 2" xfId="4077" xr:uid="{00000000-0005-0000-0000-00003B100000}"/>
    <cellStyle name="Heading 4 6" xfId="4078" xr:uid="{00000000-0005-0000-0000-00003C100000}"/>
    <cellStyle name="Heading 4 7" xfId="4079" xr:uid="{00000000-0005-0000-0000-00003D100000}"/>
    <cellStyle name="Heading 4 8" xfId="7033" xr:uid="{00000000-0005-0000-0000-00003E100000}"/>
    <cellStyle name="Heading Bar" xfId="4080" xr:uid="{00000000-0005-0000-0000-00003F100000}"/>
    <cellStyle name="HEADING1" xfId="4081" xr:uid="{00000000-0005-0000-0000-000040100000}"/>
    <cellStyle name="Heading1 1" xfId="4082" xr:uid="{00000000-0005-0000-0000-000041100000}"/>
    <cellStyle name="Heading1 2" xfId="4083" xr:uid="{00000000-0005-0000-0000-000042100000}"/>
    <cellStyle name="Heading1 3" xfId="4084" xr:uid="{00000000-0005-0000-0000-000043100000}"/>
    <cellStyle name="Heading1_2 Taj Dwarka_Costing_07.03.09" xfId="4085" xr:uid="{00000000-0005-0000-0000-000044100000}"/>
    <cellStyle name="HEADING2" xfId="4086" xr:uid="{00000000-0005-0000-0000-000045100000}"/>
    <cellStyle name="Heading2 2" xfId="4087" xr:uid="{00000000-0005-0000-0000-000046100000}"/>
    <cellStyle name="Heading2 3" xfId="4088" xr:uid="{00000000-0005-0000-0000-000047100000}"/>
    <cellStyle name="HeadRow" xfId="4089" xr:uid="{00000000-0005-0000-0000-000048100000}"/>
    <cellStyle name="HeadRowCol" xfId="4090" xr:uid="{00000000-0005-0000-0000-000049100000}"/>
    <cellStyle name="helv" xfId="4091" xr:uid="{00000000-0005-0000-0000-00004A100000}"/>
    <cellStyle name="hh" xfId="4092" xr:uid="{00000000-0005-0000-0000-00004B100000}"/>
    <cellStyle name="Hidden" xfId="4093" xr:uid="{00000000-0005-0000-0000-00004C100000}"/>
    <cellStyle name="Hide" xfId="4094" xr:uid="{00000000-0005-0000-0000-00004D100000}"/>
    <cellStyle name="Hide'" xfId="4095" xr:uid="{00000000-0005-0000-0000-00004E100000}"/>
    <cellStyle name="Hide_Financings v5" xfId="4096" xr:uid="{00000000-0005-0000-0000-00004F100000}"/>
    <cellStyle name="hj" xfId="4097" xr:uid="{00000000-0005-0000-0000-000050100000}"/>
    <cellStyle name="Hyperlink 2" xfId="4098" xr:uid="{00000000-0005-0000-0000-000051100000}"/>
    <cellStyle name="Hyperlink 3" xfId="4099" xr:uid="{00000000-0005-0000-0000-000052100000}"/>
    <cellStyle name="Hypertextový odkaz" xfId="4100" xr:uid="{00000000-0005-0000-0000-000053100000}"/>
    <cellStyle name="i" xfId="4101" xr:uid="{00000000-0005-0000-0000-000054100000}"/>
    <cellStyle name="i_BEA Merger Analysis Nov 20" xfId="4102" xr:uid="{00000000-0005-0000-0000-000055100000}"/>
    <cellStyle name="i_Cinderella Model v22a" xfId="4103" xr:uid="{00000000-0005-0000-0000-000056100000}"/>
    <cellStyle name="i_Mars Model v28" xfId="4104" xr:uid="{00000000-0005-0000-0000-000057100000}"/>
    <cellStyle name="Í¢" xfId="4105" xr:uid="{00000000-0005-0000-0000-000058100000}"/>
    <cellStyle name="ii" xfId="4106" xr:uid="{00000000-0005-0000-0000-000059100000}"/>
    <cellStyle name="iii" xfId="4107" xr:uid="{00000000-0005-0000-0000-00005A100000}"/>
    <cellStyle name="INCHES" xfId="4108" xr:uid="{00000000-0005-0000-0000-00005B100000}"/>
    <cellStyle name="INCHES 10" xfId="4109" xr:uid="{00000000-0005-0000-0000-00005C100000}"/>
    <cellStyle name="INCHES 11" xfId="4110" xr:uid="{00000000-0005-0000-0000-00005D100000}"/>
    <cellStyle name="INCHES 12" xfId="4111" xr:uid="{00000000-0005-0000-0000-00005E100000}"/>
    <cellStyle name="INCHES 13" xfId="4112" xr:uid="{00000000-0005-0000-0000-00005F100000}"/>
    <cellStyle name="INCHES 14" xfId="4113" xr:uid="{00000000-0005-0000-0000-000060100000}"/>
    <cellStyle name="INCHES 2" xfId="4114" xr:uid="{00000000-0005-0000-0000-000061100000}"/>
    <cellStyle name="INCHES 3" xfId="4115" xr:uid="{00000000-0005-0000-0000-000062100000}"/>
    <cellStyle name="INCHES 4" xfId="4116" xr:uid="{00000000-0005-0000-0000-000063100000}"/>
    <cellStyle name="INCHES 5" xfId="4117" xr:uid="{00000000-0005-0000-0000-000064100000}"/>
    <cellStyle name="INCHES 6" xfId="4118" xr:uid="{00000000-0005-0000-0000-000065100000}"/>
    <cellStyle name="INCHES 7" xfId="4119" xr:uid="{00000000-0005-0000-0000-000066100000}"/>
    <cellStyle name="INCHES 8" xfId="4120" xr:uid="{00000000-0005-0000-0000-000067100000}"/>
    <cellStyle name="INCHES 9" xfId="4121" xr:uid="{00000000-0005-0000-0000-000068100000}"/>
    <cellStyle name="Indent" xfId="4122" xr:uid="{00000000-0005-0000-0000-000069100000}"/>
    <cellStyle name="Input" xfId="7092" builtinId="20" customBuiltin="1"/>
    <cellStyle name="Input [yellow]" xfId="4123" xr:uid="{00000000-0005-0000-0000-00006B100000}"/>
    <cellStyle name="Input [yellow] 10" xfId="4124" xr:uid="{00000000-0005-0000-0000-00006C100000}"/>
    <cellStyle name="Input [yellow] 11" xfId="4125" xr:uid="{00000000-0005-0000-0000-00006D100000}"/>
    <cellStyle name="Input [yellow] 12" xfId="4126" xr:uid="{00000000-0005-0000-0000-00006E100000}"/>
    <cellStyle name="Input [yellow] 13" xfId="4127" xr:uid="{00000000-0005-0000-0000-00006F100000}"/>
    <cellStyle name="Input [yellow] 2" xfId="4128" xr:uid="{00000000-0005-0000-0000-000070100000}"/>
    <cellStyle name="Input [yellow] 3" xfId="4129" xr:uid="{00000000-0005-0000-0000-000071100000}"/>
    <cellStyle name="Input [yellow] 4" xfId="4130" xr:uid="{00000000-0005-0000-0000-000072100000}"/>
    <cellStyle name="Input [yellow] 5" xfId="4131" xr:uid="{00000000-0005-0000-0000-000073100000}"/>
    <cellStyle name="Input [yellow] 6" xfId="4132" xr:uid="{00000000-0005-0000-0000-000074100000}"/>
    <cellStyle name="Input [yellow] 7" xfId="4133" xr:uid="{00000000-0005-0000-0000-000075100000}"/>
    <cellStyle name="Input [yellow] 8" xfId="4134" xr:uid="{00000000-0005-0000-0000-000076100000}"/>
    <cellStyle name="Input [yellow] 9" xfId="4135" xr:uid="{00000000-0005-0000-0000-000077100000}"/>
    <cellStyle name="Input 10" xfId="7051" xr:uid="{00000000-0005-0000-0000-000078100000}"/>
    <cellStyle name="Input 11" xfId="7075" xr:uid="{00000000-0005-0000-0000-000079100000}"/>
    <cellStyle name="Input 2" xfId="4136" xr:uid="{00000000-0005-0000-0000-00007A100000}"/>
    <cellStyle name="Input 2 10" xfId="4137" xr:uid="{00000000-0005-0000-0000-00007B100000}"/>
    <cellStyle name="Input 2 11" xfId="4138" xr:uid="{00000000-0005-0000-0000-00007C100000}"/>
    <cellStyle name="Input 2 12" xfId="4139" xr:uid="{00000000-0005-0000-0000-00007D100000}"/>
    <cellStyle name="Input 2 13" xfId="4140" xr:uid="{00000000-0005-0000-0000-00007E100000}"/>
    <cellStyle name="Input 2 14" xfId="7151" xr:uid="{00000000-0005-0000-0000-00007F100000}"/>
    <cellStyle name="Input 2 2" xfId="4141" xr:uid="{00000000-0005-0000-0000-000080100000}"/>
    <cellStyle name="Input 2 2 10" xfId="4142" xr:uid="{00000000-0005-0000-0000-000081100000}"/>
    <cellStyle name="Input 2 2 11" xfId="4143" xr:uid="{00000000-0005-0000-0000-000082100000}"/>
    <cellStyle name="Input 2 2 2" xfId="4144" xr:uid="{00000000-0005-0000-0000-000083100000}"/>
    <cellStyle name="Input 2 2 2 10" xfId="4145" xr:uid="{00000000-0005-0000-0000-000084100000}"/>
    <cellStyle name="Input 2 2 2 11" xfId="4146" xr:uid="{00000000-0005-0000-0000-000085100000}"/>
    <cellStyle name="Input 2 2 2 2" xfId="4147" xr:uid="{00000000-0005-0000-0000-000086100000}"/>
    <cellStyle name="Input 2 2 2 2 10" xfId="4148" xr:uid="{00000000-0005-0000-0000-000087100000}"/>
    <cellStyle name="Input 2 2 2 2 11" xfId="4149" xr:uid="{00000000-0005-0000-0000-000088100000}"/>
    <cellStyle name="Input 2 2 2 2 12" xfId="4150" xr:uid="{00000000-0005-0000-0000-000089100000}"/>
    <cellStyle name="Input 2 2 2 2 13" xfId="4151" xr:uid="{00000000-0005-0000-0000-00008A100000}"/>
    <cellStyle name="Input 2 2 2 2 2" xfId="4152" xr:uid="{00000000-0005-0000-0000-00008B100000}"/>
    <cellStyle name="Input 2 2 2 2 2 2" xfId="4153" xr:uid="{00000000-0005-0000-0000-00008C100000}"/>
    <cellStyle name="Input 2 2 2 2 2 3" xfId="4154" xr:uid="{00000000-0005-0000-0000-00008D100000}"/>
    <cellStyle name="Input 2 2 2 2 3" xfId="4155" xr:uid="{00000000-0005-0000-0000-00008E100000}"/>
    <cellStyle name="Input 2 2 2 2 4" xfId="4156" xr:uid="{00000000-0005-0000-0000-00008F100000}"/>
    <cellStyle name="Input 2 2 2 2 5" xfId="4157" xr:uid="{00000000-0005-0000-0000-000090100000}"/>
    <cellStyle name="Input 2 2 2 2 6" xfId="4158" xr:uid="{00000000-0005-0000-0000-000091100000}"/>
    <cellStyle name="Input 2 2 2 2 7" xfId="4159" xr:uid="{00000000-0005-0000-0000-000092100000}"/>
    <cellStyle name="Input 2 2 2 2 8" xfId="4160" xr:uid="{00000000-0005-0000-0000-000093100000}"/>
    <cellStyle name="Input 2 2 2 2 9" xfId="4161" xr:uid="{00000000-0005-0000-0000-000094100000}"/>
    <cellStyle name="Input 2 2 2 3" xfId="4162" xr:uid="{00000000-0005-0000-0000-000095100000}"/>
    <cellStyle name="Input 2 2 2 3 2" xfId="4163" xr:uid="{00000000-0005-0000-0000-000096100000}"/>
    <cellStyle name="Input 2 2 2 3 3" xfId="4164" xr:uid="{00000000-0005-0000-0000-000097100000}"/>
    <cellStyle name="Input 2 2 2 4" xfId="4165" xr:uid="{00000000-0005-0000-0000-000098100000}"/>
    <cellStyle name="Input 2 2 2 5" xfId="4166" xr:uid="{00000000-0005-0000-0000-000099100000}"/>
    <cellStyle name="Input 2 2 2 6" xfId="4167" xr:uid="{00000000-0005-0000-0000-00009A100000}"/>
    <cellStyle name="Input 2 2 2 7" xfId="4168" xr:uid="{00000000-0005-0000-0000-00009B100000}"/>
    <cellStyle name="Input 2 2 2 8" xfId="4169" xr:uid="{00000000-0005-0000-0000-00009C100000}"/>
    <cellStyle name="Input 2 2 2 9" xfId="4170" xr:uid="{00000000-0005-0000-0000-00009D100000}"/>
    <cellStyle name="Input 2 2 3" xfId="4171" xr:uid="{00000000-0005-0000-0000-00009E100000}"/>
    <cellStyle name="Input 2 2 3 10" xfId="4172" xr:uid="{00000000-0005-0000-0000-00009F100000}"/>
    <cellStyle name="Input 2 2 3 11" xfId="4173" xr:uid="{00000000-0005-0000-0000-0000A0100000}"/>
    <cellStyle name="Input 2 2 3 12" xfId="4174" xr:uid="{00000000-0005-0000-0000-0000A1100000}"/>
    <cellStyle name="Input 2 2 3 13" xfId="4175" xr:uid="{00000000-0005-0000-0000-0000A2100000}"/>
    <cellStyle name="Input 2 2 3 2" xfId="4176" xr:uid="{00000000-0005-0000-0000-0000A3100000}"/>
    <cellStyle name="Input 2 2 3 2 2" xfId="4177" xr:uid="{00000000-0005-0000-0000-0000A4100000}"/>
    <cellStyle name="Input 2 2 3 2 3" xfId="4178" xr:uid="{00000000-0005-0000-0000-0000A5100000}"/>
    <cellStyle name="Input 2 2 3 3" xfId="4179" xr:uid="{00000000-0005-0000-0000-0000A6100000}"/>
    <cellStyle name="Input 2 2 3 4" xfId="4180" xr:uid="{00000000-0005-0000-0000-0000A7100000}"/>
    <cellStyle name="Input 2 2 3 5" xfId="4181" xr:uid="{00000000-0005-0000-0000-0000A8100000}"/>
    <cellStyle name="Input 2 2 3 6" xfId="4182" xr:uid="{00000000-0005-0000-0000-0000A9100000}"/>
    <cellStyle name="Input 2 2 3 7" xfId="4183" xr:uid="{00000000-0005-0000-0000-0000AA100000}"/>
    <cellStyle name="Input 2 2 3 8" xfId="4184" xr:uid="{00000000-0005-0000-0000-0000AB100000}"/>
    <cellStyle name="Input 2 2 3 9" xfId="4185" xr:uid="{00000000-0005-0000-0000-0000AC100000}"/>
    <cellStyle name="Input 2 2 4" xfId="4186" xr:uid="{00000000-0005-0000-0000-0000AD100000}"/>
    <cellStyle name="Input 2 2 4 2" xfId="4187" xr:uid="{00000000-0005-0000-0000-0000AE100000}"/>
    <cellStyle name="Input 2 2 5" xfId="4188" xr:uid="{00000000-0005-0000-0000-0000AF100000}"/>
    <cellStyle name="Input 2 2 6" xfId="4189" xr:uid="{00000000-0005-0000-0000-0000B0100000}"/>
    <cellStyle name="Input 2 2 7" xfId="4190" xr:uid="{00000000-0005-0000-0000-0000B1100000}"/>
    <cellStyle name="Input 2 2 8" xfId="4191" xr:uid="{00000000-0005-0000-0000-0000B2100000}"/>
    <cellStyle name="Input 2 2 9" xfId="4192" xr:uid="{00000000-0005-0000-0000-0000B3100000}"/>
    <cellStyle name="Input 2 3" xfId="4193" xr:uid="{00000000-0005-0000-0000-0000B4100000}"/>
    <cellStyle name="Input 2 3 10" xfId="4194" xr:uid="{00000000-0005-0000-0000-0000B5100000}"/>
    <cellStyle name="Input 2 3 11" xfId="4195" xr:uid="{00000000-0005-0000-0000-0000B6100000}"/>
    <cellStyle name="Input 2 3 2" xfId="4196" xr:uid="{00000000-0005-0000-0000-0000B7100000}"/>
    <cellStyle name="Input 2 3 2 10" xfId="4197" xr:uid="{00000000-0005-0000-0000-0000B8100000}"/>
    <cellStyle name="Input 2 3 2 11" xfId="4198" xr:uid="{00000000-0005-0000-0000-0000B9100000}"/>
    <cellStyle name="Input 2 3 2 12" xfId="4199" xr:uid="{00000000-0005-0000-0000-0000BA100000}"/>
    <cellStyle name="Input 2 3 2 13" xfId="4200" xr:uid="{00000000-0005-0000-0000-0000BB100000}"/>
    <cellStyle name="Input 2 3 2 2" xfId="4201" xr:uid="{00000000-0005-0000-0000-0000BC100000}"/>
    <cellStyle name="Input 2 3 2 2 2" xfId="4202" xr:uid="{00000000-0005-0000-0000-0000BD100000}"/>
    <cellStyle name="Input 2 3 2 2 3" xfId="4203" xr:uid="{00000000-0005-0000-0000-0000BE100000}"/>
    <cellStyle name="Input 2 3 2 3" xfId="4204" xr:uid="{00000000-0005-0000-0000-0000BF100000}"/>
    <cellStyle name="Input 2 3 2 4" xfId="4205" xr:uid="{00000000-0005-0000-0000-0000C0100000}"/>
    <cellStyle name="Input 2 3 2 5" xfId="4206" xr:uid="{00000000-0005-0000-0000-0000C1100000}"/>
    <cellStyle name="Input 2 3 2 6" xfId="4207" xr:uid="{00000000-0005-0000-0000-0000C2100000}"/>
    <cellStyle name="Input 2 3 2 7" xfId="4208" xr:uid="{00000000-0005-0000-0000-0000C3100000}"/>
    <cellStyle name="Input 2 3 2 8" xfId="4209" xr:uid="{00000000-0005-0000-0000-0000C4100000}"/>
    <cellStyle name="Input 2 3 2 9" xfId="4210" xr:uid="{00000000-0005-0000-0000-0000C5100000}"/>
    <cellStyle name="Input 2 3 3" xfId="4211" xr:uid="{00000000-0005-0000-0000-0000C6100000}"/>
    <cellStyle name="Input 2 3 3 2" xfId="4212" xr:uid="{00000000-0005-0000-0000-0000C7100000}"/>
    <cellStyle name="Input 2 3 3 3" xfId="4213" xr:uid="{00000000-0005-0000-0000-0000C8100000}"/>
    <cellStyle name="Input 2 3 3 4" xfId="4214" xr:uid="{00000000-0005-0000-0000-0000C9100000}"/>
    <cellStyle name="Input 2 3 4" xfId="4215" xr:uid="{00000000-0005-0000-0000-0000CA100000}"/>
    <cellStyle name="Input 2 3 5" xfId="4216" xr:uid="{00000000-0005-0000-0000-0000CB100000}"/>
    <cellStyle name="Input 2 3 6" xfId="4217" xr:uid="{00000000-0005-0000-0000-0000CC100000}"/>
    <cellStyle name="Input 2 3 7" xfId="4218" xr:uid="{00000000-0005-0000-0000-0000CD100000}"/>
    <cellStyle name="Input 2 3 8" xfId="4219" xr:uid="{00000000-0005-0000-0000-0000CE100000}"/>
    <cellStyle name="Input 2 3 9" xfId="4220" xr:uid="{00000000-0005-0000-0000-0000CF100000}"/>
    <cellStyle name="Input 2 4" xfId="4221" xr:uid="{00000000-0005-0000-0000-0000D0100000}"/>
    <cellStyle name="Input 2 4 10" xfId="4222" xr:uid="{00000000-0005-0000-0000-0000D1100000}"/>
    <cellStyle name="Input 2 4 11" xfId="4223" xr:uid="{00000000-0005-0000-0000-0000D2100000}"/>
    <cellStyle name="Input 2 4 12" xfId="4224" xr:uid="{00000000-0005-0000-0000-0000D3100000}"/>
    <cellStyle name="Input 2 4 13" xfId="4225" xr:uid="{00000000-0005-0000-0000-0000D4100000}"/>
    <cellStyle name="Input 2 4 2" xfId="4226" xr:uid="{00000000-0005-0000-0000-0000D5100000}"/>
    <cellStyle name="Input 2 4 2 2" xfId="4227" xr:uid="{00000000-0005-0000-0000-0000D6100000}"/>
    <cellStyle name="Input 2 4 2 3" xfId="4228" xr:uid="{00000000-0005-0000-0000-0000D7100000}"/>
    <cellStyle name="Input 2 4 3" xfId="4229" xr:uid="{00000000-0005-0000-0000-0000D8100000}"/>
    <cellStyle name="Input 2 4 4" xfId="4230" xr:uid="{00000000-0005-0000-0000-0000D9100000}"/>
    <cellStyle name="Input 2 4 5" xfId="4231" xr:uid="{00000000-0005-0000-0000-0000DA100000}"/>
    <cellStyle name="Input 2 4 6" xfId="4232" xr:uid="{00000000-0005-0000-0000-0000DB100000}"/>
    <cellStyle name="Input 2 4 7" xfId="4233" xr:uid="{00000000-0005-0000-0000-0000DC100000}"/>
    <cellStyle name="Input 2 4 8" xfId="4234" xr:uid="{00000000-0005-0000-0000-0000DD100000}"/>
    <cellStyle name="Input 2 4 9" xfId="4235" xr:uid="{00000000-0005-0000-0000-0000DE100000}"/>
    <cellStyle name="Input 2 5" xfId="4236" xr:uid="{00000000-0005-0000-0000-0000DF100000}"/>
    <cellStyle name="Input 2 5 2" xfId="4237" xr:uid="{00000000-0005-0000-0000-0000E0100000}"/>
    <cellStyle name="Input 2 6" xfId="4238" xr:uid="{00000000-0005-0000-0000-0000E1100000}"/>
    <cellStyle name="Input 2 7" xfId="4239" xr:uid="{00000000-0005-0000-0000-0000E2100000}"/>
    <cellStyle name="Input 2 8" xfId="4240" xr:uid="{00000000-0005-0000-0000-0000E3100000}"/>
    <cellStyle name="Input 2 9" xfId="4241" xr:uid="{00000000-0005-0000-0000-0000E4100000}"/>
    <cellStyle name="Input 3" xfId="4242" xr:uid="{00000000-0005-0000-0000-0000E5100000}"/>
    <cellStyle name="Input 3 2" xfId="4243" xr:uid="{00000000-0005-0000-0000-0000E6100000}"/>
    <cellStyle name="Input 3 3" xfId="7160" xr:uid="{00000000-0005-0000-0000-0000E7100000}"/>
    <cellStyle name="Input 4" xfId="4244" xr:uid="{00000000-0005-0000-0000-0000E8100000}"/>
    <cellStyle name="Input 4 2" xfId="4245" xr:uid="{00000000-0005-0000-0000-0000E9100000}"/>
    <cellStyle name="Input 5" xfId="4246" xr:uid="{00000000-0005-0000-0000-0000EA100000}"/>
    <cellStyle name="Input 5 2" xfId="4247" xr:uid="{00000000-0005-0000-0000-0000EB100000}"/>
    <cellStyle name="Input 6" xfId="4248" xr:uid="{00000000-0005-0000-0000-0000EC100000}"/>
    <cellStyle name="Input 7" xfId="4249" xr:uid="{00000000-0005-0000-0000-0000ED100000}"/>
    <cellStyle name="Input 8" xfId="4250" xr:uid="{00000000-0005-0000-0000-0000EE100000}"/>
    <cellStyle name="Input 9" xfId="7034" xr:uid="{00000000-0005-0000-0000-0000EF100000}"/>
    <cellStyle name="Input Currency" xfId="4251" xr:uid="{00000000-0005-0000-0000-0000F0100000}"/>
    <cellStyle name="Input Currency 2" xfId="4252" xr:uid="{00000000-0005-0000-0000-0000F1100000}"/>
    <cellStyle name="Input Currency_Budget Oberoi Commerz 2  3 R3_08052008 (3)" xfId="4253" xr:uid="{00000000-0005-0000-0000-0000F2100000}"/>
    <cellStyle name="Input Date" xfId="4254" xr:uid="{00000000-0005-0000-0000-0000F3100000}"/>
    <cellStyle name="Input Fixed [0]" xfId="4255" xr:uid="{00000000-0005-0000-0000-0000F4100000}"/>
    <cellStyle name="Input Multiple" xfId="4256" xr:uid="{00000000-0005-0000-0000-0000F5100000}"/>
    <cellStyle name="Input Normal" xfId="4257" xr:uid="{00000000-0005-0000-0000-0000F6100000}"/>
    <cellStyle name="Input Percent" xfId="4258" xr:uid="{00000000-0005-0000-0000-0000F7100000}"/>
    <cellStyle name="Input Percent [2]" xfId="4259" xr:uid="{00000000-0005-0000-0000-0000F8100000}"/>
    <cellStyle name="Input Percent_Budget Oberoi Commerz 2  3 R3_08052008 (3)" xfId="4260" xr:uid="{00000000-0005-0000-0000-0000F9100000}"/>
    <cellStyle name="Input Titles" xfId="4261" xr:uid="{00000000-0005-0000-0000-0000FA100000}"/>
    <cellStyle name="input value" xfId="4262" xr:uid="{00000000-0005-0000-0000-0000FB100000}"/>
    <cellStyle name="Input1" xfId="4263" xr:uid="{00000000-0005-0000-0000-0000FC100000}"/>
    <cellStyle name="Input2" xfId="4264" xr:uid="{00000000-0005-0000-0000-0000FD100000}"/>
    <cellStyle name="InputBlueFont" xfId="4265" xr:uid="{00000000-0005-0000-0000-0000FE100000}"/>
    <cellStyle name="InputCurrency" xfId="4266" xr:uid="{00000000-0005-0000-0000-0000FF100000}"/>
    <cellStyle name="InputNormal" xfId="4267" xr:uid="{00000000-0005-0000-0000-000000110000}"/>
    <cellStyle name="Integer Text" xfId="4268" xr:uid="{00000000-0005-0000-0000-000001110000}"/>
    <cellStyle name="iu" xfId="4269" xr:uid="{00000000-0005-0000-0000-000002110000}"/>
    <cellStyle name="k" xfId="4270" xr:uid="{00000000-0005-0000-0000-000003110000}"/>
    <cellStyle name="KP_Normal" xfId="4271" xr:uid="{00000000-0005-0000-0000-000004110000}"/>
    <cellStyle name="kutch" xfId="4272" xr:uid="{00000000-0005-0000-0000-000005110000}"/>
    <cellStyle name="L" xfId="4273" xr:uid="{00000000-0005-0000-0000-000006110000}"/>
    <cellStyle name="L_Blank formats annexures -  Cost plus" xfId="4274" xr:uid="{00000000-0005-0000-0000-000007110000}"/>
    <cellStyle name="L_BOQ" xfId="4275" xr:uid="{00000000-0005-0000-0000-000008110000}"/>
    <cellStyle name="L_Copy of Costing" xfId="4276" xr:uid="{00000000-0005-0000-0000-000009110000}"/>
    <cellStyle name="L_Copy of Costing_Gurgaon 1 _29.07.04 _ MDS" xfId="4277" xr:uid="{00000000-0005-0000-0000-00000A110000}"/>
    <cellStyle name="L_Costing - ITC Main Revised Qty- 11.01_ ITC Main" xfId="4278" xr:uid="{00000000-0005-0000-0000-00000B110000}"/>
    <cellStyle name="L_Costing - MBD Books-20.12" xfId="4279" xr:uid="{00000000-0005-0000-0000-00000C110000}"/>
    <cellStyle name="L_Costing_Birla Sugar_9.4.05" xfId="4280" xr:uid="{00000000-0005-0000-0000-00000D110000}"/>
    <cellStyle name="L_Costing_District Court" xfId="4281" xr:uid="{00000000-0005-0000-0000-00000E110000}"/>
    <cellStyle name="L_Costing_Hero Honda_Haridwar" xfId="4282" xr:uid="{00000000-0005-0000-0000-00000F110000}"/>
    <cellStyle name="L_Costing_Indian Chancery_4.06.06" xfId="4283" xr:uid="{00000000-0005-0000-0000-000010110000}"/>
    <cellStyle name="L_Costing_Inst. Bld-Emirates Group-Noida-13.06.06" xfId="4284" xr:uid="{00000000-0005-0000-0000-000011110000}"/>
    <cellStyle name="L_Costing_Nicholas_21.12.04" xfId="4285" xr:uid="{00000000-0005-0000-0000-000012110000}"/>
    <cellStyle name="L_DLF Agrrement _ Formats _10A" xfId="4286" xr:uid="{00000000-0005-0000-0000-000013110000}"/>
    <cellStyle name="L_DLF Cyber Tower _02.06.05 l" xfId="4287" xr:uid="{00000000-0005-0000-0000-000014110000}"/>
    <cellStyle name="L_form" xfId="4288" xr:uid="{00000000-0005-0000-0000-000015110000}"/>
    <cellStyle name="L_Major quantities _Inst. Bld-Emirates Group-Noida" xfId="4289" xr:uid="{00000000-0005-0000-0000-000016110000}"/>
    <cellStyle name="L_Major quantities_Hero Honda_Haridwar" xfId="4290" xr:uid="{00000000-0005-0000-0000-000017110000}"/>
    <cellStyle name="L_medicity_26.09.05 _ MDS" xfId="4291" xr:uid="{00000000-0005-0000-0000-000018110000}"/>
    <cellStyle name="L_RATE ANALYSIS_Sample" xfId="4292" xr:uid="{00000000-0005-0000-0000-000019110000}"/>
    <cellStyle name="L_Sheet1" xfId="4293" xr:uid="{00000000-0005-0000-0000-00001A110000}"/>
    <cellStyle name="L_Submitted_27.10.05" xfId="4294" xr:uid="{00000000-0005-0000-0000-00001B110000}"/>
    <cellStyle name="L_Working_Submitted" xfId="4295" xr:uid="{00000000-0005-0000-0000-00001C110000}"/>
    <cellStyle name="Labels - Style3" xfId="4296" xr:uid="{00000000-0005-0000-0000-00001D110000}"/>
    <cellStyle name="Large Page Heading" xfId="4297" xr:uid="{00000000-0005-0000-0000-00001E110000}"/>
    <cellStyle name="Length" xfId="4298" xr:uid="{00000000-0005-0000-0000-00001F110000}"/>
    <cellStyle name="Level 2 Total" xfId="4299" xr:uid="{00000000-0005-0000-0000-000020110000}"/>
    <cellStyle name="Level 2 Total 2" xfId="4300" xr:uid="{00000000-0005-0000-0000-000021110000}"/>
    <cellStyle name="level 3" xfId="4301" xr:uid="{00000000-0005-0000-0000-000022110000}"/>
    <cellStyle name="level3" xfId="4302" xr:uid="{00000000-0005-0000-0000-000023110000}"/>
    <cellStyle name="Lien hypertexte" xfId="4303" xr:uid="{00000000-0005-0000-0000-000024110000}"/>
    <cellStyle name="Lien hypertexte visité" xfId="4304" xr:uid="{00000000-0005-0000-0000-000025110000}"/>
    <cellStyle name="Lien hypertexte_PROJ J1 01 IN AFT 0701 COST FW  0001 C 071207 Sourcing Plan" xfId="4305" xr:uid="{00000000-0005-0000-0000-000026110000}"/>
    <cellStyle name="ligne_detail" xfId="4306" xr:uid="{00000000-0005-0000-0000-000027110000}"/>
    <cellStyle name="LineItem" xfId="4307" xr:uid="{00000000-0005-0000-0000-000028110000}"/>
    <cellStyle name="Link" xfId="4308" xr:uid="{00000000-0005-0000-0000-000029110000}"/>
    <cellStyle name="Link Currency (0)" xfId="4309" xr:uid="{00000000-0005-0000-0000-00002A110000}"/>
    <cellStyle name="Link Currency (0) 10" xfId="4310" xr:uid="{00000000-0005-0000-0000-00002B110000}"/>
    <cellStyle name="Link Currency (0) 11" xfId="4311" xr:uid="{00000000-0005-0000-0000-00002C110000}"/>
    <cellStyle name="Link Currency (0) 12" xfId="4312" xr:uid="{00000000-0005-0000-0000-00002D110000}"/>
    <cellStyle name="Link Currency (0) 13" xfId="4313" xr:uid="{00000000-0005-0000-0000-00002E110000}"/>
    <cellStyle name="Link Currency (0) 14" xfId="4314" xr:uid="{00000000-0005-0000-0000-00002F110000}"/>
    <cellStyle name="Link Currency (0) 15" xfId="4315" xr:uid="{00000000-0005-0000-0000-000030110000}"/>
    <cellStyle name="Link Currency (0) 16" xfId="4316" xr:uid="{00000000-0005-0000-0000-000031110000}"/>
    <cellStyle name="Link Currency (0) 17" xfId="4317" xr:uid="{00000000-0005-0000-0000-000032110000}"/>
    <cellStyle name="Link Currency (0) 18" xfId="4318" xr:uid="{00000000-0005-0000-0000-000033110000}"/>
    <cellStyle name="Link Currency (0) 19" xfId="4319" xr:uid="{00000000-0005-0000-0000-000034110000}"/>
    <cellStyle name="Link Currency (0) 2" xfId="4320" xr:uid="{00000000-0005-0000-0000-000035110000}"/>
    <cellStyle name="Link Currency (0) 2 10" xfId="4321" xr:uid="{00000000-0005-0000-0000-000036110000}"/>
    <cellStyle name="Link Currency (0) 2 11" xfId="4322" xr:uid="{00000000-0005-0000-0000-000037110000}"/>
    <cellStyle name="Link Currency (0) 2 12" xfId="4323" xr:uid="{00000000-0005-0000-0000-000038110000}"/>
    <cellStyle name="Link Currency (0) 2 13" xfId="4324" xr:uid="{00000000-0005-0000-0000-000039110000}"/>
    <cellStyle name="Link Currency (0) 2 14" xfId="4325" xr:uid="{00000000-0005-0000-0000-00003A110000}"/>
    <cellStyle name="Link Currency (0) 2 15" xfId="4326" xr:uid="{00000000-0005-0000-0000-00003B110000}"/>
    <cellStyle name="Link Currency (0) 2 16" xfId="4327" xr:uid="{00000000-0005-0000-0000-00003C110000}"/>
    <cellStyle name="Link Currency (0) 2 17" xfId="4328" xr:uid="{00000000-0005-0000-0000-00003D110000}"/>
    <cellStyle name="Link Currency (0) 2 18" xfId="4329" xr:uid="{00000000-0005-0000-0000-00003E110000}"/>
    <cellStyle name="Link Currency (0) 2 19" xfId="4330" xr:uid="{00000000-0005-0000-0000-00003F110000}"/>
    <cellStyle name="Link Currency (0) 2 2" xfId="4331" xr:uid="{00000000-0005-0000-0000-000040110000}"/>
    <cellStyle name="Link Currency (0) 2 20" xfId="4332" xr:uid="{00000000-0005-0000-0000-000041110000}"/>
    <cellStyle name="Link Currency (0) 2 21" xfId="4333" xr:uid="{00000000-0005-0000-0000-000042110000}"/>
    <cellStyle name="Link Currency (0) 2 3" xfId="4334" xr:uid="{00000000-0005-0000-0000-000043110000}"/>
    <cellStyle name="Link Currency (0) 2 4" xfId="4335" xr:uid="{00000000-0005-0000-0000-000044110000}"/>
    <cellStyle name="Link Currency (0) 2 5" xfId="4336" xr:uid="{00000000-0005-0000-0000-000045110000}"/>
    <cellStyle name="Link Currency (0) 2 6" xfId="4337" xr:uid="{00000000-0005-0000-0000-000046110000}"/>
    <cellStyle name="Link Currency (0) 2 7" xfId="4338" xr:uid="{00000000-0005-0000-0000-000047110000}"/>
    <cellStyle name="Link Currency (0) 2 8" xfId="4339" xr:uid="{00000000-0005-0000-0000-000048110000}"/>
    <cellStyle name="Link Currency (0) 2 9" xfId="4340" xr:uid="{00000000-0005-0000-0000-000049110000}"/>
    <cellStyle name="Link Currency (0) 2_External" xfId="4341" xr:uid="{00000000-0005-0000-0000-00004A110000}"/>
    <cellStyle name="Link Currency (0) 20" xfId="4342" xr:uid="{00000000-0005-0000-0000-00004B110000}"/>
    <cellStyle name="Link Currency (0) 21" xfId="4343" xr:uid="{00000000-0005-0000-0000-00004C110000}"/>
    <cellStyle name="Link Currency (0) 22" xfId="4344" xr:uid="{00000000-0005-0000-0000-00004D110000}"/>
    <cellStyle name="Link Currency (0) 23" xfId="4345" xr:uid="{00000000-0005-0000-0000-00004E110000}"/>
    <cellStyle name="Link Currency (0) 24" xfId="4346" xr:uid="{00000000-0005-0000-0000-00004F110000}"/>
    <cellStyle name="Link Currency (0) 25" xfId="4347" xr:uid="{00000000-0005-0000-0000-000050110000}"/>
    <cellStyle name="Link Currency (0) 26" xfId="4348" xr:uid="{00000000-0005-0000-0000-000051110000}"/>
    <cellStyle name="Link Currency (0) 27" xfId="4349" xr:uid="{00000000-0005-0000-0000-000052110000}"/>
    <cellStyle name="Link Currency (0) 28" xfId="4350" xr:uid="{00000000-0005-0000-0000-000053110000}"/>
    <cellStyle name="Link Currency (0) 29" xfId="4351" xr:uid="{00000000-0005-0000-0000-000054110000}"/>
    <cellStyle name="Link Currency (0) 3" xfId="4352" xr:uid="{00000000-0005-0000-0000-000055110000}"/>
    <cellStyle name="Link Currency (0) 3 10" xfId="4353" xr:uid="{00000000-0005-0000-0000-000056110000}"/>
    <cellStyle name="Link Currency (0) 3 11" xfId="4354" xr:uid="{00000000-0005-0000-0000-000057110000}"/>
    <cellStyle name="Link Currency (0) 3 12" xfId="4355" xr:uid="{00000000-0005-0000-0000-000058110000}"/>
    <cellStyle name="Link Currency (0) 3 13" xfId="4356" xr:uid="{00000000-0005-0000-0000-000059110000}"/>
    <cellStyle name="Link Currency (0) 3 14" xfId="4357" xr:uid="{00000000-0005-0000-0000-00005A110000}"/>
    <cellStyle name="Link Currency (0) 3 15" xfId="4358" xr:uid="{00000000-0005-0000-0000-00005B110000}"/>
    <cellStyle name="Link Currency (0) 3 16" xfId="4359" xr:uid="{00000000-0005-0000-0000-00005C110000}"/>
    <cellStyle name="Link Currency (0) 3 17" xfId="4360" xr:uid="{00000000-0005-0000-0000-00005D110000}"/>
    <cellStyle name="Link Currency (0) 3 18" xfId="4361" xr:uid="{00000000-0005-0000-0000-00005E110000}"/>
    <cellStyle name="Link Currency (0) 3 19" xfId="4362" xr:uid="{00000000-0005-0000-0000-00005F110000}"/>
    <cellStyle name="Link Currency (0) 3 2" xfId="4363" xr:uid="{00000000-0005-0000-0000-000060110000}"/>
    <cellStyle name="Link Currency (0) 3 20" xfId="4364" xr:uid="{00000000-0005-0000-0000-000061110000}"/>
    <cellStyle name="Link Currency (0) 3 21" xfId="4365" xr:uid="{00000000-0005-0000-0000-000062110000}"/>
    <cellStyle name="Link Currency (0) 3 3" xfId="4366" xr:uid="{00000000-0005-0000-0000-000063110000}"/>
    <cellStyle name="Link Currency (0) 3 4" xfId="4367" xr:uid="{00000000-0005-0000-0000-000064110000}"/>
    <cellStyle name="Link Currency (0) 3 5" xfId="4368" xr:uid="{00000000-0005-0000-0000-000065110000}"/>
    <cellStyle name="Link Currency (0) 3 6" xfId="4369" xr:uid="{00000000-0005-0000-0000-000066110000}"/>
    <cellStyle name="Link Currency (0) 3 7" xfId="4370" xr:uid="{00000000-0005-0000-0000-000067110000}"/>
    <cellStyle name="Link Currency (0) 3 8" xfId="4371" xr:uid="{00000000-0005-0000-0000-000068110000}"/>
    <cellStyle name="Link Currency (0) 3 9" xfId="4372" xr:uid="{00000000-0005-0000-0000-000069110000}"/>
    <cellStyle name="Link Currency (0) 3_External" xfId="4373" xr:uid="{00000000-0005-0000-0000-00006A110000}"/>
    <cellStyle name="Link Currency (0) 30" xfId="4374" xr:uid="{00000000-0005-0000-0000-00006B110000}"/>
    <cellStyle name="Link Currency (0) 31" xfId="4375" xr:uid="{00000000-0005-0000-0000-00006C110000}"/>
    <cellStyle name="Link Currency (0) 31 2" xfId="4376" xr:uid="{00000000-0005-0000-0000-00006D110000}"/>
    <cellStyle name="Link Currency (0) 31 3" xfId="4377" xr:uid="{00000000-0005-0000-0000-00006E110000}"/>
    <cellStyle name="Link Currency (0) 4" xfId="4378" xr:uid="{00000000-0005-0000-0000-00006F110000}"/>
    <cellStyle name="Link Currency (0) 5" xfId="4379" xr:uid="{00000000-0005-0000-0000-000070110000}"/>
    <cellStyle name="Link Currency (0) 6" xfId="4380" xr:uid="{00000000-0005-0000-0000-000071110000}"/>
    <cellStyle name="Link Currency (0) 7" xfId="4381" xr:uid="{00000000-0005-0000-0000-000072110000}"/>
    <cellStyle name="Link Currency (0) 8" xfId="4382" xr:uid="{00000000-0005-0000-0000-000073110000}"/>
    <cellStyle name="Link Currency (0) 9" xfId="4383" xr:uid="{00000000-0005-0000-0000-000074110000}"/>
    <cellStyle name="Link Currency (2)" xfId="4384" xr:uid="{00000000-0005-0000-0000-000075110000}"/>
    <cellStyle name="Link Units (0)" xfId="4385" xr:uid="{00000000-0005-0000-0000-000076110000}"/>
    <cellStyle name="Link Units (0) 10" xfId="4386" xr:uid="{00000000-0005-0000-0000-000077110000}"/>
    <cellStyle name="Link Units (0) 11" xfId="4387" xr:uid="{00000000-0005-0000-0000-000078110000}"/>
    <cellStyle name="Link Units (0) 12" xfId="4388" xr:uid="{00000000-0005-0000-0000-000079110000}"/>
    <cellStyle name="Link Units (0) 13" xfId="4389" xr:uid="{00000000-0005-0000-0000-00007A110000}"/>
    <cellStyle name="Link Units (0) 14" xfId="4390" xr:uid="{00000000-0005-0000-0000-00007B110000}"/>
    <cellStyle name="Link Units (0) 15" xfId="4391" xr:uid="{00000000-0005-0000-0000-00007C110000}"/>
    <cellStyle name="Link Units (0) 16" xfId="4392" xr:uid="{00000000-0005-0000-0000-00007D110000}"/>
    <cellStyle name="Link Units (0) 17" xfId="4393" xr:uid="{00000000-0005-0000-0000-00007E110000}"/>
    <cellStyle name="Link Units (0) 18" xfId="4394" xr:uid="{00000000-0005-0000-0000-00007F110000}"/>
    <cellStyle name="Link Units (0) 19" xfId="4395" xr:uid="{00000000-0005-0000-0000-000080110000}"/>
    <cellStyle name="Link Units (0) 2" xfId="4396" xr:uid="{00000000-0005-0000-0000-000081110000}"/>
    <cellStyle name="Link Units (0) 2 10" xfId="4397" xr:uid="{00000000-0005-0000-0000-000082110000}"/>
    <cellStyle name="Link Units (0) 2 11" xfId="4398" xr:uid="{00000000-0005-0000-0000-000083110000}"/>
    <cellStyle name="Link Units (0) 2 12" xfId="4399" xr:uid="{00000000-0005-0000-0000-000084110000}"/>
    <cellStyle name="Link Units (0) 2 13" xfId="4400" xr:uid="{00000000-0005-0000-0000-000085110000}"/>
    <cellStyle name="Link Units (0) 2 14" xfId="4401" xr:uid="{00000000-0005-0000-0000-000086110000}"/>
    <cellStyle name="Link Units (0) 2 15" xfId="4402" xr:uid="{00000000-0005-0000-0000-000087110000}"/>
    <cellStyle name="Link Units (0) 2 16" xfId="4403" xr:uid="{00000000-0005-0000-0000-000088110000}"/>
    <cellStyle name="Link Units (0) 2 17" xfId="4404" xr:uid="{00000000-0005-0000-0000-000089110000}"/>
    <cellStyle name="Link Units (0) 2 18" xfId="4405" xr:uid="{00000000-0005-0000-0000-00008A110000}"/>
    <cellStyle name="Link Units (0) 2 19" xfId="4406" xr:uid="{00000000-0005-0000-0000-00008B110000}"/>
    <cellStyle name="Link Units (0) 2 2" xfId="4407" xr:uid="{00000000-0005-0000-0000-00008C110000}"/>
    <cellStyle name="Link Units (0) 2 20" xfId="4408" xr:uid="{00000000-0005-0000-0000-00008D110000}"/>
    <cellStyle name="Link Units (0) 2 21" xfId="4409" xr:uid="{00000000-0005-0000-0000-00008E110000}"/>
    <cellStyle name="Link Units (0) 2 3" xfId="4410" xr:uid="{00000000-0005-0000-0000-00008F110000}"/>
    <cellStyle name="Link Units (0) 2 4" xfId="4411" xr:uid="{00000000-0005-0000-0000-000090110000}"/>
    <cellStyle name="Link Units (0) 2 5" xfId="4412" xr:uid="{00000000-0005-0000-0000-000091110000}"/>
    <cellStyle name="Link Units (0) 2 6" xfId="4413" xr:uid="{00000000-0005-0000-0000-000092110000}"/>
    <cellStyle name="Link Units (0) 2 7" xfId="4414" xr:uid="{00000000-0005-0000-0000-000093110000}"/>
    <cellStyle name="Link Units (0) 2 8" xfId="4415" xr:uid="{00000000-0005-0000-0000-000094110000}"/>
    <cellStyle name="Link Units (0) 2 9" xfId="4416" xr:uid="{00000000-0005-0000-0000-000095110000}"/>
    <cellStyle name="Link Units (0) 2_External" xfId="4417" xr:uid="{00000000-0005-0000-0000-000096110000}"/>
    <cellStyle name="Link Units (0) 20" xfId="4418" xr:uid="{00000000-0005-0000-0000-000097110000}"/>
    <cellStyle name="Link Units (0) 21" xfId="4419" xr:uid="{00000000-0005-0000-0000-000098110000}"/>
    <cellStyle name="Link Units (0) 22" xfId="4420" xr:uid="{00000000-0005-0000-0000-000099110000}"/>
    <cellStyle name="Link Units (0) 23" xfId="4421" xr:uid="{00000000-0005-0000-0000-00009A110000}"/>
    <cellStyle name="Link Units (0) 24" xfId="4422" xr:uid="{00000000-0005-0000-0000-00009B110000}"/>
    <cellStyle name="Link Units (0) 25" xfId="4423" xr:uid="{00000000-0005-0000-0000-00009C110000}"/>
    <cellStyle name="Link Units (0) 26" xfId="4424" xr:uid="{00000000-0005-0000-0000-00009D110000}"/>
    <cellStyle name="Link Units (0) 27" xfId="4425" xr:uid="{00000000-0005-0000-0000-00009E110000}"/>
    <cellStyle name="Link Units (0) 28" xfId="4426" xr:uid="{00000000-0005-0000-0000-00009F110000}"/>
    <cellStyle name="Link Units (0) 29" xfId="4427" xr:uid="{00000000-0005-0000-0000-0000A0110000}"/>
    <cellStyle name="Link Units (0) 3" xfId="4428" xr:uid="{00000000-0005-0000-0000-0000A1110000}"/>
    <cellStyle name="Link Units (0) 3 10" xfId="4429" xr:uid="{00000000-0005-0000-0000-0000A2110000}"/>
    <cellStyle name="Link Units (0) 3 11" xfId="4430" xr:uid="{00000000-0005-0000-0000-0000A3110000}"/>
    <cellStyle name="Link Units (0) 3 12" xfId="4431" xr:uid="{00000000-0005-0000-0000-0000A4110000}"/>
    <cellStyle name="Link Units (0) 3 13" xfId="4432" xr:uid="{00000000-0005-0000-0000-0000A5110000}"/>
    <cellStyle name="Link Units (0) 3 14" xfId="4433" xr:uid="{00000000-0005-0000-0000-0000A6110000}"/>
    <cellStyle name="Link Units (0) 3 15" xfId="4434" xr:uid="{00000000-0005-0000-0000-0000A7110000}"/>
    <cellStyle name="Link Units (0) 3 16" xfId="4435" xr:uid="{00000000-0005-0000-0000-0000A8110000}"/>
    <cellStyle name="Link Units (0) 3 17" xfId="4436" xr:uid="{00000000-0005-0000-0000-0000A9110000}"/>
    <cellStyle name="Link Units (0) 3 18" xfId="4437" xr:uid="{00000000-0005-0000-0000-0000AA110000}"/>
    <cellStyle name="Link Units (0) 3 19" xfId="4438" xr:uid="{00000000-0005-0000-0000-0000AB110000}"/>
    <cellStyle name="Link Units (0) 3 2" xfId="4439" xr:uid="{00000000-0005-0000-0000-0000AC110000}"/>
    <cellStyle name="Link Units (0) 3 20" xfId="4440" xr:uid="{00000000-0005-0000-0000-0000AD110000}"/>
    <cellStyle name="Link Units (0) 3 21" xfId="4441" xr:uid="{00000000-0005-0000-0000-0000AE110000}"/>
    <cellStyle name="Link Units (0) 3 3" xfId="4442" xr:uid="{00000000-0005-0000-0000-0000AF110000}"/>
    <cellStyle name="Link Units (0) 3 4" xfId="4443" xr:uid="{00000000-0005-0000-0000-0000B0110000}"/>
    <cellStyle name="Link Units (0) 3 5" xfId="4444" xr:uid="{00000000-0005-0000-0000-0000B1110000}"/>
    <cellStyle name="Link Units (0) 3 6" xfId="4445" xr:uid="{00000000-0005-0000-0000-0000B2110000}"/>
    <cellStyle name="Link Units (0) 3 7" xfId="4446" xr:uid="{00000000-0005-0000-0000-0000B3110000}"/>
    <cellStyle name="Link Units (0) 3 8" xfId="4447" xr:uid="{00000000-0005-0000-0000-0000B4110000}"/>
    <cellStyle name="Link Units (0) 3 9" xfId="4448" xr:uid="{00000000-0005-0000-0000-0000B5110000}"/>
    <cellStyle name="Link Units (0) 3_External" xfId="4449" xr:uid="{00000000-0005-0000-0000-0000B6110000}"/>
    <cellStyle name="Link Units (0) 30" xfId="4450" xr:uid="{00000000-0005-0000-0000-0000B7110000}"/>
    <cellStyle name="Link Units (0) 31" xfId="4451" xr:uid="{00000000-0005-0000-0000-0000B8110000}"/>
    <cellStyle name="Link Units (0) 31 2" xfId="4452" xr:uid="{00000000-0005-0000-0000-0000B9110000}"/>
    <cellStyle name="Link Units (0) 31 3" xfId="4453" xr:uid="{00000000-0005-0000-0000-0000BA110000}"/>
    <cellStyle name="Link Units (0) 4" xfId="4454" xr:uid="{00000000-0005-0000-0000-0000BB110000}"/>
    <cellStyle name="Link Units (0) 5" xfId="4455" xr:uid="{00000000-0005-0000-0000-0000BC110000}"/>
    <cellStyle name="Link Units (0) 6" xfId="4456" xr:uid="{00000000-0005-0000-0000-0000BD110000}"/>
    <cellStyle name="Link Units (0) 7" xfId="4457" xr:uid="{00000000-0005-0000-0000-0000BE110000}"/>
    <cellStyle name="Link Units (0) 8" xfId="4458" xr:uid="{00000000-0005-0000-0000-0000BF110000}"/>
    <cellStyle name="Link Units (0) 9" xfId="4459" xr:uid="{00000000-0005-0000-0000-0000C0110000}"/>
    <cellStyle name="Link Units (1)" xfId="4460" xr:uid="{00000000-0005-0000-0000-0000C1110000}"/>
    <cellStyle name="Link Units (1) 10" xfId="4461" xr:uid="{00000000-0005-0000-0000-0000C2110000}"/>
    <cellStyle name="Link Units (1) 11" xfId="4462" xr:uid="{00000000-0005-0000-0000-0000C3110000}"/>
    <cellStyle name="Link Units (1) 12" xfId="4463" xr:uid="{00000000-0005-0000-0000-0000C4110000}"/>
    <cellStyle name="Link Units (1) 13" xfId="4464" xr:uid="{00000000-0005-0000-0000-0000C5110000}"/>
    <cellStyle name="Link Units (1) 14" xfId="4465" xr:uid="{00000000-0005-0000-0000-0000C6110000}"/>
    <cellStyle name="Link Units (1) 15" xfId="4466" xr:uid="{00000000-0005-0000-0000-0000C7110000}"/>
    <cellStyle name="Link Units (1) 16" xfId="4467" xr:uid="{00000000-0005-0000-0000-0000C8110000}"/>
    <cellStyle name="Link Units (1) 17" xfId="4468" xr:uid="{00000000-0005-0000-0000-0000C9110000}"/>
    <cellStyle name="Link Units (1) 18" xfId="4469" xr:uid="{00000000-0005-0000-0000-0000CA110000}"/>
    <cellStyle name="Link Units (1) 19" xfId="4470" xr:uid="{00000000-0005-0000-0000-0000CB110000}"/>
    <cellStyle name="Link Units (1) 2" xfId="4471" xr:uid="{00000000-0005-0000-0000-0000CC110000}"/>
    <cellStyle name="Link Units (1) 2 10" xfId="4472" xr:uid="{00000000-0005-0000-0000-0000CD110000}"/>
    <cellStyle name="Link Units (1) 2 11" xfId="4473" xr:uid="{00000000-0005-0000-0000-0000CE110000}"/>
    <cellStyle name="Link Units (1) 2 12" xfId="4474" xr:uid="{00000000-0005-0000-0000-0000CF110000}"/>
    <cellStyle name="Link Units (1) 2 13" xfId="4475" xr:uid="{00000000-0005-0000-0000-0000D0110000}"/>
    <cellStyle name="Link Units (1) 2 14" xfId="4476" xr:uid="{00000000-0005-0000-0000-0000D1110000}"/>
    <cellStyle name="Link Units (1) 2 15" xfId="4477" xr:uid="{00000000-0005-0000-0000-0000D2110000}"/>
    <cellStyle name="Link Units (1) 2 16" xfId="4478" xr:uid="{00000000-0005-0000-0000-0000D3110000}"/>
    <cellStyle name="Link Units (1) 2 17" xfId="4479" xr:uid="{00000000-0005-0000-0000-0000D4110000}"/>
    <cellStyle name="Link Units (1) 2 18" xfId="4480" xr:uid="{00000000-0005-0000-0000-0000D5110000}"/>
    <cellStyle name="Link Units (1) 2 19" xfId="4481" xr:uid="{00000000-0005-0000-0000-0000D6110000}"/>
    <cellStyle name="Link Units (1) 2 2" xfId="4482" xr:uid="{00000000-0005-0000-0000-0000D7110000}"/>
    <cellStyle name="Link Units (1) 2 20" xfId="4483" xr:uid="{00000000-0005-0000-0000-0000D8110000}"/>
    <cellStyle name="Link Units (1) 2 21" xfId="4484" xr:uid="{00000000-0005-0000-0000-0000D9110000}"/>
    <cellStyle name="Link Units (1) 2 3" xfId="4485" xr:uid="{00000000-0005-0000-0000-0000DA110000}"/>
    <cellStyle name="Link Units (1) 2 4" xfId="4486" xr:uid="{00000000-0005-0000-0000-0000DB110000}"/>
    <cellStyle name="Link Units (1) 2 5" xfId="4487" xr:uid="{00000000-0005-0000-0000-0000DC110000}"/>
    <cellStyle name="Link Units (1) 2 6" xfId="4488" xr:uid="{00000000-0005-0000-0000-0000DD110000}"/>
    <cellStyle name="Link Units (1) 2 7" xfId="4489" xr:uid="{00000000-0005-0000-0000-0000DE110000}"/>
    <cellStyle name="Link Units (1) 2 8" xfId="4490" xr:uid="{00000000-0005-0000-0000-0000DF110000}"/>
    <cellStyle name="Link Units (1) 2 9" xfId="4491" xr:uid="{00000000-0005-0000-0000-0000E0110000}"/>
    <cellStyle name="Link Units (1) 2_External" xfId="4492" xr:uid="{00000000-0005-0000-0000-0000E1110000}"/>
    <cellStyle name="Link Units (1) 20" xfId="4493" xr:uid="{00000000-0005-0000-0000-0000E2110000}"/>
    <cellStyle name="Link Units (1) 21" xfId="4494" xr:uid="{00000000-0005-0000-0000-0000E3110000}"/>
    <cellStyle name="Link Units (1) 22" xfId="4495" xr:uid="{00000000-0005-0000-0000-0000E4110000}"/>
    <cellStyle name="Link Units (1) 23" xfId="4496" xr:uid="{00000000-0005-0000-0000-0000E5110000}"/>
    <cellStyle name="Link Units (1) 24" xfId="4497" xr:uid="{00000000-0005-0000-0000-0000E6110000}"/>
    <cellStyle name="Link Units (1) 25" xfId="4498" xr:uid="{00000000-0005-0000-0000-0000E7110000}"/>
    <cellStyle name="Link Units (1) 26" xfId="4499" xr:uid="{00000000-0005-0000-0000-0000E8110000}"/>
    <cellStyle name="Link Units (1) 27" xfId="4500" xr:uid="{00000000-0005-0000-0000-0000E9110000}"/>
    <cellStyle name="Link Units (1) 28" xfId="4501" xr:uid="{00000000-0005-0000-0000-0000EA110000}"/>
    <cellStyle name="Link Units (1) 29" xfId="4502" xr:uid="{00000000-0005-0000-0000-0000EB110000}"/>
    <cellStyle name="Link Units (1) 3" xfId="4503" xr:uid="{00000000-0005-0000-0000-0000EC110000}"/>
    <cellStyle name="Link Units (1) 3 10" xfId="4504" xr:uid="{00000000-0005-0000-0000-0000ED110000}"/>
    <cellStyle name="Link Units (1) 3 11" xfId="4505" xr:uid="{00000000-0005-0000-0000-0000EE110000}"/>
    <cellStyle name="Link Units (1) 3 12" xfId="4506" xr:uid="{00000000-0005-0000-0000-0000EF110000}"/>
    <cellStyle name="Link Units (1) 3 13" xfId="4507" xr:uid="{00000000-0005-0000-0000-0000F0110000}"/>
    <cellStyle name="Link Units (1) 3 14" xfId="4508" xr:uid="{00000000-0005-0000-0000-0000F1110000}"/>
    <cellStyle name="Link Units (1) 3 15" xfId="4509" xr:uid="{00000000-0005-0000-0000-0000F2110000}"/>
    <cellStyle name="Link Units (1) 3 16" xfId="4510" xr:uid="{00000000-0005-0000-0000-0000F3110000}"/>
    <cellStyle name="Link Units (1) 3 17" xfId="4511" xr:uid="{00000000-0005-0000-0000-0000F4110000}"/>
    <cellStyle name="Link Units (1) 3 18" xfId="4512" xr:uid="{00000000-0005-0000-0000-0000F5110000}"/>
    <cellStyle name="Link Units (1) 3 19" xfId="4513" xr:uid="{00000000-0005-0000-0000-0000F6110000}"/>
    <cellStyle name="Link Units (1) 3 2" xfId="4514" xr:uid="{00000000-0005-0000-0000-0000F7110000}"/>
    <cellStyle name="Link Units (1) 3 20" xfId="4515" xr:uid="{00000000-0005-0000-0000-0000F8110000}"/>
    <cellStyle name="Link Units (1) 3 21" xfId="4516" xr:uid="{00000000-0005-0000-0000-0000F9110000}"/>
    <cellStyle name="Link Units (1) 3 3" xfId="4517" xr:uid="{00000000-0005-0000-0000-0000FA110000}"/>
    <cellStyle name="Link Units (1) 3 4" xfId="4518" xr:uid="{00000000-0005-0000-0000-0000FB110000}"/>
    <cellStyle name="Link Units (1) 3 5" xfId="4519" xr:uid="{00000000-0005-0000-0000-0000FC110000}"/>
    <cellStyle name="Link Units (1) 3 6" xfId="4520" xr:uid="{00000000-0005-0000-0000-0000FD110000}"/>
    <cellStyle name="Link Units (1) 3 7" xfId="4521" xr:uid="{00000000-0005-0000-0000-0000FE110000}"/>
    <cellStyle name="Link Units (1) 3 8" xfId="4522" xr:uid="{00000000-0005-0000-0000-0000FF110000}"/>
    <cellStyle name="Link Units (1) 3 9" xfId="4523" xr:uid="{00000000-0005-0000-0000-000000120000}"/>
    <cellStyle name="Link Units (1) 3_External" xfId="4524" xr:uid="{00000000-0005-0000-0000-000001120000}"/>
    <cellStyle name="Link Units (1) 30" xfId="4525" xr:uid="{00000000-0005-0000-0000-000002120000}"/>
    <cellStyle name="Link Units (1) 31" xfId="4526" xr:uid="{00000000-0005-0000-0000-000003120000}"/>
    <cellStyle name="Link Units (1) 31 2" xfId="4527" xr:uid="{00000000-0005-0000-0000-000004120000}"/>
    <cellStyle name="Link Units (1) 31 3" xfId="4528" xr:uid="{00000000-0005-0000-0000-000005120000}"/>
    <cellStyle name="Link Units (1) 4" xfId="4529" xr:uid="{00000000-0005-0000-0000-000006120000}"/>
    <cellStyle name="Link Units (1) 5" xfId="4530" xr:uid="{00000000-0005-0000-0000-000007120000}"/>
    <cellStyle name="Link Units (1) 6" xfId="4531" xr:uid="{00000000-0005-0000-0000-000008120000}"/>
    <cellStyle name="Link Units (1) 7" xfId="4532" xr:uid="{00000000-0005-0000-0000-000009120000}"/>
    <cellStyle name="Link Units (1) 8" xfId="4533" xr:uid="{00000000-0005-0000-0000-00000A120000}"/>
    <cellStyle name="Link Units (1) 9" xfId="4534" xr:uid="{00000000-0005-0000-0000-00000B120000}"/>
    <cellStyle name="Link Units (2)" xfId="4535" xr:uid="{00000000-0005-0000-0000-00000C120000}"/>
    <cellStyle name="Linked Cell" xfId="7095" builtinId="24" customBuiltin="1"/>
    <cellStyle name="Linked Cell 2" xfId="4536" xr:uid="{00000000-0005-0000-0000-00000E120000}"/>
    <cellStyle name="Linked Cell 2 2" xfId="4537" xr:uid="{00000000-0005-0000-0000-00000F120000}"/>
    <cellStyle name="Linked Cell 2 3" xfId="4538" xr:uid="{00000000-0005-0000-0000-000010120000}"/>
    <cellStyle name="Linked Cell 2 4" xfId="4539" xr:uid="{00000000-0005-0000-0000-000011120000}"/>
    <cellStyle name="Linked Cell 2 5" xfId="4540" xr:uid="{00000000-0005-0000-0000-000012120000}"/>
    <cellStyle name="Linked Cell 2 6" xfId="4541" xr:uid="{00000000-0005-0000-0000-000013120000}"/>
    <cellStyle name="Linked Cell 2 7" xfId="4542" xr:uid="{00000000-0005-0000-0000-000014120000}"/>
    <cellStyle name="Linked Cell 2 8" xfId="4543" xr:uid="{00000000-0005-0000-0000-000015120000}"/>
    <cellStyle name="Linked Cell 2 9" xfId="7152" xr:uid="{00000000-0005-0000-0000-000016120000}"/>
    <cellStyle name="Linked Cell 3" xfId="4544" xr:uid="{00000000-0005-0000-0000-000017120000}"/>
    <cellStyle name="Linked Cell 3 2" xfId="4545" xr:uid="{00000000-0005-0000-0000-000018120000}"/>
    <cellStyle name="Linked Cell 4" xfId="4546" xr:uid="{00000000-0005-0000-0000-000019120000}"/>
    <cellStyle name="Linked Cell 4 2" xfId="4547" xr:uid="{00000000-0005-0000-0000-00001A120000}"/>
    <cellStyle name="Linked Cell 5" xfId="4548" xr:uid="{00000000-0005-0000-0000-00001B120000}"/>
    <cellStyle name="Linked Cell 6" xfId="4549" xr:uid="{00000000-0005-0000-0000-00001C120000}"/>
    <cellStyle name="Linked Cell 7" xfId="7035" xr:uid="{00000000-0005-0000-0000-00001D120000}"/>
    <cellStyle name="M" xfId="4550" xr:uid="{00000000-0005-0000-0000-00001E120000}"/>
    <cellStyle name="m/d/yy" xfId="4551" xr:uid="{00000000-0005-0000-0000-00001F120000}"/>
    <cellStyle name="M_Blank formats annexures -  Cost plus" xfId="4552" xr:uid="{00000000-0005-0000-0000-000020120000}"/>
    <cellStyle name="M_BOQ" xfId="4553" xr:uid="{00000000-0005-0000-0000-000021120000}"/>
    <cellStyle name="M_Copy of Costing" xfId="4554" xr:uid="{00000000-0005-0000-0000-000022120000}"/>
    <cellStyle name="M_Copy of Costing_Gurgaon 1 _29.07.04 _ MDS" xfId="4555" xr:uid="{00000000-0005-0000-0000-000023120000}"/>
    <cellStyle name="M_Costing - ITC Main Revised Qty- 11.01_ ITC Main" xfId="4556" xr:uid="{00000000-0005-0000-0000-000024120000}"/>
    <cellStyle name="M_Costing - MBD Books-20.12" xfId="4557" xr:uid="{00000000-0005-0000-0000-000025120000}"/>
    <cellStyle name="M_Costing_Birla Sugar_9.4.05" xfId="4558" xr:uid="{00000000-0005-0000-0000-000026120000}"/>
    <cellStyle name="M_Costing_District Court" xfId="4559" xr:uid="{00000000-0005-0000-0000-000027120000}"/>
    <cellStyle name="M_Costing_Hero Honda_Haridwar" xfId="4560" xr:uid="{00000000-0005-0000-0000-000028120000}"/>
    <cellStyle name="M_Costing_Indian Chancery_4.06.06" xfId="4561" xr:uid="{00000000-0005-0000-0000-000029120000}"/>
    <cellStyle name="M_Costing_Inst. Bld-Emirates Group-Noida-13.06.06" xfId="4562" xr:uid="{00000000-0005-0000-0000-00002A120000}"/>
    <cellStyle name="M_Costing_Nicholas_21.12.04" xfId="4563" xr:uid="{00000000-0005-0000-0000-00002B120000}"/>
    <cellStyle name="M_DLF Agrrement _ Formats _10A" xfId="4564" xr:uid="{00000000-0005-0000-0000-00002C120000}"/>
    <cellStyle name="M_DLF Cyber Tower _02.06.05 l" xfId="4565" xr:uid="{00000000-0005-0000-0000-00002D120000}"/>
    <cellStyle name="M_form" xfId="4566" xr:uid="{00000000-0005-0000-0000-00002E120000}"/>
    <cellStyle name="m_Macros" xfId="4567" xr:uid="{00000000-0005-0000-0000-00002F120000}"/>
    <cellStyle name="M_Major quantities _Inst. Bld-Emirates Group-Noida" xfId="4568" xr:uid="{00000000-0005-0000-0000-000030120000}"/>
    <cellStyle name="M_Major quantities_Hero Honda_Haridwar" xfId="4569" xr:uid="{00000000-0005-0000-0000-000031120000}"/>
    <cellStyle name="m_Manager" xfId="4570" xr:uid="{00000000-0005-0000-0000-000032120000}"/>
    <cellStyle name="M_medicity_26.09.05 _ MDS" xfId="4571" xr:uid="{00000000-0005-0000-0000-000033120000}"/>
    <cellStyle name="M_RATE ANALYSIS_Sample" xfId="4572" xr:uid="{00000000-0005-0000-0000-000034120000}"/>
    <cellStyle name="M_Sheet1" xfId="4573" xr:uid="{00000000-0005-0000-0000-000035120000}"/>
    <cellStyle name="M_Submitted_27.10.05" xfId="4574" xr:uid="{00000000-0005-0000-0000-000036120000}"/>
    <cellStyle name="M_Working_Submitted" xfId="4575" xr:uid="{00000000-0005-0000-0000-000037120000}"/>
    <cellStyle name="M-0" xfId="4576" xr:uid="{00000000-0005-0000-0000-000038120000}"/>
    <cellStyle name="MacroCode" xfId="4577" xr:uid="{00000000-0005-0000-0000-000039120000}"/>
    <cellStyle name="MainDescription" xfId="4578" xr:uid="{00000000-0005-0000-0000-00003A120000}"/>
    <cellStyle name="Major Total" xfId="4579" xr:uid="{00000000-0005-0000-0000-00003B120000}"/>
    <cellStyle name="Marge" xfId="4580" xr:uid="{00000000-0005-0000-0000-00003C120000}"/>
    <cellStyle name="Measure" xfId="4581" xr:uid="{00000000-0005-0000-0000-00003D120000}"/>
    <cellStyle name="MidTotal" xfId="4582" xr:uid="{00000000-0005-0000-0000-00003E120000}"/>
    <cellStyle name="MidTotal 2" xfId="4583" xr:uid="{00000000-0005-0000-0000-00003F120000}"/>
    <cellStyle name="Migliaia (0)_Camera matrimoniale (3) megaros" xfId="4584" xr:uid="{00000000-0005-0000-0000-000040120000}"/>
    <cellStyle name="Migliaia_cross border" xfId="4585" xr:uid="{00000000-0005-0000-0000-000041120000}"/>
    <cellStyle name="Mike" xfId="4586" xr:uid="{00000000-0005-0000-0000-000042120000}"/>
    <cellStyle name="mike1" xfId="4587" xr:uid="{00000000-0005-0000-0000-000043120000}"/>
    <cellStyle name="mike2" xfId="4588" xr:uid="{00000000-0005-0000-0000-000044120000}"/>
    <cellStyle name="mil" xfId="4589" xr:uid="{00000000-0005-0000-0000-000045120000}"/>
    <cellStyle name="Millares [0]_2AV_M_M " xfId="4590" xr:uid="{00000000-0005-0000-0000-000046120000}"/>
    <cellStyle name="Millares_2AV_M_M " xfId="4591" xr:uid="{00000000-0005-0000-0000-000047120000}"/>
    <cellStyle name="Milliers [0]_55 96" xfId="4592" xr:uid="{00000000-0005-0000-0000-000048120000}"/>
    <cellStyle name="Milliers_55 96" xfId="4593" xr:uid="{00000000-0005-0000-0000-000049120000}"/>
    <cellStyle name="m-o" xfId="4594" xr:uid="{00000000-0005-0000-0000-00004A120000}"/>
    <cellStyle name="Moeda [0]_Bow_Acq" xfId="4595" xr:uid="{00000000-0005-0000-0000-00004B120000}"/>
    <cellStyle name="Moeda_Bow_Acq" xfId="4596" xr:uid="{00000000-0005-0000-0000-00004C120000}"/>
    <cellStyle name="Moneda [0]_2AV_M_M " xfId="4597" xr:uid="{00000000-0005-0000-0000-00004D120000}"/>
    <cellStyle name="Moneda_2AV_M_M " xfId="4598" xr:uid="{00000000-0005-0000-0000-00004E120000}"/>
    <cellStyle name="Monétaire [0]_55 96" xfId="4599" xr:uid="{00000000-0005-0000-0000-00004F120000}"/>
    <cellStyle name="Monétaire_55 96" xfId="4600" xr:uid="{00000000-0005-0000-0000-000050120000}"/>
    <cellStyle name="mult" xfId="4601" xr:uid="{00000000-0005-0000-0000-000051120000}"/>
    <cellStyle name="Multiple" xfId="4602" xr:uid="{00000000-0005-0000-0000-000052120000}"/>
    <cellStyle name="Multiple [0]" xfId="4603" xr:uid="{00000000-0005-0000-0000-000053120000}"/>
    <cellStyle name="Multiple [1]" xfId="4604" xr:uid="{00000000-0005-0000-0000-000054120000}"/>
    <cellStyle name="Multiple_~0205992" xfId="4605" xr:uid="{00000000-0005-0000-0000-000055120000}"/>
    <cellStyle name="MultipleBelow" xfId="4606" xr:uid="{00000000-0005-0000-0000-000056120000}"/>
    <cellStyle name="multiples" xfId="4607" xr:uid="{00000000-0005-0000-0000-000057120000}"/>
    <cellStyle name="multipoles" xfId="4608" xr:uid="{00000000-0005-0000-0000-000058120000}"/>
    <cellStyle name="n" xfId="4609" xr:uid="{00000000-0005-0000-0000-000059120000}"/>
    <cellStyle name="n2" xfId="4610" xr:uid="{00000000-0005-0000-0000-00005A120000}"/>
    <cellStyle name="n2 2" xfId="4611" xr:uid="{00000000-0005-0000-0000-00005B120000}"/>
    <cellStyle name="NA is zero" xfId="4612" xr:uid="{00000000-0005-0000-0000-00005C120000}"/>
    <cellStyle name="Neutral" xfId="7091" builtinId="28" customBuiltin="1"/>
    <cellStyle name="Neutral 2" xfId="4613" xr:uid="{00000000-0005-0000-0000-00005E120000}"/>
    <cellStyle name="Neutral 2 2" xfId="4614" xr:uid="{00000000-0005-0000-0000-00005F120000}"/>
    <cellStyle name="Neutral 2 3" xfId="4615" xr:uid="{00000000-0005-0000-0000-000060120000}"/>
    <cellStyle name="Neutral 2 4" xfId="4616" xr:uid="{00000000-0005-0000-0000-000061120000}"/>
    <cellStyle name="Neutral 2 5" xfId="4617" xr:uid="{00000000-0005-0000-0000-000062120000}"/>
    <cellStyle name="Neutral 2 6" xfId="4618" xr:uid="{00000000-0005-0000-0000-000063120000}"/>
    <cellStyle name="Neutral 2 7" xfId="4619" xr:uid="{00000000-0005-0000-0000-000064120000}"/>
    <cellStyle name="Neutral 2 8" xfId="4620" xr:uid="{00000000-0005-0000-0000-000065120000}"/>
    <cellStyle name="Neutral 2 9" xfId="7153" xr:uid="{00000000-0005-0000-0000-000066120000}"/>
    <cellStyle name="Neutral 3" xfId="4621" xr:uid="{00000000-0005-0000-0000-000067120000}"/>
    <cellStyle name="Neutral 3 2" xfId="4622" xr:uid="{00000000-0005-0000-0000-000068120000}"/>
    <cellStyle name="Neutral 4" xfId="4623" xr:uid="{00000000-0005-0000-0000-000069120000}"/>
    <cellStyle name="Neutral 4 2" xfId="4624" xr:uid="{00000000-0005-0000-0000-00006A120000}"/>
    <cellStyle name="Neutral 5" xfId="4625" xr:uid="{00000000-0005-0000-0000-00006B120000}"/>
    <cellStyle name="Neutral 6" xfId="4626" xr:uid="{00000000-0005-0000-0000-00006C120000}"/>
    <cellStyle name="Neutral 7" xfId="7036" xr:uid="{00000000-0005-0000-0000-00006D120000}"/>
    <cellStyle name="NewPeso" xfId="4627" xr:uid="{00000000-0005-0000-0000-00006E120000}"/>
    <cellStyle name="nf" xfId="4628" xr:uid="{00000000-0005-0000-0000-00006F120000}"/>
    <cellStyle name="no dec" xfId="4629" xr:uid="{00000000-0005-0000-0000-000070120000}"/>
    <cellStyle name="No-definido" xfId="4630" xr:uid="{00000000-0005-0000-0000-000071120000}"/>
    <cellStyle name="Non défini" xfId="4631" xr:uid="{00000000-0005-0000-0000-000072120000}"/>
    <cellStyle name="norma" xfId="4632" xr:uid="{00000000-0005-0000-0000-000073120000}"/>
    <cellStyle name="Normal" xfId="0" builtinId="0"/>
    <cellStyle name="Normal--" xfId="4633" xr:uid="{00000000-0005-0000-0000-000075120000}"/>
    <cellStyle name="Normal - Style1" xfId="4634" xr:uid="{00000000-0005-0000-0000-000076120000}"/>
    <cellStyle name="Normal [0]" xfId="4635" xr:uid="{00000000-0005-0000-0000-000077120000}"/>
    <cellStyle name="Normal [1]" xfId="4636" xr:uid="{00000000-0005-0000-0000-000078120000}"/>
    <cellStyle name="Normal [2]" xfId="4637" xr:uid="{00000000-0005-0000-0000-000079120000}"/>
    <cellStyle name="Normal [3]" xfId="4638" xr:uid="{00000000-0005-0000-0000-00007A120000}"/>
    <cellStyle name="Normal 10" xfId="4639" xr:uid="{00000000-0005-0000-0000-00007B120000}"/>
    <cellStyle name="Normal 10 2" xfId="4640" xr:uid="{00000000-0005-0000-0000-00007C120000}"/>
    <cellStyle name="Normal 10 2 2" xfId="4641" xr:uid="{00000000-0005-0000-0000-00007D120000}"/>
    <cellStyle name="Normal 10 2 3" xfId="4642" xr:uid="{00000000-0005-0000-0000-00007E120000}"/>
    <cellStyle name="Normal 10 2 4" xfId="4643" xr:uid="{00000000-0005-0000-0000-00007F120000}"/>
    <cellStyle name="Normal 10 3" xfId="4644" xr:uid="{00000000-0005-0000-0000-000080120000}"/>
    <cellStyle name="Normal 10 4" xfId="4645" xr:uid="{00000000-0005-0000-0000-000081120000}"/>
    <cellStyle name="Normal 10 5" xfId="4646" xr:uid="{00000000-0005-0000-0000-000082120000}"/>
    <cellStyle name="Normal 10 6" xfId="4647" xr:uid="{00000000-0005-0000-0000-000083120000}"/>
    <cellStyle name="Normal 10 7" xfId="4648" xr:uid="{00000000-0005-0000-0000-000084120000}"/>
    <cellStyle name="Normal 100" xfId="4649" xr:uid="{00000000-0005-0000-0000-000085120000}"/>
    <cellStyle name="Normal 100 2" xfId="4650" xr:uid="{00000000-0005-0000-0000-000086120000}"/>
    <cellStyle name="Normal 100 3" xfId="4651" xr:uid="{00000000-0005-0000-0000-000087120000}"/>
    <cellStyle name="Normal 101" xfId="4652" xr:uid="{00000000-0005-0000-0000-000088120000}"/>
    <cellStyle name="Normal 101 2" xfId="4653" xr:uid="{00000000-0005-0000-0000-000089120000}"/>
    <cellStyle name="Normal 101 3" xfId="4654" xr:uid="{00000000-0005-0000-0000-00008A120000}"/>
    <cellStyle name="Normal 102" xfId="4655" xr:uid="{00000000-0005-0000-0000-00008B120000}"/>
    <cellStyle name="Normal 102 2" xfId="4656" xr:uid="{00000000-0005-0000-0000-00008C120000}"/>
    <cellStyle name="Normal 102 3" xfId="4657" xr:uid="{00000000-0005-0000-0000-00008D120000}"/>
    <cellStyle name="Normal 103" xfId="4658" xr:uid="{00000000-0005-0000-0000-00008E120000}"/>
    <cellStyle name="Normal 103 2" xfId="4659" xr:uid="{00000000-0005-0000-0000-00008F120000}"/>
    <cellStyle name="Normal 103 3" xfId="4660" xr:uid="{00000000-0005-0000-0000-000090120000}"/>
    <cellStyle name="Normal 104" xfId="4661" xr:uid="{00000000-0005-0000-0000-000091120000}"/>
    <cellStyle name="Normal 104 2" xfId="4662" xr:uid="{00000000-0005-0000-0000-000092120000}"/>
    <cellStyle name="Normal 104 3" xfId="4663" xr:uid="{00000000-0005-0000-0000-000093120000}"/>
    <cellStyle name="Normal 105" xfId="4664" xr:uid="{00000000-0005-0000-0000-000094120000}"/>
    <cellStyle name="Normal 105 2" xfId="4665" xr:uid="{00000000-0005-0000-0000-000095120000}"/>
    <cellStyle name="Normal 105 3" xfId="4666" xr:uid="{00000000-0005-0000-0000-000096120000}"/>
    <cellStyle name="Normal 106" xfId="4667" xr:uid="{00000000-0005-0000-0000-000097120000}"/>
    <cellStyle name="Normal 106 2" xfId="4668" xr:uid="{00000000-0005-0000-0000-000098120000}"/>
    <cellStyle name="Normal 107" xfId="4669" xr:uid="{00000000-0005-0000-0000-000099120000}"/>
    <cellStyle name="Normal 107 2" xfId="4670" xr:uid="{00000000-0005-0000-0000-00009A120000}"/>
    <cellStyle name="Normal 108" xfId="4671" xr:uid="{00000000-0005-0000-0000-00009B120000}"/>
    <cellStyle name="Normal 108 2" xfId="4672" xr:uid="{00000000-0005-0000-0000-00009C120000}"/>
    <cellStyle name="Normal 108 3" xfId="4673" xr:uid="{00000000-0005-0000-0000-00009D120000}"/>
    <cellStyle name="Normal 109" xfId="4674" xr:uid="{00000000-0005-0000-0000-00009E120000}"/>
    <cellStyle name="Normal 11" xfId="4675" xr:uid="{00000000-0005-0000-0000-00009F120000}"/>
    <cellStyle name="Normal 11 2" xfId="4676" xr:uid="{00000000-0005-0000-0000-0000A0120000}"/>
    <cellStyle name="Normal 11 3" xfId="4677" xr:uid="{00000000-0005-0000-0000-0000A1120000}"/>
    <cellStyle name="Normal 11 3 2" xfId="4678" xr:uid="{00000000-0005-0000-0000-0000A2120000}"/>
    <cellStyle name="Normal 110" xfId="4679" xr:uid="{00000000-0005-0000-0000-0000A3120000}"/>
    <cellStyle name="Normal 110 2" xfId="4680" xr:uid="{00000000-0005-0000-0000-0000A4120000}"/>
    <cellStyle name="Normal 110 3" xfId="4681" xr:uid="{00000000-0005-0000-0000-0000A5120000}"/>
    <cellStyle name="Normal 111" xfId="4682" xr:uid="{00000000-0005-0000-0000-0000A6120000}"/>
    <cellStyle name="Normal 111 2" xfId="4683" xr:uid="{00000000-0005-0000-0000-0000A7120000}"/>
    <cellStyle name="Normal 111 3" xfId="4684" xr:uid="{00000000-0005-0000-0000-0000A8120000}"/>
    <cellStyle name="Normal 112" xfId="4685" xr:uid="{00000000-0005-0000-0000-0000A9120000}"/>
    <cellStyle name="Normal 112 2" xfId="4686" xr:uid="{00000000-0005-0000-0000-0000AA120000}"/>
    <cellStyle name="Normal 112 3" xfId="4687" xr:uid="{00000000-0005-0000-0000-0000AB120000}"/>
    <cellStyle name="Normal 113" xfId="4688" xr:uid="{00000000-0005-0000-0000-0000AC120000}"/>
    <cellStyle name="Normal 113 2" xfId="4689" xr:uid="{00000000-0005-0000-0000-0000AD120000}"/>
    <cellStyle name="Normal 113 3" xfId="4690" xr:uid="{00000000-0005-0000-0000-0000AE120000}"/>
    <cellStyle name="Normal 114" xfId="7012" xr:uid="{00000000-0005-0000-0000-0000AF120000}"/>
    <cellStyle name="Normal 114 2" xfId="4691" xr:uid="{00000000-0005-0000-0000-0000B0120000}"/>
    <cellStyle name="Normal 114 3" xfId="4692" xr:uid="{00000000-0005-0000-0000-0000B1120000}"/>
    <cellStyle name="Normal 115" xfId="4693" xr:uid="{00000000-0005-0000-0000-0000B2120000}"/>
    <cellStyle name="Normal 115 2" xfId="4694" xr:uid="{00000000-0005-0000-0000-0000B3120000}"/>
    <cellStyle name="Normal 115 3" xfId="4695" xr:uid="{00000000-0005-0000-0000-0000B4120000}"/>
    <cellStyle name="Normal 115 4" xfId="4696" xr:uid="{00000000-0005-0000-0000-0000B5120000}"/>
    <cellStyle name="Normal 116" xfId="4000" xr:uid="{00000000-0005-0000-0000-0000B6120000}"/>
    <cellStyle name="Normal 116 2" xfId="4697" xr:uid="{00000000-0005-0000-0000-0000B7120000}"/>
    <cellStyle name="Normal 116 3" xfId="4698" xr:uid="{00000000-0005-0000-0000-0000B8120000}"/>
    <cellStyle name="Normal 117" xfId="7018" xr:uid="{00000000-0005-0000-0000-0000B9120000}"/>
    <cellStyle name="Normal 117 2" xfId="4699" xr:uid="{00000000-0005-0000-0000-0000BA120000}"/>
    <cellStyle name="Normal 117 3" xfId="4700" xr:uid="{00000000-0005-0000-0000-0000BB120000}"/>
    <cellStyle name="Normal 118" xfId="7029" xr:uid="{00000000-0005-0000-0000-0000BC120000}"/>
    <cellStyle name="Normal 119" xfId="7055" xr:uid="{00000000-0005-0000-0000-0000BD120000}"/>
    <cellStyle name="Normal 119 2" xfId="4701" xr:uid="{00000000-0005-0000-0000-0000BE120000}"/>
    <cellStyle name="Normal 12" xfId="4702" xr:uid="{00000000-0005-0000-0000-0000BF120000}"/>
    <cellStyle name="Normal 12 10" xfId="4703" xr:uid="{00000000-0005-0000-0000-0000C0120000}"/>
    <cellStyle name="Normal 12 11" xfId="4704" xr:uid="{00000000-0005-0000-0000-0000C1120000}"/>
    <cellStyle name="Normal 12 12" xfId="4705" xr:uid="{00000000-0005-0000-0000-0000C2120000}"/>
    <cellStyle name="Normal 12 13" xfId="4706" xr:uid="{00000000-0005-0000-0000-0000C3120000}"/>
    <cellStyle name="Normal 12 14" xfId="4707" xr:uid="{00000000-0005-0000-0000-0000C4120000}"/>
    <cellStyle name="Normal 12 15" xfId="4708" xr:uid="{00000000-0005-0000-0000-0000C5120000}"/>
    <cellStyle name="Normal 12 16" xfId="4709" xr:uid="{00000000-0005-0000-0000-0000C6120000}"/>
    <cellStyle name="Normal 12 17" xfId="4710" xr:uid="{00000000-0005-0000-0000-0000C7120000}"/>
    <cellStyle name="Normal 12 18" xfId="4711" xr:uid="{00000000-0005-0000-0000-0000C8120000}"/>
    <cellStyle name="Normal 12 19" xfId="4712" xr:uid="{00000000-0005-0000-0000-0000C9120000}"/>
    <cellStyle name="Normal 12 2" xfId="4713" xr:uid="{00000000-0005-0000-0000-0000CA120000}"/>
    <cellStyle name="Normal 12 2 2" xfId="4714" xr:uid="{00000000-0005-0000-0000-0000CB120000}"/>
    <cellStyle name="Normal 12 20" xfId="4715" xr:uid="{00000000-0005-0000-0000-0000CC120000}"/>
    <cellStyle name="Normal 12 21" xfId="4716" xr:uid="{00000000-0005-0000-0000-0000CD120000}"/>
    <cellStyle name="Normal 12 22" xfId="4717" xr:uid="{00000000-0005-0000-0000-0000CE120000}"/>
    <cellStyle name="Normal 12 23" xfId="4718" xr:uid="{00000000-0005-0000-0000-0000CF120000}"/>
    <cellStyle name="Normal 12 24" xfId="4719" xr:uid="{00000000-0005-0000-0000-0000D0120000}"/>
    <cellStyle name="Normal 12 25" xfId="4720" xr:uid="{00000000-0005-0000-0000-0000D1120000}"/>
    <cellStyle name="Normal 12 26" xfId="4721" xr:uid="{00000000-0005-0000-0000-0000D2120000}"/>
    <cellStyle name="Normal 12 27" xfId="4722" xr:uid="{00000000-0005-0000-0000-0000D3120000}"/>
    <cellStyle name="Normal 12 28" xfId="4723" xr:uid="{00000000-0005-0000-0000-0000D4120000}"/>
    <cellStyle name="Normal 12 29" xfId="4724" xr:uid="{00000000-0005-0000-0000-0000D5120000}"/>
    <cellStyle name="Normal 12 3" xfId="4725" xr:uid="{00000000-0005-0000-0000-0000D6120000}"/>
    <cellStyle name="Normal 12 3 2" xfId="4726" xr:uid="{00000000-0005-0000-0000-0000D7120000}"/>
    <cellStyle name="Normal 12 4" xfId="4727" xr:uid="{00000000-0005-0000-0000-0000D8120000}"/>
    <cellStyle name="Normal 12 5" xfId="4728" xr:uid="{00000000-0005-0000-0000-0000D9120000}"/>
    <cellStyle name="Normal 12 6" xfId="4729" xr:uid="{00000000-0005-0000-0000-0000DA120000}"/>
    <cellStyle name="Normal 12 7" xfId="4730" xr:uid="{00000000-0005-0000-0000-0000DB120000}"/>
    <cellStyle name="Normal 12 8" xfId="4731" xr:uid="{00000000-0005-0000-0000-0000DC120000}"/>
    <cellStyle name="Normal 12 9" xfId="4732" xr:uid="{00000000-0005-0000-0000-0000DD120000}"/>
    <cellStyle name="Normal 120" xfId="4733" xr:uid="{00000000-0005-0000-0000-0000DE120000}"/>
    <cellStyle name="Normal 121" xfId="7056" xr:uid="{00000000-0005-0000-0000-0000DF120000}"/>
    <cellStyle name="Normal 122" xfId="7057" xr:uid="{00000000-0005-0000-0000-0000E0120000}"/>
    <cellStyle name="Normal 123" xfId="7058" xr:uid="{00000000-0005-0000-0000-0000E1120000}"/>
    <cellStyle name="Normal 123 2" xfId="4734" xr:uid="{00000000-0005-0000-0000-0000E2120000}"/>
    <cellStyle name="Normal 124" xfId="7059" xr:uid="{00000000-0005-0000-0000-0000E3120000}"/>
    <cellStyle name="Normal 124 2" xfId="4735" xr:uid="{00000000-0005-0000-0000-0000E4120000}"/>
    <cellStyle name="Normal 125" xfId="7060" xr:uid="{00000000-0005-0000-0000-0000E5120000}"/>
    <cellStyle name="Normal 125 2" xfId="4736" xr:uid="{00000000-0005-0000-0000-0000E6120000}"/>
    <cellStyle name="Normal 126" xfId="7061" xr:uid="{00000000-0005-0000-0000-0000E7120000}"/>
    <cellStyle name="Normal 126 2" xfId="4737" xr:uid="{00000000-0005-0000-0000-0000E8120000}"/>
    <cellStyle name="Normal 127" xfId="7062" xr:uid="{00000000-0005-0000-0000-0000E9120000}"/>
    <cellStyle name="Normal 127 2" xfId="4738" xr:uid="{00000000-0005-0000-0000-0000EA120000}"/>
    <cellStyle name="Normal 128" xfId="7063" xr:uid="{00000000-0005-0000-0000-0000EB120000}"/>
    <cellStyle name="Normal 128 2" xfId="4739" xr:uid="{00000000-0005-0000-0000-0000EC120000}"/>
    <cellStyle name="Normal 129" xfId="7064" xr:uid="{00000000-0005-0000-0000-0000ED120000}"/>
    <cellStyle name="Normal 13" xfId="4740" xr:uid="{00000000-0005-0000-0000-0000EE120000}"/>
    <cellStyle name="Normal 13 2" xfId="4741" xr:uid="{00000000-0005-0000-0000-0000EF120000}"/>
    <cellStyle name="Normal 13 3" xfId="4742" xr:uid="{00000000-0005-0000-0000-0000F0120000}"/>
    <cellStyle name="Normal 130" xfId="7065" xr:uid="{00000000-0005-0000-0000-0000F1120000}"/>
    <cellStyle name="Normal 130 2" xfId="4743" xr:uid="{00000000-0005-0000-0000-0000F2120000}"/>
    <cellStyle name="Normal 131" xfId="4744" xr:uid="{00000000-0005-0000-0000-0000F3120000}"/>
    <cellStyle name="Normal 131 2" xfId="4745" xr:uid="{00000000-0005-0000-0000-0000F4120000}"/>
    <cellStyle name="Normal 132" xfId="7066" xr:uid="{00000000-0005-0000-0000-0000F5120000}"/>
    <cellStyle name="Normal 132 2" xfId="4746" xr:uid="{00000000-0005-0000-0000-0000F6120000}"/>
    <cellStyle name="Normal 133" xfId="4747" xr:uid="{00000000-0005-0000-0000-0000F7120000}"/>
    <cellStyle name="Normal 134" xfId="4748" xr:uid="{00000000-0005-0000-0000-0000F8120000}"/>
    <cellStyle name="Normal 135" xfId="4749" xr:uid="{00000000-0005-0000-0000-0000F9120000}"/>
    <cellStyle name="Normal 136" xfId="4750" xr:uid="{00000000-0005-0000-0000-0000FA120000}"/>
    <cellStyle name="Normal 137" xfId="4751" xr:uid="{00000000-0005-0000-0000-0000FB120000}"/>
    <cellStyle name="Normal 138" xfId="7124" xr:uid="{00000000-0005-0000-0000-0000FC120000}"/>
    <cellStyle name="Normal 139" xfId="4752" xr:uid="{00000000-0005-0000-0000-0000FD120000}"/>
    <cellStyle name="Normal 14" xfId="4753" xr:uid="{00000000-0005-0000-0000-0000FE120000}"/>
    <cellStyle name="Normal 14 2" xfId="4754" xr:uid="{00000000-0005-0000-0000-0000FF120000}"/>
    <cellStyle name="Normal 14 3" xfId="4755" xr:uid="{00000000-0005-0000-0000-000000130000}"/>
    <cellStyle name="Normal 140" xfId="4756" xr:uid="{00000000-0005-0000-0000-000001130000}"/>
    <cellStyle name="Normal 141" xfId="7170" xr:uid="{00000000-0005-0000-0000-000002130000}"/>
    <cellStyle name="Normal 142" xfId="4757" xr:uid="{00000000-0005-0000-0000-000003130000}"/>
    <cellStyle name="Normal 143" xfId="4758" xr:uid="{00000000-0005-0000-0000-000004130000}"/>
    <cellStyle name="Normal 144" xfId="4759" xr:uid="{00000000-0005-0000-0000-000005130000}"/>
    <cellStyle name="Normal 145" xfId="4760" xr:uid="{00000000-0005-0000-0000-000006130000}"/>
    <cellStyle name="Normal 146" xfId="4761" xr:uid="{00000000-0005-0000-0000-000007130000}"/>
    <cellStyle name="Normal 147" xfId="4762" xr:uid="{00000000-0005-0000-0000-000008130000}"/>
    <cellStyle name="Normal 148" xfId="4763" xr:uid="{00000000-0005-0000-0000-000009130000}"/>
    <cellStyle name="Normal 149" xfId="4764" xr:uid="{00000000-0005-0000-0000-00000A130000}"/>
    <cellStyle name="Normal 15" xfId="4765" xr:uid="{00000000-0005-0000-0000-00000B130000}"/>
    <cellStyle name="Normal 15 2" xfId="4766" xr:uid="{00000000-0005-0000-0000-00000C130000}"/>
    <cellStyle name="Normal 15 3" xfId="4767" xr:uid="{00000000-0005-0000-0000-00000D130000}"/>
    <cellStyle name="Normal 15 4" xfId="4768" xr:uid="{00000000-0005-0000-0000-00000E130000}"/>
    <cellStyle name="Normal 15 5" xfId="4769" xr:uid="{00000000-0005-0000-0000-00000F130000}"/>
    <cellStyle name="Normal 150" xfId="4770" xr:uid="{00000000-0005-0000-0000-000010130000}"/>
    <cellStyle name="Normal 151" xfId="7176" xr:uid="{00000000-0005-0000-0000-000011130000}"/>
    <cellStyle name="Normal 152" xfId="4771" xr:uid="{00000000-0005-0000-0000-000012130000}"/>
    <cellStyle name="Normal 153" xfId="7179" xr:uid="{00000000-0005-0000-0000-000013130000}"/>
    <cellStyle name="Normal 154" xfId="7135" xr:uid="{00000000-0005-0000-0000-000014130000}"/>
    <cellStyle name="Normal 155" xfId="7191" xr:uid="{00000000-0005-0000-0000-000015130000}"/>
    <cellStyle name="Normal 156" xfId="7194" xr:uid="{00000000-0005-0000-0000-000016130000}"/>
    <cellStyle name="Normal 157" xfId="7197" xr:uid="{00000000-0005-0000-0000-000017130000}"/>
    <cellStyle name="Normal 158" xfId="7196" xr:uid="{00000000-0005-0000-0000-000018130000}"/>
    <cellStyle name="Normal 159" xfId="7204" xr:uid="{00000000-0005-0000-0000-000019130000}"/>
    <cellStyle name="Normal 16" xfId="4772" xr:uid="{00000000-0005-0000-0000-00001A130000}"/>
    <cellStyle name="Normal 16 2" xfId="4773" xr:uid="{00000000-0005-0000-0000-00001B130000}"/>
    <cellStyle name="Normal 16 3" xfId="4774" xr:uid="{00000000-0005-0000-0000-00001C130000}"/>
    <cellStyle name="Normal 16 4" xfId="4775" xr:uid="{00000000-0005-0000-0000-00001D130000}"/>
    <cellStyle name="Normal 160" xfId="4776" xr:uid="{00000000-0005-0000-0000-00001E130000}"/>
    <cellStyle name="Normal 161" xfId="4777" xr:uid="{00000000-0005-0000-0000-00001F130000}"/>
    <cellStyle name="Normal 162" xfId="7205" xr:uid="{00000000-0005-0000-0000-000020130000}"/>
    <cellStyle name="Normal 163" xfId="7206" xr:uid="{00000000-0005-0000-0000-000021130000}"/>
    <cellStyle name="Normal 164" xfId="7207" xr:uid="{00000000-0005-0000-0000-000022130000}"/>
    <cellStyle name="Normal 165" xfId="4778" xr:uid="{00000000-0005-0000-0000-000023130000}"/>
    <cellStyle name="Normal 166" xfId="4779" xr:uid="{00000000-0005-0000-0000-000024130000}"/>
    <cellStyle name="Normal 167" xfId="4780" xr:uid="{00000000-0005-0000-0000-000025130000}"/>
    <cellStyle name="Normal 168" xfId="4781" xr:uid="{00000000-0005-0000-0000-000026130000}"/>
    <cellStyle name="Normal 169" xfId="4782" xr:uid="{00000000-0005-0000-0000-000027130000}"/>
    <cellStyle name="Normal 17" xfId="4783" xr:uid="{00000000-0005-0000-0000-000028130000}"/>
    <cellStyle name="Normal 17 2" xfId="4784" xr:uid="{00000000-0005-0000-0000-000029130000}"/>
    <cellStyle name="Normal 17 3" xfId="4785" xr:uid="{00000000-0005-0000-0000-00002A130000}"/>
    <cellStyle name="Normal 17 4" xfId="4786" xr:uid="{00000000-0005-0000-0000-00002B130000}"/>
    <cellStyle name="Normal 17 5" xfId="4787" xr:uid="{00000000-0005-0000-0000-00002C130000}"/>
    <cellStyle name="Normal 170" xfId="4788" xr:uid="{00000000-0005-0000-0000-00002D130000}"/>
    <cellStyle name="Normal 171" xfId="4789" xr:uid="{00000000-0005-0000-0000-00002E130000}"/>
    <cellStyle name="Normal 172" xfId="7208" xr:uid="{00000000-0005-0000-0000-00002F130000}"/>
    <cellStyle name="Normal 173" xfId="4790" xr:uid="{00000000-0005-0000-0000-000030130000}"/>
    <cellStyle name="Normal 174" xfId="4791" xr:uid="{00000000-0005-0000-0000-000031130000}"/>
    <cellStyle name="Normal 175" xfId="4792" xr:uid="{00000000-0005-0000-0000-000032130000}"/>
    <cellStyle name="Normal 177" xfId="4793" xr:uid="{00000000-0005-0000-0000-000033130000}"/>
    <cellStyle name="Normal 179" xfId="4794" xr:uid="{00000000-0005-0000-0000-000034130000}"/>
    <cellStyle name="Normal 18" xfId="4795" xr:uid="{00000000-0005-0000-0000-000035130000}"/>
    <cellStyle name="Normal 18 2" xfId="4796" xr:uid="{00000000-0005-0000-0000-000036130000}"/>
    <cellStyle name="Normal 18 3" xfId="4797" xr:uid="{00000000-0005-0000-0000-000037130000}"/>
    <cellStyle name="Normal 18 4" xfId="4798" xr:uid="{00000000-0005-0000-0000-000038130000}"/>
    <cellStyle name="Normal 180" xfId="4799" xr:uid="{00000000-0005-0000-0000-000039130000}"/>
    <cellStyle name="Normal 181" xfId="4800" xr:uid="{00000000-0005-0000-0000-00003A130000}"/>
    <cellStyle name="Normal 182" xfId="4801" xr:uid="{00000000-0005-0000-0000-00003B130000}"/>
    <cellStyle name="Normal 183" xfId="4802" xr:uid="{00000000-0005-0000-0000-00003C130000}"/>
    <cellStyle name="Normal 184" xfId="4803" xr:uid="{00000000-0005-0000-0000-00003D130000}"/>
    <cellStyle name="Normal 185" xfId="4804" xr:uid="{00000000-0005-0000-0000-00003E130000}"/>
    <cellStyle name="Normal 188" xfId="4805" xr:uid="{00000000-0005-0000-0000-00003F130000}"/>
    <cellStyle name="Normal 189" xfId="4806" xr:uid="{00000000-0005-0000-0000-000040130000}"/>
    <cellStyle name="Normal 19" xfId="4807" xr:uid="{00000000-0005-0000-0000-000041130000}"/>
    <cellStyle name="Normal 19 2" xfId="4808" xr:uid="{00000000-0005-0000-0000-000042130000}"/>
    <cellStyle name="Normal 19 3" xfId="4809" xr:uid="{00000000-0005-0000-0000-000043130000}"/>
    <cellStyle name="Normal 2" xfId="4810" xr:uid="{00000000-0005-0000-0000-000044130000}"/>
    <cellStyle name="Normal 2 10" xfId="4811" xr:uid="{00000000-0005-0000-0000-000045130000}"/>
    <cellStyle name="Normal 2 10 2" xfId="4812" xr:uid="{00000000-0005-0000-0000-000046130000}"/>
    <cellStyle name="Normal 2 10 3" xfId="4813" xr:uid="{00000000-0005-0000-0000-000047130000}"/>
    <cellStyle name="Normal 2 10 4" xfId="4814" xr:uid="{00000000-0005-0000-0000-000048130000}"/>
    <cellStyle name="Normal 2 10 5" xfId="4815" xr:uid="{00000000-0005-0000-0000-000049130000}"/>
    <cellStyle name="Normal 2 10 6" xfId="4816" xr:uid="{00000000-0005-0000-0000-00004A130000}"/>
    <cellStyle name="Normal 2 11" xfId="4817" xr:uid="{00000000-0005-0000-0000-00004B130000}"/>
    <cellStyle name="Normal 2 11 2" xfId="4818" xr:uid="{00000000-0005-0000-0000-00004C130000}"/>
    <cellStyle name="Normal 2 11 3" xfId="4819" xr:uid="{00000000-0005-0000-0000-00004D130000}"/>
    <cellStyle name="Normal 2 12" xfId="4820" xr:uid="{00000000-0005-0000-0000-00004E130000}"/>
    <cellStyle name="Normal 2 12 2" xfId="4821" xr:uid="{00000000-0005-0000-0000-00004F130000}"/>
    <cellStyle name="Normal 2 12 3" xfId="4822" xr:uid="{00000000-0005-0000-0000-000050130000}"/>
    <cellStyle name="Normal 2 13" xfId="4823" xr:uid="{00000000-0005-0000-0000-000051130000}"/>
    <cellStyle name="Normal 2 13 2" xfId="4824" xr:uid="{00000000-0005-0000-0000-000052130000}"/>
    <cellStyle name="Normal 2 14" xfId="4825" xr:uid="{00000000-0005-0000-0000-000053130000}"/>
    <cellStyle name="Normal 2 14 2" xfId="4826" xr:uid="{00000000-0005-0000-0000-000054130000}"/>
    <cellStyle name="Normal 2 15" xfId="4827" xr:uid="{00000000-0005-0000-0000-000055130000}"/>
    <cellStyle name="Normal 2 15 2" xfId="4828" xr:uid="{00000000-0005-0000-0000-000056130000}"/>
    <cellStyle name="Normal 2 16" xfId="4829" xr:uid="{00000000-0005-0000-0000-000057130000}"/>
    <cellStyle name="Normal 2 16 2" xfId="4830" xr:uid="{00000000-0005-0000-0000-000058130000}"/>
    <cellStyle name="Normal 2 17" xfId="4831" xr:uid="{00000000-0005-0000-0000-000059130000}"/>
    <cellStyle name="Normal 2 17 2" xfId="4832" xr:uid="{00000000-0005-0000-0000-00005A130000}"/>
    <cellStyle name="Normal 2 18" xfId="4833" xr:uid="{00000000-0005-0000-0000-00005B130000}"/>
    <cellStyle name="Normal 2 18 2" xfId="4834" xr:uid="{00000000-0005-0000-0000-00005C130000}"/>
    <cellStyle name="Normal 2 19" xfId="4835" xr:uid="{00000000-0005-0000-0000-00005D130000}"/>
    <cellStyle name="Normal 2 19 2" xfId="4836" xr:uid="{00000000-0005-0000-0000-00005E130000}"/>
    <cellStyle name="Normal 2 2" xfId="4837" xr:uid="{00000000-0005-0000-0000-00005F130000}"/>
    <cellStyle name="Normal 2 2 10" xfId="4838" xr:uid="{00000000-0005-0000-0000-000060130000}"/>
    <cellStyle name="Normal 2 2 11" xfId="4839" xr:uid="{00000000-0005-0000-0000-000061130000}"/>
    <cellStyle name="Normal 2 2 12" xfId="4840" xr:uid="{00000000-0005-0000-0000-000062130000}"/>
    <cellStyle name="Normal 2 2 13" xfId="4841" xr:uid="{00000000-0005-0000-0000-000063130000}"/>
    <cellStyle name="Normal 2 2 14" xfId="4842" xr:uid="{00000000-0005-0000-0000-000064130000}"/>
    <cellStyle name="Normal 2 2 15" xfId="7043" xr:uid="{00000000-0005-0000-0000-000065130000}"/>
    <cellStyle name="Normal 2 2 16" xfId="7078" xr:uid="{00000000-0005-0000-0000-000066130000}"/>
    <cellStyle name="Normal 2 2 17" xfId="7214" xr:uid="{00000000-0005-0000-0000-000067130000}"/>
    <cellStyle name="Normal 2 2 2" xfId="4843" xr:uid="{00000000-0005-0000-0000-000068130000}"/>
    <cellStyle name="Normal 2 2 2 2" xfId="4844" xr:uid="{00000000-0005-0000-0000-000069130000}"/>
    <cellStyle name="Normal 2 2 2 2 2" xfId="4845" xr:uid="{00000000-0005-0000-0000-00006A130000}"/>
    <cellStyle name="Normal 2 2 2 3" xfId="4846" xr:uid="{00000000-0005-0000-0000-00006B130000}"/>
    <cellStyle name="Normal 2 2 2 4" xfId="7047" xr:uid="{00000000-0005-0000-0000-00006C130000}"/>
    <cellStyle name="Normal 2 2 2 5" xfId="7081" xr:uid="{00000000-0005-0000-0000-00006D130000}"/>
    <cellStyle name="Normal 2 2 2 6" xfId="7210" xr:uid="{00000000-0005-0000-0000-00006E130000}"/>
    <cellStyle name="Normal 2 2 3" xfId="4847" xr:uid="{00000000-0005-0000-0000-00006F130000}"/>
    <cellStyle name="Normal 2 2 4" xfId="4848" xr:uid="{00000000-0005-0000-0000-000070130000}"/>
    <cellStyle name="Normal 2 2 4 2" xfId="4849" xr:uid="{00000000-0005-0000-0000-000071130000}"/>
    <cellStyle name="Normal 2 2 5" xfId="4850" xr:uid="{00000000-0005-0000-0000-000072130000}"/>
    <cellStyle name="Normal 2 2 6" xfId="4851" xr:uid="{00000000-0005-0000-0000-000073130000}"/>
    <cellStyle name="Normal 2 2 7" xfId="4852" xr:uid="{00000000-0005-0000-0000-000074130000}"/>
    <cellStyle name="Normal 2 2 8" xfId="4853" xr:uid="{00000000-0005-0000-0000-000075130000}"/>
    <cellStyle name="Normal 2 2 9" xfId="4854" xr:uid="{00000000-0005-0000-0000-000076130000}"/>
    <cellStyle name="Normal 2 2_Distributed Est. - 295Mht. 04.12.09" xfId="4855" xr:uid="{00000000-0005-0000-0000-000077130000}"/>
    <cellStyle name="Normal 2 20" xfId="4856" xr:uid="{00000000-0005-0000-0000-000078130000}"/>
    <cellStyle name="Normal 2 20 2" xfId="4857" xr:uid="{00000000-0005-0000-0000-000079130000}"/>
    <cellStyle name="Normal 2 21" xfId="4858" xr:uid="{00000000-0005-0000-0000-00007A130000}"/>
    <cellStyle name="Normal 2 21 2" xfId="4859" xr:uid="{00000000-0005-0000-0000-00007B130000}"/>
    <cellStyle name="Normal 2 22" xfId="4860" xr:uid="{00000000-0005-0000-0000-00007C130000}"/>
    <cellStyle name="Normal 2 22 2" xfId="4861" xr:uid="{00000000-0005-0000-0000-00007D130000}"/>
    <cellStyle name="Normal 2 23" xfId="4862" xr:uid="{00000000-0005-0000-0000-00007E130000}"/>
    <cellStyle name="Normal 2 23 2" xfId="4863" xr:uid="{00000000-0005-0000-0000-00007F130000}"/>
    <cellStyle name="Normal 2 24" xfId="4864" xr:uid="{00000000-0005-0000-0000-000080130000}"/>
    <cellStyle name="Normal 2 24 2" xfId="4865" xr:uid="{00000000-0005-0000-0000-000081130000}"/>
    <cellStyle name="Normal 2 25" xfId="4866" xr:uid="{00000000-0005-0000-0000-000082130000}"/>
    <cellStyle name="Normal 2 25 2" xfId="4867" xr:uid="{00000000-0005-0000-0000-000083130000}"/>
    <cellStyle name="Normal 2 26" xfId="4868" xr:uid="{00000000-0005-0000-0000-000084130000}"/>
    <cellStyle name="Normal 2 26 2" xfId="4869" xr:uid="{00000000-0005-0000-0000-000085130000}"/>
    <cellStyle name="Normal 2 27" xfId="4870" xr:uid="{00000000-0005-0000-0000-000086130000}"/>
    <cellStyle name="Normal 2 27 2" xfId="4871" xr:uid="{00000000-0005-0000-0000-000087130000}"/>
    <cellStyle name="Normal 2 28" xfId="4872" xr:uid="{00000000-0005-0000-0000-000088130000}"/>
    <cellStyle name="Normal 2 29" xfId="4873" xr:uid="{00000000-0005-0000-0000-000089130000}"/>
    <cellStyle name="Normal 2 3" xfId="4874" xr:uid="{00000000-0005-0000-0000-00008A130000}"/>
    <cellStyle name="Normal 2 3 10" xfId="4875" xr:uid="{00000000-0005-0000-0000-00008B130000}"/>
    <cellStyle name="Normal 2 3 11" xfId="4876" xr:uid="{00000000-0005-0000-0000-00008C130000}"/>
    <cellStyle name="Normal 2 3 12" xfId="4877" xr:uid="{00000000-0005-0000-0000-00008D130000}"/>
    <cellStyle name="Normal 2 3 13" xfId="4878" xr:uid="{00000000-0005-0000-0000-00008E130000}"/>
    <cellStyle name="Normal 2 3 2" xfId="4879" xr:uid="{00000000-0005-0000-0000-00008F130000}"/>
    <cellStyle name="Normal 2 3 2 10" xfId="4880" xr:uid="{00000000-0005-0000-0000-000090130000}"/>
    <cellStyle name="Normal 2 3 2 2" xfId="4881" xr:uid="{00000000-0005-0000-0000-000091130000}"/>
    <cellStyle name="Normal 2 3 2 2 2" xfId="4882" xr:uid="{00000000-0005-0000-0000-000092130000}"/>
    <cellStyle name="Normal 2 3 2 2 2 2" xfId="4883" xr:uid="{00000000-0005-0000-0000-000093130000}"/>
    <cellStyle name="Normal 2 3 2 2 2 3" xfId="4884" xr:uid="{00000000-0005-0000-0000-000094130000}"/>
    <cellStyle name="Normal 2 3 2 2 3" xfId="4885" xr:uid="{00000000-0005-0000-0000-000095130000}"/>
    <cellStyle name="Normal 2 3 2 2 4" xfId="4886" xr:uid="{00000000-0005-0000-0000-000096130000}"/>
    <cellStyle name="Normal 2 3 2 2 5" xfId="4887" xr:uid="{00000000-0005-0000-0000-000097130000}"/>
    <cellStyle name="Normal 2 3 2 2 6" xfId="4888" xr:uid="{00000000-0005-0000-0000-000098130000}"/>
    <cellStyle name="Normal 2 3 2 2 7" xfId="4889" xr:uid="{00000000-0005-0000-0000-000099130000}"/>
    <cellStyle name="Normal 2 3 2 2 8" xfId="4890" xr:uid="{00000000-0005-0000-0000-00009A130000}"/>
    <cellStyle name="Normal 2 3 2 2 9" xfId="4891" xr:uid="{00000000-0005-0000-0000-00009B130000}"/>
    <cellStyle name="Normal 2 3 2 3" xfId="4892" xr:uid="{00000000-0005-0000-0000-00009C130000}"/>
    <cellStyle name="Normal 2 3 2 3 2" xfId="4893" xr:uid="{00000000-0005-0000-0000-00009D130000}"/>
    <cellStyle name="Normal 2 3 2 3 3" xfId="4894" xr:uid="{00000000-0005-0000-0000-00009E130000}"/>
    <cellStyle name="Normal 2 3 2 3 4" xfId="4895" xr:uid="{00000000-0005-0000-0000-00009F130000}"/>
    <cellStyle name="Normal 2 3 2 4" xfId="4896" xr:uid="{00000000-0005-0000-0000-0000A0130000}"/>
    <cellStyle name="Normal 2 3 2 5" xfId="4897" xr:uid="{00000000-0005-0000-0000-0000A1130000}"/>
    <cellStyle name="Normal 2 3 2 6" xfId="4898" xr:uid="{00000000-0005-0000-0000-0000A2130000}"/>
    <cellStyle name="Normal 2 3 2 7" xfId="4899" xr:uid="{00000000-0005-0000-0000-0000A3130000}"/>
    <cellStyle name="Normal 2 3 2 8" xfId="4900" xr:uid="{00000000-0005-0000-0000-0000A4130000}"/>
    <cellStyle name="Normal 2 3 2 9" xfId="4901" xr:uid="{00000000-0005-0000-0000-0000A5130000}"/>
    <cellStyle name="Normal 2 3 3" xfId="4902" xr:uid="{00000000-0005-0000-0000-0000A6130000}"/>
    <cellStyle name="Normal 2 3 3 10" xfId="4903" xr:uid="{00000000-0005-0000-0000-0000A7130000}"/>
    <cellStyle name="Normal 2 3 3 2" xfId="4904" xr:uid="{00000000-0005-0000-0000-0000A8130000}"/>
    <cellStyle name="Normal 2 3 3 2 2" xfId="4905" xr:uid="{00000000-0005-0000-0000-0000A9130000}"/>
    <cellStyle name="Normal 2 3 3 2 2 2" xfId="4906" xr:uid="{00000000-0005-0000-0000-0000AA130000}"/>
    <cellStyle name="Normal 2 3 3 2 2 3" xfId="4907" xr:uid="{00000000-0005-0000-0000-0000AB130000}"/>
    <cellStyle name="Normal 2 3 3 2 3" xfId="4908" xr:uid="{00000000-0005-0000-0000-0000AC130000}"/>
    <cellStyle name="Normal 2 3 3 2 4" xfId="4909" xr:uid="{00000000-0005-0000-0000-0000AD130000}"/>
    <cellStyle name="Normal 2 3 3 2 5" xfId="4910" xr:uid="{00000000-0005-0000-0000-0000AE130000}"/>
    <cellStyle name="Normal 2 3 3 2 6" xfId="4911" xr:uid="{00000000-0005-0000-0000-0000AF130000}"/>
    <cellStyle name="Normal 2 3 3 2 7" xfId="4912" xr:uid="{00000000-0005-0000-0000-0000B0130000}"/>
    <cellStyle name="Normal 2 3 3 2 8" xfId="4913" xr:uid="{00000000-0005-0000-0000-0000B1130000}"/>
    <cellStyle name="Normal 2 3 3 2 9" xfId="4914" xr:uid="{00000000-0005-0000-0000-0000B2130000}"/>
    <cellStyle name="Normal 2 3 3 3" xfId="4915" xr:uid="{00000000-0005-0000-0000-0000B3130000}"/>
    <cellStyle name="Normal 2 3 3 3 2" xfId="4916" xr:uid="{00000000-0005-0000-0000-0000B4130000}"/>
    <cellStyle name="Normal 2 3 3 3 3" xfId="4917" xr:uid="{00000000-0005-0000-0000-0000B5130000}"/>
    <cellStyle name="Normal 2 3 3 3 4" xfId="4918" xr:uid="{00000000-0005-0000-0000-0000B6130000}"/>
    <cellStyle name="Normal 2 3 3 4" xfId="4919" xr:uid="{00000000-0005-0000-0000-0000B7130000}"/>
    <cellStyle name="Normal 2 3 3 5" xfId="4920" xr:uid="{00000000-0005-0000-0000-0000B8130000}"/>
    <cellStyle name="Normal 2 3 3 6" xfId="4921" xr:uid="{00000000-0005-0000-0000-0000B9130000}"/>
    <cellStyle name="Normal 2 3 3 7" xfId="4922" xr:uid="{00000000-0005-0000-0000-0000BA130000}"/>
    <cellStyle name="Normal 2 3 3 8" xfId="4923" xr:uid="{00000000-0005-0000-0000-0000BB130000}"/>
    <cellStyle name="Normal 2 3 3 9" xfId="4924" xr:uid="{00000000-0005-0000-0000-0000BC130000}"/>
    <cellStyle name="Normal 2 3 4" xfId="4925" xr:uid="{00000000-0005-0000-0000-0000BD130000}"/>
    <cellStyle name="Normal 2 3 4 10" xfId="4926" xr:uid="{00000000-0005-0000-0000-0000BE130000}"/>
    <cellStyle name="Normal 2 3 4 2" xfId="4927" xr:uid="{00000000-0005-0000-0000-0000BF130000}"/>
    <cellStyle name="Normal 2 3 4 2 2" xfId="4928" xr:uid="{00000000-0005-0000-0000-0000C0130000}"/>
    <cellStyle name="Normal 2 3 4 2 2 2" xfId="4929" xr:uid="{00000000-0005-0000-0000-0000C1130000}"/>
    <cellStyle name="Normal 2 3 4 2 2 3" xfId="4930" xr:uid="{00000000-0005-0000-0000-0000C2130000}"/>
    <cellStyle name="Normal 2 3 4 2 3" xfId="4931" xr:uid="{00000000-0005-0000-0000-0000C3130000}"/>
    <cellStyle name="Normal 2 3 4 2 4" xfId="4932" xr:uid="{00000000-0005-0000-0000-0000C4130000}"/>
    <cellStyle name="Normal 2 3 4 2 5" xfId="4933" xr:uid="{00000000-0005-0000-0000-0000C5130000}"/>
    <cellStyle name="Normal 2 3 4 2 6" xfId="4934" xr:uid="{00000000-0005-0000-0000-0000C6130000}"/>
    <cellStyle name="Normal 2 3 4 2 7" xfId="4935" xr:uid="{00000000-0005-0000-0000-0000C7130000}"/>
    <cellStyle name="Normal 2 3 4 2 8" xfId="4936" xr:uid="{00000000-0005-0000-0000-0000C8130000}"/>
    <cellStyle name="Normal 2 3 4 2 9" xfId="4937" xr:uid="{00000000-0005-0000-0000-0000C9130000}"/>
    <cellStyle name="Normal 2 3 4 3" xfId="4938" xr:uid="{00000000-0005-0000-0000-0000CA130000}"/>
    <cellStyle name="Normal 2 3 4 3 2" xfId="4939" xr:uid="{00000000-0005-0000-0000-0000CB130000}"/>
    <cellStyle name="Normal 2 3 4 3 3" xfId="4940" xr:uid="{00000000-0005-0000-0000-0000CC130000}"/>
    <cellStyle name="Normal 2 3 4 3 4" xfId="4941" xr:uid="{00000000-0005-0000-0000-0000CD130000}"/>
    <cellStyle name="Normal 2 3 4 4" xfId="4942" xr:uid="{00000000-0005-0000-0000-0000CE130000}"/>
    <cellStyle name="Normal 2 3 4 5" xfId="4943" xr:uid="{00000000-0005-0000-0000-0000CF130000}"/>
    <cellStyle name="Normal 2 3 4 6" xfId="4944" xr:uid="{00000000-0005-0000-0000-0000D0130000}"/>
    <cellStyle name="Normal 2 3 4 7" xfId="4945" xr:uid="{00000000-0005-0000-0000-0000D1130000}"/>
    <cellStyle name="Normal 2 3 4 8" xfId="4946" xr:uid="{00000000-0005-0000-0000-0000D2130000}"/>
    <cellStyle name="Normal 2 3 4 9" xfId="4947" xr:uid="{00000000-0005-0000-0000-0000D3130000}"/>
    <cellStyle name="Normal 2 3 5" xfId="4948" xr:uid="{00000000-0005-0000-0000-0000D4130000}"/>
    <cellStyle name="Normal 2 3 5 2" xfId="4949" xr:uid="{00000000-0005-0000-0000-0000D5130000}"/>
    <cellStyle name="Normal 2 3 5 2 2" xfId="4950" xr:uid="{00000000-0005-0000-0000-0000D6130000}"/>
    <cellStyle name="Normal 2 3 5 2 3" xfId="4951" xr:uid="{00000000-0005-0000-0000-0000D7130000}"/>
    <cellStyle name="Normal 2 3 5 3" xfId="4952" xr:uid="{00000000-0005-0000-0000-0000D8130000}"/>
    <cellStyle name="Normal 2 3 5 4" xfId="4953" xr:uid="{00000000-0005-0000-0000-0000D9130000}"/>
    <cellStyle name="Normal 2 3 5 5" xfId="4954" xr:uid="{00000000-0005-0000-0000-0000DA130000}"/>
    <cellStyle name="Normal 2 3 5 6" xfId="4955" xr:uid="{00000000-0005-0000-0000-0000DB130000}"/>
    <cellStyle name="Normal 2 3 5 7" xfId="4956" xr:uid="{00000000-0005-0000-0000-0000DC130000}"/>
    <cellStyle name="Normal 2 3 5 8" xfId="4957" xr:uid="{00000000-0005-0000-0000-0000DD130000}"/>
    <cellStyle name="Normal 2 3 5 9" xfId="4958" xr:uid="{00000000-0005-0000-0000-0000DE130000}"/>
    <cellStyle name="Normal 2 3 6" xfId="4959" xr:uid="{00000000-0005-0000-0000-0000DF130000}"/>
    <cellStyle name="Normal 2 3 6 2" xfId="4960" xr:uid="{00000000-0005-0000-0000-0000E0130000}"/>
    <cellStyle name="Normal 2 3 6 3" xfId="4961" xr:uid="{00000000-0005-0000-0000-0000E1130000}"/>
    <cellStyle name="Normal 2 3 6 4" xfId="4962" xr:uid="{00000000-0005-0000-0000-0000E2130000}"/>
    <cellStyle name="Normal 2 3 7" xfId="4963" xr:uid="{00000000-0005-0000-0000-0000E3130000}"/>
    <cellStyle name="Normal 2 3 8" xfId="4964" xr:uid="{00000000-0005-0000-0000-0000E4130000}"/>
    <cellStyle name="Normal 2 3 9" xfId="4965" xr:uid="{00000000-0005-0000-0000-0000E5130000}"/>
    <cellStyle name="Normal 2 3_Supertech Sport City" xfId="4966" xr:uid="{00000000-0005-0000-0000-0000E6130000}"/>
    <cellStyle name="Normal 2 30" xfId="4967" xr:uid="{00000000-0005-0000-0000-0000E7130000}"/>
    <cellStyle name="Normal 2 31" xfId="4968" xr:uid="{00000000-0005-0000-0000-0000E8130000}"/>
    <cellStyle name="Normal 2 32" xfId="4969" xr:uid="{00000000-0005-0000-0000-0000E9130000}"/>
    <cellStyle name="Normal 2 33" xfId="4970" xr:uid="{00000000-0005-0000-0000-0000EA130000}"/>
    <cellStyle name="Normal 2 34" xfId="4971" xr:uid="{00000000-0005-0000-0000-0000EB130000}"/>
    <cellStyle name="Normal 2 35" xfId="4972" xr:uid="{00000000-0005-0000-0000-0000EC130000}"/>
    <cellStyle name="Normal 2 36" xfId="4973" xr:uid="{00000000-0005-0000-0000-0000ED130000}"/>
    <cellStyle name="Normal 2 37" xfId="4974" xr:uid="{00000000-0005-0000-0000-0000EE130000}"/>
    <cellStyle name="Normal 2 38" xfId="4975" xr:uid="{00000000-0005-0000-0000-0000EF130000}"/>
    <cellStyle name="Normal 2 39" xfId="4976" xr:uid="{00000000-0005-0000-0000-0000F0130000}"/>
    <cellStyle name="Normal 2 4" xfId="4977" xr:uid="{00000000-0005-0000-0000-0000F1130000}"/>
    <cellStyle name="Normal 2 4 10" xfId="4978" xr:uid="{00000000-0005-0000-0000-0000F2130000}"/>
    <cellStyle name="Normal 2 4 2" xfId="4979" xr:uid="{00000000-0005-0000-0000-0000F3130000}"/>
    <cellStyle name="Normal 2 4 2 2" xfId="4980" xr:uid="{00000000-0005-0000-0000-0000F4130000}"/>
    <cellStyle name="Normal 2 4 2 2 2" xfId="4981" xr:uid="{00000000-0005-0000-0000-0000F5130000}"/>
    <cellStyle name="Normal 2 4 2 2 3" xfId="4982" xr:uid="{00000000-0005-0000-0000-0000F6130000}"/>
    <cellStyle name="Normal 2 4 2 2 4" xfId="4983" xr:uid="{00000000-0005-0000-0000-0000F7130000}"/>
    <cellStyle name="Normal 2 4 2 3" xfId="4984" xr:uid="{00000000-0005-0000-0000-0000F8130000}"/>
    <cellStyle name="Normal 2 4 2 4" xfId="4985" xr:uid="{00000000-0005-0000-0000-0000F9130000}"/>
    <cellStyle name="Normal 2 4 2 5" xfId="4986" xr:uid="{00000000-0005-0000-0000-0000FA130000}"/>
    <cellStyle name="Normal 2 4 2 6" xfId="4987" xr:uid="{00000000-0005-0000-0000-0000FB130000}"/>
    <cellStyle name="Normal 2 4 2 7" xfId="4988" xr:uid="{00000000-0005-0000-0000-0000FC130000}"/>
    <cellStyle name="Normal 2 4 2 8" xfId="4989" xr:uid="{00000000-0005-0000-0000-0000FD130000}"/>
    <cellStyle name="Normal 2 4 2 9" xfId="4990" xr:uid="{00000000-0005-0000-0000-0000FE130000}"/>
    <cellStyle name="Normal 2 4 3" xfId="4991" xr:uid="{00000000-0005-0000-0000-0000FF130000}"/>
    <cellStyle name="Normal 2 4 3 2" xfId="4992" xr:uid="{00000000-0005-0000-0000-000000140000}"/>
    <cellStyle name="Normal 2 4 3 3" xfId="4993" xr:uid="{00000000-0005-0000-0000-000001140000}"/>
    <cellStyle name="Normal 2 4 3 4" xfId="4994" xr:uid="{00000000-0005-0000-0000-000002140000}"/>
    <cellStyle name="Normal 2 4 4" xfId="4995" xr:uid="{00000000-0005-0000-0000-000003140000}"/>
    <cellStyle name="Normal 2 4 5" xfId="4996" xr:uid="{00000000-0005-0000-0000-000004140000}"/>
    <cellStyle name="Normal 2 4 6" xfId="4997" xr:uid="{00000000-0005-0000-0000-000005140000}"/>
    <cellStyle name="Normal 2 4 7" xfId="4998" xr:uid="{00000000-0005-0000-0000-000006140000}"/>
    <cellStyle name="Normal 2 4 8" xfId="4999" xr:uid="{00000000-0005-0000-0000-000007140000}"/>
    <cellStyle name="Normal 2 4 9" xfId="5000" xr:uid="{00000000-0005-0000-0000-000008140000}"/>
    <cellStyle name="Normal 2 40" xfId="5001" xr:uid="{00000000-0005-0000-0000-000009140000}"/>
    <cellStyle name="Normal 2 41" xfId="5002" xr:uid="{00000000-0005-0000-0000-00000A140000}"/>
    <cellStyle name="Normal 2 42" xfId="5003" xr:uid="{00000000-0005-0000-0000-00000B140000}"/>
    <cellStyle name="Normal 2 43" xfId="5004" xr:uid="{00000000-0005-0000-0000-00000C140000}"/>
    <cellStyle name="Normal 2 44" xfId="5005" xr:uid="{00000000-0005-0000-0000-00000D140000}"/>
    <cellStyle name="Normal 2 45" xfId="5006" xr:uid="{00000000-0005-0000-0000-00000E140000}"/>
    <cellStyle name="Normal 2 46" xfId="5007" xr:uid="{00000000-0005-0000-0000-00000F140000}"/>
    <cellStyle name="Normal 2 47" xfId="5008" xr:uid="{00000000-0005-0000-0000-000010140000}"/>
    <cellStyle name="Normal 2 48" xfId="5009" xr:uid="{00000000-0005-0000-0000-000011140000}"/>
    <cellStyle name="Normal 2 49" xfId="5010" xr:uid="{00000000-0005-0000-0000-000012140000}"/>
    <cellStyle name="Normal 2 5" xfId="5011" xr:uid="{00000000-0005-0000-0000-000013140000}"/>
    <cellStyle name="Normal 2 5 10" xfId="5012" xr:uid="{00000000-0005-0000-0000-000014140000}"/>
    <cellStyle name="Normal 2 5 11" xfId="5013" xr:uid="{00000000-0005-0000-0000-000015140000}"/>
    <cellStyle name="Normal 2 5 12" xfId="5014" xr:uid="{00000000-0005-0000-0000-000016140000}"/>
    <cellStyle name="Normal 2 5 13" xfId="5015" xr:uid="{00000000-0005-0000-0000-000017140000}"/>
    <cellStyle name="Normal 2 5 14" xfId="5016" xr:uid="{00000000-0005-0000-0000-000018140000}"/>
    <cellStyle name="Normal 2 5 15" xfId="5017" xr:uid="{00000000-0005-0000-0000-000019140000}"/>
    <cellStyle name="Normal 2 5 16" xfId="5018" xr:uid="{00000000-0005-0000-0000-00001A140000}"/>
    <cellStyle name="Normal 2 5 17" xfId="5019" xr:uid="{00000000-0005-0000-0000-00001B140000}"/>
    <cellStyle name="Normal 2 5 18" xfId="5020" xr:uid="{00000000-0005-0000-0000-00001C140000}"/>
    <cellStyle name="Normal 2 5 2" xfId="5021" xr:uid="{00000000-0005-0000-0000-00001D140000}"/>
    <cellStyle name="Normal 2 5 2 10" xfId="5022" xr:uid="{00000000-0005-0000-0000-00001E140000}"/>
    <cellStyle name="Normal 2 5 2 2" xfId="5023" xr:uid="{00000000-0005-0000-0000-00001F140000}"/>
    <cellStyle name="Normal 2 5 2 2 2" xfId="5024" xr:uid="{00000000-0005-0000-0000-000020140000}"/>
    <cellStyle name="Normal 2 5 2 2 3" xfId="5025" xr:uid="{00000000-0005-0000-0000-000021140000}"/>
    <cellStyle name="Normal 2 5 2 2 4" xfId="5026" xr:uid="{00000000-0005-0000-0000-000022140000}"/>
    <cellStyle name="Normal 2 5 2 3" xfId="5027" xr:uid="{00000000-0005-0000-0000-000023140000}"/>
    <cellStyle name="Normal 2 5 2 4" xfId="5028" xr:uid="{00000000-0005-0000-0000-000024140000}"/>
    <cellStyle name="Normal 2 5 2 5" xfId="5029" xr:uid="{00000000-0005-0000-0000-000025140000}"/>
    <cellStyle name="Normal 2 5 2 6" xfId="5030" xr:uid="{00000000-0005-0000-0000-000026140000}"/>
    <cellStyle name="Normal 2 5 2 7" xfId="5031" xr:uid="{00000000-0005-0000-0000-000027140000}"/>
    <cellStyle name="Normal 2 5 2 8" xfId="5032" xr:uid="{00000000-0005-0000-0000-000028140000}"/>
    <cellStyle name="Normal 2 5 2 9" xfId="5033" xr:uid="{00000000-0005-0000-0000-000029140000}"/>
    <cellStyle name="Normal 2 5 3" xfId="5034" xr:uid="{00000000-0005-0000-0000-00002A140000}"/>
    <cellStyle name="Normal 2 5 3 2" xfId="5035" xr:uid="{00000000-0005-0000-0000-00002B140000}"/>
    <cellStyle name="Normal 2 5 3 3" xfId="5036" xr:uid="{00000000-0005-0000-0000-00002C140000}"/>
    <cellStyle name="Normal 2 5 3 4" xfId="5037" xr:uid="{00000000-0005-0000-0000-00002D140000}"/>
    <cellStyle name="Normal 2 5 4" xfId="5038" xr:uid="{00000000-0005-0000-0000-00002E140000}"/>
    <cellStyle name="Normal 2 5 5" xfId="5039" xr:uid="{00000000-0005-0000-0000-00002F140000}"/>
    <cellStyle name="Normal 2 5 6" xfId="5040" xr:uid="{00000000-0005-0000-0000-000030140000}"/>
    <cellStyle name="Normal 2 5 7" xfId="5041" xr:uid="{00000000-0005-0000-0000-000031140000}"/>
    <cellStyle name="Normal 2 5 8" xfId="5042" xr:uid="{00000000-0005-0000-0000-000032140000}"/>
    <cellStyle name="Normal 2 5 9" xfId="5043" xr:uid="{00000000-0005-0000-0000-000033140000}"/>
    <cellStyle name="Normal 2 50" xfId="5044" xr:uid="{00000000-0005-0000-0000-000034140000}"/>
    <cellStyle name="Normal 2 51" xfId="5045" xr:uid="{00000000-0005-0000-0000-000035140000}"/>
    <cellStyle name="Normal 2 52" xfId="5046" xr:uid="{00000000-0005-0000-0000-000036140000}"/>
    <cellStyle name="Normal 2 53" xfId="5047" xr:uid="{00000000-0005-0000-0000-000037140000}"/>
    <cellStyle name="Normal 2 54" xfId="5048" xr:uid="{00000000-0005-0000-0000-000038140000}"/>
    <cellStyle name="Normal 2 55" xfId="5049" xr:uid="{00000000-0005-0000-0000-000039140000}"/>
    <cellStyle name="Normal 2 56" xfId="5050" xr:uid="{00000000-0005-0000-0000-00003A140000}"/>
    <cellStyle name="Normal 2 57" xfId="5051" xr:uid="{00000000-0005-0000-0000-00003B140000}"/>
    <cellStyle name="Normal 2 58" xfId="5052" xr:uid="{00000000-0005-0000-0000-00003C140000}"/>
    <cellStyle name="Normal 2 59" xfId="7014" xr:uid="{00000000-0005-0000-0000-00003D140000}"/>
    <cellStyle name="Normal 2 6" xfId="5053" xr:uid="{00000000-0005-0000-0000-00003E140000}"/>
    <cellStyle name="Normal 2 6 10" xfId="5054" xr:uid="{00000000-0005-0000-0000-00003F140000}"/>
    <cellStyle name="Normal 2 6 2" xfId="5055" xr:uid="{00000000-0005-0000-0000-000040140000}"/>
    <cellStyle name="Normal 2 6 2 2" xfId="5056" xr:uid="{00000000-0005-0000-0000-000041140000}"/>
    <cellStyle name="Normal 2 6 2 2 2" xfId="5057" xr:uid="{00000000-0005-0000-0000-000042140000}"/>
    <cellStyle name="Normal 2 6 2 2 3" xfId="5058" xr:uid="{00000000-0005-0000-0000-000043140000}"/>
    <cellStyle name="Normal 2 6 2 2 4" xfId="5059" xr:uid="{00000000-0005-0000-0000-000044140000}"/>
    <cellStyle name="Normal 2 6 2 3" xfId="5060" xr:uid="{00000000-0005-0000-0000-000045140000}"/>
    <cellStyle name="Normal 2 6 2 4" xfId="5061" xr:uid="{00000000-0005-0000-0000-000046140000}"/>
    <cellStyle name="Normal 2 6 2 5" xfId="5062" xr:uid="{00000000-0005-0000-0000-000047140000}"/>
    <cellStyle name="Normal 2 6 2 6" xfId="5063" xr:uid="{00000000-0005-0000-0000-000048140000}"/>
    <cellStyle name="Normal 2 6 2 7" xfId="5064" xr:uid="{00000000-0005-0000-0000-000049140000}"/>
    <cellStyle name="Normal 2 6 2 8" xfId="5065" xr:uid="{00000000-0005-0000-0000-00004A140000}"/>
    <cellStyle name="Normal 2 6 2 9" xfId="5066" xr:uid="{00000000-0005-0000-0000-00004B140000}"/>
    <cellStyle name="Normal 2 6 3" xfId="5067" xr:uid="{00000000-0005-0000-0000-00004C140000}"/>
    <cellStyle name="Normal 2 6 3 2" xfId="5068" xr:uid="{00000000-0005-0000-0000-00004D140000}"/>
    <cellStyle name="Normal 2 6 3 3" xfId="5069" xr:uid="{00000000-0005-0000-0000-00004E140000}"/>
    <cellStyle name="Normal 2 6 3 4" xfId="5070" xr:uid="{00000000-0005-0000-0000-00004F140000}"/>
    <cellStyle name="Normal 2 6 4" xfId="5071" xr:uid="{00000000-0005-0000-0000-000050140000}"/>
    <cellStyle name="Normal 2 6 5" xfId="5072" xr:uid="{00000000-0005-0000-0000-000051140000}"/>
    <cellStyle name="Normal 2 6 6" xfId="5073" xr:uid="{00000000-0005-0000-0000-000052140000}"/>
    <cellStyle name="Normal 2 6 7" xfId="5074" xr:uid="{00000000-0005-0000-0000-000053140000}"/>
    <cellStyle name="Normal 2 6 8" xfId="5075" xr:uid="{00000000-0005-0000-0000-000054140000}"/>
    <cellStyle name="Normal 2 6 9" xfId="5076" xr:uid="{00000000-0005-0000-0000-000055140000}"/>
    <cellStyle name="Normal 2 60" xfId="3999" xr:uid="{00000000-0005-0000-0000-000056140000}"/>
    <cellStyle name="Normal 2 61" xfId="7042" xr:uid="{00000000-0005-0000-0000-000057140000}"/>
    <cellStyle name="Normal 2 62" xfId="7053" xr:uid="{00000000-0005-0000-0000-000058140000}"/>
    <cellStyle name="Normal 2 63" xfId="7068" xr:uid="{00000000-0005-0000-0000-000059140000}"/>
    <cellStyle name="Normal 2 64" xfId="7077" xr:uid="{00000000-0005-0000-0000-00005A140000}"/>
    <cellStyle name="Normal 2 65" xfId="7128" xr:uid="{00000000-0005-0000-0000-00005B140000}"/>
    <cellStyle name="Normal 2 66" xfId="7125" xr:uid="{00000000-0005-0000-0000-00005C140000}"/>
    <cellStyle name="Normal 2 67" xfId="7136" xr:uid="{00000000-0005-0000-0000-00005D140000}"/>
    <cellStyle name="Normal 2 68" xfId="7132" xr:uid="{00000000-0005-0000-0000-00005E140000}"/>
    <cellStyle name="Normal 2 69" xfId="7187" xr:uid="{00000000-0005-0000-0000-00005F140000}"/>
    <cellStyle name="Normal 2 7" xfId="5077" xr:uid="{00000000-0005-0000-0000-000060140000}"/>
    <cellStyle name="Normal 2 7 10" xfId="5078" xr:uid="{00000000-0005-0000-0000-000061140000}"/>
    <cellStyle name="Normal 2 7 11" xfId="5079" xr:uid="{00000000-0005-0000-0000-000062140000}"/>
    <cellStyle name="Normal 2 7 12" xfId="5080" xr:uid="{00000000-0005-0000-0000-000063140000}"/>
    <cellStyle name="Normal 2 7 2" xfId="5081" xr:uid="{00000000-0005-0000-0000-000064140000}"/>
    <cellStyle name="Normal 2 7 2 10" xfId="5082" xr:uid="{00000000-0005-0000-0000-000065140000}"/>
    <cellStyle name="Normal 2 7 2 2" xfId="5083" xr:uid="{00000000-0005-0000-0000-000066140000}"/>
    <cellStyle name="Normal 2 7 2 2 2" xfId="5084" xr:uid="{00000000-0005-0000-0000-000067140000}"/>
    <cellStyle name="Normal 2 7 2 2 3" xfId="5085" xr:uid="{00000000-0005-0000-0000-000068140000}"/>
    <cellStyle name="Normal 2 7 2 2 4" xfId="5086" xr:uid="{00000000-0005-0000-0000-000069140000}"/>
    <cellStyle name="Normal 2 7 2 3" xfId="5087" xr:uid="{00000000-0005-0000-0000-00006A140000}"/>
    <cellStyle name="Normal 2 7 2 4" xfId="5088" xr:uid="{00000000-0005-0000-0000-00006B140000}"/>
    <cellStyle name="Normal 2 7 2 5" xfId="5089" xr:uid="{00000000-0005-0000-0000-00006C140000}"/>
    <cellStyle name="Normal 2 7 2 6" xfId="5090" xr:uid="{00000000-0005-0000-0000-00006D140000}"/>
    <cellStyle name="Normal 2 7 2 7" xfId="5091" xr:uid="{00000000-0005-0000-0000-00006E140000}"/>
    <cellStyle name="Normal 2 7 2 8" xfId="5092" xr:uid="{00000000-0005-0000-0000-00006F140000}"/>
    <cellStyle name="Normal 2 7 2 9" xfId="5093" xr:uid="{00000000-0005-0000-0000-000070140000}"/>
    <cellStyle name="Normal 2 7 3" xfId="5094" xr:uid="{00000000-0005-0000-0000-000071140000}"/>
    <cellStyle name="Normal 2 7 3 2" xfId="5095" xr:uid="{00000000-0005-0000-0000-000072140000}"/>
    <cellStyle name="Normal 2 7 3 3" xfId="5096" xr:uid="{00000000-0005-0000-0000-000073140000}"/>
    <cellStyle name="Normal 2 7 3 4" xfId="5097" xr:uid="{00000000-0005-0000-0000-000074140000}"/>
    <cellStyle name="Normal 2 7 4" xfId="5098" xr:uid="{00000000-0005-0000-0000-000075140000}"/>
    <cellStyle name="Normal 2 7 5" xfId="5099" xr:uid="{00000000-0005-0000-0000-000076140000}"/>
    <cellStyle name="Normal 2 7 6" xfId="5100" xr:uid="{00000000-0005-0000-0000-000077140000}"/>
    <cellStyle name="Normal 2 7 7" xfId="5101" xr:uid="{00000000-0005-0000-0000-000078140000}"/>
    <cellStyle name="Normal 2 7 8" xfId="5102" xr:uid="{00000000-0005-0000-0000-000079140000}"/>
    <cellStyle name="Normal 2 7 9" xfId="5103" xr:uid="{00000000-0005-0000-0000-00007A140000}"/>
    <cellStyle name="Normal 2 70" xfId="7184" xr:uid="{00000000-0005-0000-0000-00007B140000}"/>
    <cellStyle name="Normal 2 71" xfId="7166" xr:uid="{00000000-0005-0000-0000-00007C140000}"/>
    <cellStyle name="Normal 2 72" xfId="7203" xr:uid="{00000000-0005-0000-0000-00007D140000}"/>
    <cellStyle name="Normal 2 73" xfId="7177" xr:uid="{00000000-0005-0000-0000-00007E140000}"/>
    <cellStyle name="Normal 2 74" xfId="7144" xr:uid="{00000000-0005-0000-0000-00007F140000}"/>
    <cellStyle name="Normal 2 75" xfId="7212" xr:uid="{00000000-0005-0000-0000-000080140000}"/>
    <cellStyle name="Normal 2 8" xfId="5104" xr:uid="{00000000-0005-0000-0000-000081140000}"/>
    <cellStyle name="Normal 2 8 10" xfId="5105" xr:uid="{00000000-0005-0000-0000-000082140000}"/>
    <cellStyle name="Normal 2 8 11" xfId="5106" xr:uid="{00000000-0005-0000-0000-000083140000}"/>
    <cellStyle name="Normal 2 8 12" xfId="5107" xr:uid="{00000000-0005-0000-0000-000084140000}"/>
    <cellStyle name="Normal 2 8 2" xfId="5108" xr:uid="{00000000-0005-0000-0000-000085140000}"/>
    <cellStyle name="Normal 2 8 2 2" xfId="5109" xr:uid="{00000000-0005-0000-0000-000086140000}"/>
    <cellStyle name="Normal 2 8 2 2 2" xfId="5110" xr:uid="{00000000-0005-0000-0000-000087140000}"/>
    <cellStyle name="Normal 2 8 2 2 3" xfId="5111" xr:uid="{00000000-0005-0000-0000-000088140000}"/>
    <cellStyle name="Normal 2 8 2 2 4" xfId="5112" xr:uid="{00000000-0005-0000-0000-000089140000}"/>
    <cellStyle name="Normal 2 8 2 3" xfId="5113" xr:uid="{00000000-0005-0000-0000-00008A140000}"/>
    <cellStyle name="Normal 2 8 2 4" xfId="5114" xr:uid="{00000000-0005-0000-0000-00008B140000}"/>
    <cellStyle name="Normal 2 8 2 5" xfId="5115" xr:uid="{00000000-0005-0000-0000-00008C140000}"/>
    <cellStyle name="Normal 2 8 2 6" xfId="5116" xr:uid="{00000000-0005-0000-0000-00008D140000}"/>
    <cellStyle name="Normal 2 8 2 7" xfId="5117" xr:uid="{00000000-0005-0000-0000-00008E140000}"/>
    <cellStyle name="Normal 2 8 2 8" xfId="5118" xr:uid="{00000000-0005-0000-0000-00008F140000}"/>
    <cellStyle name="Normal 2 8 2 9" xfId="5119" xr:uid="{00000000-0005-0000-0000-000090140000}"/>
    <cellStyle name="Normal 2 8 3" xfId="5120" xr:uid="{00000000-0005-0000-0000-000091140000}"/>
    <cellStyle name="Normal 2 8 3 2" xfId="5121" xr:uid="{00000000-0005-0000-0000-000092140000}"/>
    <cellStyle name="Normal 2 8 3 3" xfId="5122" xr:uid="{00000000-0005-0000-0000-000093140000}"/>
    <cellStyle name="Normal 2 8 3 4" xfId="5123" xr:uid="{00000000-0005-0000-0000-000094140000}"/>
    <cellStyle name="Normal 2 8 4" xfId="5124" xr:uid="{00000000-0005-0000-0000-000095140000}"/>
    <cellStyle name="Normal 2 8 5" xfId="5125" xr:uid="{00000000-0005-0000-0000-000096140000}"/>
    <cellStyle name="Normal 2 8 6" xfId="5126" xr:uid="{00000000-0005-0000-0000-000097140000}"/>
    <cellStyle name="Normal 2 8 7" xfId="5127" xr:uid="{00000000-0005-0000-0000-000098140000}"/>
    <cellStyle name="Normal 2 8 8" xfId="5128" xr:uid="{00000000-0005-0000-0000-000099140000}"/>
    <cellStyle name="Normal 2 8 9" xfId="5129" xr:uid="{00000000-0005-0000-0000-00009A140000}"/>
    <cellStyle name="Normal 2 9" xfId="5130" xr:uid="{00000000-0005-0000-0000-00009B140000}"/>
    <cellStyle name="Normal 2 9 10" xfId="5131" xr:uid="{00000000-0005-0000-0000-00009C140000}"/>
    <cellStyle name="Normal 2 9 11" xfId="5132" xr:uid="{00000000-0005-0000-0000-00009D140000}"/>
    <cellStyle name="Normal 2 9 2" xfId="5133" xr:uid="{00000000-0005-0000-0000-00009E140000}"/>
    <cellStyle name="Normal 2 9 2 2" xfId="5134" xr:uid="{00000000-0005-0000-0000-00009F140000}"/>
    <cellStyle name="Normal 2 9 2 3" xfId="5135" xr:uid="{00000000-0005-0000-0000-0000A0140000}"/>
    <cellStyle name="Normal 2 9 2 4" xfId="5136" xr:uid="{00000000-0005-0000-0000-0000A1140000}"/>
    <cellStyle name="Normal 2 9 3" xfId="5137" xr:uid="{00000000-0005-0000-0000-0000A2140000}"/>
    <cellStyle name="Normal 2 9 4" xfId="5138" xr:uid="{00000000-0005-0000-0000-0000A3140000}"/>
    <cellStyle name="Normal 2 9 5" xfId="5139" xr:uid="{00000000-0005-0000-0000-0000A4140000}"/>
    <cellStyle name="Normal 2 9 6" xfId="5140" xr:uid="{00000000-0005-0000-0000-0000A5140000}"/>
    <cellStyle name="Normal 2 9 7" xfId="5141" xr:uid="{00000000-0005-0000-0000-0000A6140000}"/>
    <cellStyle name="Normal 2 9 8" xfId="5142" xr:uid="{00000000-0005-0000-0000-0000A7140000}"/>
    <cellStyle name="Normal 2 9 9" xfId="5143" xr:uid="{00000000-0005-0000-0000-0000A8140000}"/>
    <cellStyle name="Normal 2_(3) Etasha Wing - A Plumbing" xfId="5144" xr:uid="{00000000-0005-0000-0000-0000A9140000}"/>
    <cellStyle name="Normal 20" xfId="5145" xr:uid="{00000000-0005-0000-0000-0000AA140000}"/>
    <cellStyle name="Normal 20 2" xfId="5146" xr:uid="{00000000-0005-0000-0000-0000AB140000}"/>
    <cellStyle name="Normal 20 3" xfId="5147" xr:uid="{00000000-0005-0000-0000-0000AC140000}"/>
    <cellStyle name="Normal 21" xfId="5148" xr:uid="{00000000-0005-0000-0000-0000AD140000}"/>
    <cellStyle name="Normal 21 2" xfId="5149" xr:uid="{00000000-0005-0000-0000-0000AE140000}"/>
    <cellStyle name="Normal 22" xfId="5150" xr:uid="{00000000-0005-0000-0000-0000AF140000}"/>
    <cellStyle name="Normal 22 2" xfId="5151" xr:uid="{00000000-0005-0000-0000-0000B0140000}"/>
    <cellStyle name="Normal 23" xfId="5152" xr:uid="{00000000-0005-0000-0000-0000B1140000}"/>
    <cellStyle name="Normal 23 2" xfId="5153" xr:uid="{00000000-0005-0000-0000-0000B2140000}"/>
    <cellStyle name="Normal 23 3" xfId="5154" xr:uid="{00000000-0005-0000-0000-0000B3140000}"/>
    <cellStyle name="Normal 24" xfId="5155" xr:uid="{00000000-0005-0000-0000-0000B4140000}"/>
    <cellStyle name="Normal 25" xfId="5156" xr:uid="{00000000-0005-0000-0000-0000B5140000}"/>
    <cellStyle name="Normal 25 2" xfId="5157" xr:uid="{00000000-0005-0000-0000-0000B6140000}"/>
    <cellStyle name="Normal 25 3" xfId="5158" xr:uid="{00000000-0005-0000-0000-0000B7140000}"/>
    <cellStyle name="Normal 25 4" xfId="5159" xr:uid="{00000000-0005-0000-0000-0000B8140000}"/>
    <cellStyle name="Normal 25 4 2" xfId="5160" xr:uid="{00000000-0005-0000-0000-0000B9140000}"/>
    <cellStyle name="Normal 25 5" xfId="5161" xr:uid="{00000000-0005-0000-0000-0000BA140000}"/>
    <cellStyle name="Normal 26" xfId="5162" xr:uid="{00000000-0005-0000-0000-0000BB140000}"/>
    <cellStyle name="Normal 26 2" xfId="5163" xr:uid="{00000000-0005-0000-0000-0000BC140000}"/>
    <cellStyle name="Normal 26 3" xfId="5164" xr:uid="{00000000-0005-0000-0000-0000BD140000}"/>
    <cellStyle name="Normal 26 4" xfId="5165" xr:uid="{00000000-0005-0000-0000-0000BE140000}"/>
    <cellStyle name="Normal 26 5" xfId="5166" xr:uid="{00000000-0005-0000-0000-0000BF140000}"/>
    <cellStyle name="Normal 27" xfId="5167" xr:uid="{00000000-0005-0000-0000-0000C0140000}"/>
    <cellStyle name="Normal 27 2" xfId="5168" xr:uid="{00000000-0005-0000-0000-0000C1140000}"/>
    <cellStyle name="Normal 27 3" xfId="5169" xr:uid="{00000000-0005-0000-0000-0000C2140000}"/>
    <cellStyle name="Normal 27 4" xfId="5170" xr:uid="{00000000-0005-0000-0000-0000C3140000}"/>
    <cellStyle name="Normal 27 5" xfId="5171" xr:uid="{00000000-0005-0000-0000-0000C4140000}"/>
    <cellStyle name="Normal 28" xfId="5172" xr:uid="{00000000-0005-0000-0000-0000C5140000}"/>
    <cellStyle name="Normal 28 2" xfId="5173" xr:uid="{00000000-0005-0000-0000-0000C6140000}"/>
    <cellStyle name="Normal 28 2 2" xfId="5174" xr:uid="{00000000-0005-0000-0000-0000C7140000}"/>
    <cellStyle name="Normal 29" xfId="5175" xr:uid="{00000000-0005-0000-0000-0000C8140000}"/>
    <cellStyle name="Normal 29 2" xfId="5176" xr:uid="{00000000-0005-0000-0000-0000C9140000}"/>
    <cellStyle name="Normal 29 3" xfId="5177" xr:uid="{00000000-0005-0000-0000-0000CA140000}"/>
    <cellStyle name="Normal 3" xfId="5178" xr:uid="{00000000-0005-0000-0000-0000CB140000}"/>
    <cellStyle name="Normal 3 10" xfId="5179" xr:uid="{00000000-0005-0000-0000-0000CC140000}"/>
    <cellStyle name="Normal 3 11" xfId="5180" xr:uid="{00000000-0005-0000-0000-0000CD140000}"/>
    <cellStyle name="Normal 3 12" xfId="5181" xr:uid="{00000000-0005-0000-0000-0000CE140000}"/>
    <cellStyle name="Normal 3 13" xfId="5182" xr:uid="{00000000-0005-0000-0000-0000CF140000}"/>
    <cellStyle name="Normal 3 14" xfId="5183" xr:uid="{00000000-0005-0000-0000-0000D0140000}"/>
    <cellStyle name="Normal 3 15" xfId="5184" xr:uid="{00000000-0005-0000-0000-0000D1140000}"/>
    <cellStyle name="Normal 3 16" xfId="5185" xr:uid="{00000000-0005-0000-0000-0000D2140000}"/>
    <cellStyle name="Normal 3 17" xfId="5186" xr:uid="{00000000-0005-0000-0000-0000D3140000}"/>
    <cellStyle name="Normal 3 18" xfId="5187" xr:uid="{00000000-0005-0000-0000-0000D4140000}"/>
    <cellStyle name="Normal 3 19" xfId="5188" xr:uid="{00000000-0005-0000-0000-0000D5140000}"/>
    <cellStyle name="Normal 3 2" xfId="5189" xr:uid="{00000000-0005-0000-0000-0000D6140000}"/>
    <cellStyle name="Normal 3 2 10" xfId="5190" xr:uid="{00000000-0005-0000-0000-0000D7140000}"/>
    <cellStyle name="Normal 3 2 11" xfId="5191" xr:uid="{00000000-0005-0000-0000-0000D8140000}"/>
    <cellStyle name="Normal 3 2 12" xfId="5192" xr:uid="{00000000-0005-0000-0000-0000D9140000}"/>
    <cellStyle name="Normal 3 2 13" xfId="7015" xr:uid="{00000000-0005-0000-0000-0000DA140000}"/>
    <cellStyle name="Normal 3 2 2" xfId="5193" xr:uid="{00000000-0005-0000-0000-0000DB140000}"/>
    <cellStyle name="Normal 3 2 2 2" xfId="5194" xr:uid="{00000000-0005-0000-0000-0000DC140000}"/>
    <cellStyle name="Normal 3 2 3" xfId="5195" xr:uid="{00000000-0005-0000-0000-0000DD140000}"/>
    <cellStyle name="Normal 3 2 3 2" xfId="5196" xr:uid="{00000000-0005-0000-0000-0000DE140000}"/>
    <cellStyle name="Normal 3 2 3 2 2" xfId="5197" xr:uid="{00000000-0005-0000-0000-0000DF140000}"/>
    <cellStyle name="Normal 3 2 3 3" xfId="5198" xr:uid="{00000000-0005-0000-0000-0000E0140000}"/>
    <cellStyle name="Normal 3 2 4" xfId="5199" xr:uid="{00000000-0005-0000-0000-0000E1140000}"/>
    <cellStyle name="Normal 3 2 5" xfId="5200" xr:uid="{00000000-0005-0000-0000-0000E2140000}"/>
    <cellStyle name="Normal 3 2 6" xfId="5201" xr:uid="{00000000-0005-0000-0000-0000E3140000}"/>
    <cellStyle name="Normal 3 2 7" xfId="5202" xr:uid="{00000000-0005-0000-0000-0000E4140000}"/>
    <cellStyle name="Normal 3 2 8" xfId="5203" xr:uid="{00000000-0005-0000-0000-0000E5140000}"/>
    <cellStyle name="Normal 3 2 9" xfId="5204" xr:uid="{00000000-0005-0000-0000-0000E6140000}"/>
    <cellStyle name="Normal 3 2_Oberoi Garden City BOQ - 30(1).10.09" xfId="5205" xr:uid="{00000000-0005-0000-0000-0000E7140000}"/>
    <cellStyle name="Normal 3 20" xfId="5206" xr:uid="{00000000-0005-0000-0000-0000E8140000}"/>
    <cellStyle name="Normal 3 21" xfId="5207" xr:uid="{00000000-0005-0000-0000-0000E9140000}"/>
    <cellStyle name="Normal 3 22" xfId="5208" xr:uid="{00000000-0005-0000-0000-0000EA140000}"/>
    <cellStyle name="Normal 3 23" xfId="5209" xr:uid="{00000000-0005-0000-0000-0000EB140000}"/>
    <cellStyle name="Normal 3 24" xfId="7013" xr:uid="{00000000-0005-0000-0000-0000EC140000}"/>
    <cellStyle name="Normal 3 25" xfId="7044" xr:uid="{00000000-0005-0000-0000-0000ED140000}"/>
    <cellStyle name="Normal 3 26" xfId="7054" xr:uid="{00000000-0005-0000-0000-0000EE140000}"/>
    <cellStyle name="Normal 3 27" xfId="7079" xr:uid="{00000000-0005-0000-0000-0000EF140000}"/>
    <cellStyle name="Normal 3 28" xfId="7129" xr:uid="{00000000-0005-0000-0000-0000F0140000}"/>
    <cellStyle name="Normal 3 29" xfId="7127" xr:uid="{00000000-0005-0000-0000-0000F1140000}"/>
    <cellStyle name="Normal 3 3" xfId="5210" xr:uid="{00000000-0005-0000-0000-0000F2140000}"/>
    <cellStyle name="Normal 3 3 2" xfId="5211" xr:uid="{00000000-0005-0000-0000-0000F3140000}"/>
    <cellStyle name="Normal 3 3 2 2" xfId="5212" xr:uid="{00000000-0005-0000-0000-0000F4140000}"/>
    <cellStyle name="Normal 3 3 3" xfId="5213" xr:uid="{00000000-0005-0000-0000-0000F5140000}"/>
    <cellStyle name="Normal 3 3 4" xfId="5214" xr:uid="{00000000-0005-0000-0000-0000F6140000}"/>
    <cellStyle name="Normal 3 3 5" xfId="5215" xr:uid="{00000000-0005-0000-0000-0000F7140000}"/>
    <cellStyle name="Normal 3 3 6" xfId="5216" xr:uid="{00000000-0005-0000-0000-0000F8140000}"/>
    <cellStyle name="Normal 3 3 7" xfId="7016" xr:uid="{00000000-0005-0000-0000-0000F9140000}"/>
    <cellStyle name="Normal 3 3_Oberoi Garden City BOQ - 30(1).10.09" xfId="5217" xr:uid="{00000000-0005-0000-0000-0000FA140000}"/>
    <cellStyle name="Normal 3 30" xfId="7139" xr:uid="{00000000-0005-0000-0000-0000FB140000}"/>
    <cellStyle name="Normal 3 31" xfId="7189" xr:uid="{00000000-0005-0000-0000-0000FC140000}"/>
    <cellStyle name="Normal 3 32" xfId="7182" xr:uid="{00000000-0005-0000-0000-0000FD140000}"/>
    <cellStyle name="Normal 3 33" xfId="7165" xr:uid="{00000000-0005-0000-0000-0000FE140000}"/>
    <cellStyle name="Normal 3 34" xfId="7164" xr:uid="{00000000-0005-0000-0000-0000FF140000}"/>
    <cellStyle name="Normal 3 35" xfId="7171" xr:uid="{00000000-0005-0000-0000-000000150000}"/>
    <cellStyle name="Normal 3 36" xfId="7168" xr:uid="{00000000-0005-0000-0000-000001150000}"/>
    <cellStyle name="Normal 3 37" xfId="7174" xr:uid="{00000000-0005-0000-0000-000002150000}"/>
    <cellStyle name="Normal 3 38" xfId="7213" xr:uid="{00000000-0005-0000-0000-000003150000}"/>
    <cellStyle name="Normal 3 4" xfId="5218" xr:uid="{00000000-0005-0000-0000-000004150000}"/>
    <cellStyle name="Normal 3 4 2" xfId="5219" xr:uid="{00000000-0005-0000-0000-000005150000}"/>
    <cellStyle name="Normal 3 4 3" xfId="5220" xr:uid="{00000000-0005-0000-0000-000006150000}"/>
    <cellStyle name="Normal 3 5" xfId="5221" xr:uid="{00000000-0005-0000-0000-000007150000}"/>
    <cellStyle name="Normal 3 5 2" xfId="5222" xr:uid="{00000000-0005-0000-0000-000008150000}"/>
    <cellStyle name="Normal 3 6" xfId="5223" xr:uid="{00000000-0005-0000-0000-000009150000}"/>
    <cellStyle name="Normal 3 6 2" xfId="5224" xr:uid="{00000000-0005-0000-0000-00000A150000}"/>
    <cellStyle name="Normal 3 7" xfId="5225" xr:uid="{00000000-0005-0000-0000-00000B150000}"/>
    <cellStyle name="Normal 3 7 2" xfId="5226" xr:uid="{00000000-0005-0000-0000-00000C150000}"/>
    <cellStyle name="Normal 3 8" xfId="5227" xr:uid="{00000000-0005-0000-0000-00000D150000}"/>
    <cellStyle name="Normal 3 9" xfId="5228" xr:uid="{00000000-0005-0000-0000-00000E150000}"/>
    <cellStyle name="Normal 3_3m PBB" xfId="5229" xr:uid="{00000000-0005-0000-0000-00000F150000}"/>
    <cellStyle name="Normal 30" xfId="5230" xr:uid="{00000000-0005-0000-0000-000010150000}"/>
    <cellStyle name="Normal 30 2" xfId="5231" xr:uid="{00000000-0005-0000-0000-000011150000}"/>
    <cellStyle name="Normal 30 3" xfId="5232" xr:uid="{00000000-0005-0000-0000-000012150000}"/>
    <cellStyle name="Normal 30 4" xfId="5233" xr:uid="{00000000-0005-0000-0000-000013150000}"/>
    <cellStyle name="Normal 30 5" xfId="5234" xr:uid="{00000000-0005-0000-0000-000014150000}"/>
    <cellStyle name="Normal 30 6" xfId="5235" xr:uid="{00000000-0005-0000-0000-000015150000}"/>
    <cellStyle name="Normal 30 7" xfId="5236" xr:uid="{00000000-0005-0000-0000-000016150000}"/>
    <cellStyle name="Normal 30 8" xfId="5237" xr:uid="{00000000-0005-0000-0000-000017150000}"/>
    <cellStyle name="Normal 31" xfId="5238" xr:uid="{00000000-0005-0000-0000-000018150000}"/>
    <cellStyle name="Normal 31 2" xfId="5239" xr:uid="{00000000-0005-0000-0000-000019150000}"/>
    <cellStyle name="Normal 32" xfId="5240" xr:uid="{00000000-0005-0000-0000-00001A150000}"/>
    <cellStyle name="Normal 32 2" xfId="5241" xr:uid="{00000000-0005-0000-0000-00001B150000}"/>
    <cellStyle name="Normal 33" xfId="5242" xr:uid="{00000000-0005-0000-0000-00001C150000}"/>
    <cellStyle name="Normal 33 2" xfId="5243" xr:uid="{00000000-0005-0000-0000-00001D150000}"/>
    <cellStyle name="Normal 34" xfId="5244" xr:uid="{00000000-0005-0000-0000-00001E150000}"/>
    <cellStyle name="Normal 34 2" xfId="5245" xr:uid="{00000000-0005-0000-0000-00001F150000}"/>
    <cellStyle name="Normal 35" xfId="5246" xr:uid="{00000000-0005-0000-0000-000020150000}"/>
    <cellStyle name="Normal 35 2" xfId="5247" xr:uid="{00000000-0005-0000-0000-000021150000}"/>
    <cellStyle name="Normal 36" xfId="5248" xr:uid="{00000000-0005-0000-0000-000022150000}"/>
    <cellStyle name="Normal 36 2" xfId="5249" xr:uid="{00000000-0005-0000-0000-000023150000}"/>
    <cellStyle name="Normal 37" xfId="5250" xr:uid="{00000000-0005-0000-0000-000024150000}"/>
    <cellStyle name="Normal 37 2" xfId="5251" xr:uid="{00000000-0005-0000-0000-000025150000}"/>
    <cellStyle name="Normal 38" xfId="5252" xr:uid="{00000000-0005-0000-0000-000026150000}"/>
    <cellStyle name="Normal 38 2" xfId="5253" xr:uid="{00000000-0005-0000-0000-000027150000}"/>
    <cellStyle name="Normal 39" xfId="5254" xr:uid="{00000000-0005-0000-0000-000028150000}"/>
    <cellStyle name="Normal 39 2" xfId="5255" xr:uid="{00000000-0005-0000-0000-000029150000}"/>
    <cellStyle name="Normal 4" xfId="5256" xr:uid="{00000000-0005-0000-0000-00002A150000}"/>
    <cellStyle name="Normal 4 10" xfId="5257" xr:uid="{00000000-0005-0000-0000-00002B150000}"/>
    <cellStyle name="Normal 4 11" xfId="5258" xr:uid="{00000000-0005-0000-0000-00002C150000}"/>
    <cellStyle name="Normal 4 12" xfId="5259" xr:uid="{00000000-0005-0000-0000-00002D150000}"/>
    <cellStyle name="Normal 4 13" xfId="5260" xr:uid="{00000000-0005-0000-0000-00002E150000}"/>
    <cellStyle name="Normal 4 14" xfId="5261" xr:uid="{00000000-0005-0000-0000-00002F150000}"/>
    <cellStyle name="Normal 4 15" xfId="5262" xr:uid="{00000000-0005-0000-0000-000030150000}"/>
    <cellStyle name="Normal 4 16" xfId="5263" xr:uid="{00000000-0005-0000-0000-000031150000}"/>
    <cellStyle name="Normal 4 17" xfId="5264" xr:uid="{00000000-0005-0000-0000-000032150000}"/>
    <cellStyle name="Normal 4 18" xfId="5265" xr:uid="{00000000-0005-0000-0000-000033150000}"/>
    <cellStyle name="Normal 4 19" xfId="7017" xr:uid="{00000000-0005-0000-0000-000034150000}"/>
    <cellStyle name="Normal 4 2" xfId="5266" xr:uid="{00000000-0005-0000-0000-000035150000}"/>
    <cellStyle name="Normal 4 2 10" xfId="7048" xr:uid="{00000000-0005-0000-0000-000036150000}"/>
    <cellStyle name="Normal 4 2 11" xfId="7082" xr:uid="{00000000-0005-0000-0000-000037150000}"/>
    <cellStyle name="Normal 4 2 12" xfId="7211" xr:uid="{00000000-0005-0000-0000-000038150000}"/>
    <cellStyle name="Normal 4 2 2" xfId="5267" xr:uid="{00000000-0005-0000-0000-000039150000}"/>
    <cellStyle name="Normal 4 2 3" xfId="5268" xr:uid="{00000000-0005-0000-0000-00003A150000}"/>
    <cellStyle name="Normal 4 2 4" xfId="5269" xr:uid="{00000000-0005-0000-0000-00003B150000}"/>
    <cellStyle name="Normal 4 2 5" xfId="5270" xr:uid="{00000000-0005-0000-0000-00003C150000}"/>
    <cellStyle name="Normal 4 2 6" xfId="5271" xr:uid="{00000000-0005-0000-0000-00003D150000}"/>
    <cellStyle name="Normal 4 2 7" xfId="5272" xr:uid="{00000000-0005-0000-0000-00003E150000}"/>
    <cellStyle name="Normal 4 2 8" xfId="5273" xr:uid="{00000000-0005-0000-0000-00003F150000}"/>
    <cellStyle name="Normal 4 2 9" xfId="5274" xr:uid="{00000000-0005-0000-0000-000040150000}"/>
    <cellStyle name="Normal 4 20" xfId="7045" xr:uid="{00000000-0005-0000-0000-000041150000}"/>
    <cellStyle name="Normal 4 21" xfId="7080" xr:uid="{00000000-0005-0000-0000-000042150000}"/>
    <cellStyle name="Normal 4 22" xfId="7209" xr:uid="{00000000-0005-0000-0000-000043150000}"/>
    <cellStyle name="Normal 4 3" xfId="5275" xr:uid="{00000000-0005-0000-0000-000044150000}"/>
    <cellStyle name="Normal 4 3 2" xfId="5276" xr:uid="{00000000-0005-0000-0000-000045150000}"/>
    <cellStyle name="Normal 4 3 3" xfId="5277" xr:uid="{00000000-0005-0000-0000-000046150000}"/>
    <cellStyle name="Normal 4 3 4" xfId="5278" xr:uid="{00000000-0005-0000-0000-000047150000}"/>
    <cellStyle name="Normal 4 3 5" xfId="5279" xr:uid="{00000000-0005-0000-0000-000048150000}"/>
    <cellStyle name="Normal 4 3 6" xfId="5280" xr:uid="{00000000-0005-0000-0000-000049150000}"/>
    <cellStyle name="Normal 4 3 7" xfId="5281" xr:uid="{00000000-0005-0000-0000-00004A150000}"/>
    <cellStyle name="Normal 4 3 8" xfId="5282" xr:uid="{00000000-0005-0000-0000-00004B150000}"/>
    <cellStyle name="Normal 4 3 9" xfId="5283" xr:uid="{00000000-0005-0000-0000-00004C150000}"/>
    <cellStyle name="Normal 4 4" xfId="5284" xr:uid="{00000000-0005-0000-0000-00004D150000}"/>
    <cellStyle name="Normal 4 5" xfId="5285" xr:uid="{00000000-0005-0000-0000-00004E150000}"/>
    <cellStyle name="Normal 4 6" xfId="5286" xr:uid="{00000000-0005-0000-0000-00004F150000}"/>
    <cellStyle name="Normal 4 7" xfId="5287" xr:uid="{00000000-0005-0000-0000-000050150000}"/>
    <cellStyle name="Normal 4 8" xfId="5288" xr:uid="{00000000-0005-0000-0000-000051150000}"/>
    <cellStyle name="Normal 4 9" xfId="5289" xr:uid="{00000000-0005-0000-0000-000052150000}"/>
    <cellStyle name="Normal 4_Ar. Abhay Kadane's Bunglow BOQ op1" xfId="5290" xr:uid="{00000000-0005-0000-0000-000053150000}"/>
    <cellStyle name="Normal 40" xfId="5291" xr:uid="{00000000-0005-0000-0000-000054150000}"/>
    <cellStyle name="Normal 40 2" xfId="5292" xr:uid="{00000000-0005-0000-0000-000055150000}"/>
    <cellStyle name="Normal 41" xfId="5293" xr:uid="{00000000-0005-0000-0000-000056150000}"/>
    <cellStyle name="Normal 41 2" xfId="5294" xr:uid="{00000000-0005-0000-0000-000057150000}"/>
    <cellStyle name="Normal 41 3" xfId="5295" xr:uid="{00000000-0005-0000-0000-000058150000}"/>
    <cellStyle name="Normal 41 4" xfId="5296" xr:uid="{00000000-0005-0000-0000-000059150000}"/>
    <cellStyle name="Normal 41 5" xfId="5297" xr:uid="{00000000-0005-0000-0000-00005A150000}"/>
    <cellStyle name="Normal 41 5 2" xfId="5298" xr:uid="{00000000-0005-0000-0000-00005B150000}"/>
    <cellStyle name="Normal 42" xfId="5299" xr:uid="{00000000-0005-0000-0000-00005C150000}"/>
    <cellStyle name="Normal 42 2" xfId="5300" xr:uid="{00000000-0005-0000-0000-00005D150000}"/>
    <cellStyle name="Normal 43" xfId="5301" xr:uid="{00000000-0005-0000-0000-00005E150000}"/>
    <cellStyle name="Normal 43 2" xfId="5302" xr:uid="{00000000-0005-0000-0000-00005F150000}"/>
    <cellStyle name="Normal 44" xfId="5303" xr:uid="{00000000-0005-0000-0000-000060150000}"/>
    <cellStyle name="Normal 44 2" xfId="5304" xr:uid="{00000000-0005-0000-0000-000061150000}"/>
    <cellStyle name="Normal 45" xfId="5305" xr:uid="{00000000-0005-0000-0000-000062150000}"/>
    <cellStyle name="Normal 45 2" xfId="5306" xr:uid="{00000000-0005-0000-0000-000063150000}"/>
    <cellStyle name="Normal 46" xfId="5307" xr:uid="{00000000-0005-0000-0000-000064150000}"/>
    <cellStyle name="Normal 46 2" xfId="5308" xr:uid="{00000000-0005-0000-0000-000065150000}"/>
    <cellStyle name="Normal 47" xfId="5309" xr:uid="{00000000-0005-0000-0000-000066150000}"/>
    <cellStyle name="Normal 47 2" xfId="5310" xr:uid="{00000000-0005-0000-0000-000067150000}"/>
    <cellStyle name="Normal 48" xfId="5311" xr:uid="{00000000-0005-0000-0000-000068150000}"/>
    <cellStyle name="Normal 48 2" xfId="5312" xr:uid="{00000000-0005-0000-0000-000069150000}"/>
    <cellStyle name="Normal 49" xfId="5313" xr:uid="{00000000-0005-0000-0000-00006A150000}"/>
    <cellStyle name="Normal 49 2" xfId="5314" xr:uid="{00000000-0005-0000-0000-00006B150000}"/>
    <cellStyle name="Normal 5" xfId="5315" xr:uid="{00000000-0005-0000-0000-00006C150000}"/>
    <cellStyle name="Normal 5 10" xfId="5316" xr:uid="{00000000-0005-0000-0000-00006D150000}"/>
    <cellStyle name="Normal 5 11" xfId="5317" xr:uid="{00000000-0005-0000-0000-00006E150000}"/>
    <cellStyle name="Normal 5 12" xfId="5318" xr:uid="{00000000-0005-0000-0000-00006F150000}"/>
    <cellStyle name="Normal 5 13" xfId="5319" xr:uid="{00000000-0005-0000-0000-000070150000}"/>
    <cellStyle name="Normal 5 14" xfId="5320" xr:uid="{00000000-0005-0000-0000-000071150000}"/>
    <cellStyle name="Normal 5 15" xfId="5321" xr:uid="{00000000-0005-0000-0000-000072150000}"/>
    <cellStyle name="Normal 5 16" xfId="5322" xr:uid="{00000000-0005-0000-0000-000073150000}"/>
    <cellStyle name="Normal 5 17" xfId="5323" xr:uid="{00000000-0005-0000-0000-000074150000}"/>
    <cellStyle name="Normal 5 18" xfId="5324" xr:uid="{00000000-0005-0000-0000-000075150000}"/>
    <cellStyle name="Normal 5 19" xfId="5325" xr:uid="{00000000-0005-0000-0000-000076150000}"/>
    <cellStyle name="Normal 5 2" xfId="5326" xr:uid="{00000000-0005-0000-0000-000077150000}"/>
    <cellStyle name="Normal 5 2 10" xfId="5327" xr:uid="{00000000-0005-0000-0000-000078150000}"/>
    <cellStyle name="Normal 5 2 2" xfId="5328" xr:uid="{00000000-0005-0000-0000-000079150000}"/>
    <cellStyle name="Normal 5 2 2 2" xfId="5329" xr:uid="{00000000-0005-0000-0000-00007A150000}"/>
    <cellStyle name="Normal 5 2 2 3" xfId="5330" xr:uid="{00000000-0005-0000-0000-00007B150000}"/>
    <cellStyle name="Normal 5 2 2 4" xfId="5331" xr:uid="{00000000-0005-0000-0000-00007C150000}"/>
    <cellStyle name="Normal 5 2 2 5" xfId="5332" xr:uid="{00000000-0005-0000-0000-00007D150000}"/>
    <cellStyle name="Normal 5 2 3" xfId="5333" xr:uid="{00000000-0005-0000-0000-00007E150000}"/>
    <cellStyle name="Normal 5 2 4" xfId="5334" xr:uid="{00000000-0005-0000-0000-00007F150000}"/>
    <cellStyle name="Normal 5 2 5" xfId="5335" xr:uid="{00000000-0005-0000-0000-000080150000}"/>
    <cellStyle name="Normal 5 2 6" xfId="5336" xr:uid="{00000000-0005-0000-0000-000081150000}"/>
    <cellStyle name="Normal 5 2 7" xfId="5337" xr:uid="{00000000-0005-0000-0000-000082150000}"/>
    <cellStyle name="Normal 5 2 8" xfId="5338" xr:uid="{00000000-0005-0000-0000-000083150000}"/>
    <cellStyle name="Normal 5 2 9" xfId="5339" xr:uid="{00000000-0005-0000-0000-000084150000}"/>
    <cellStyle name="Normal 5 20" xfId="5340" xr:uid="{00000000-0005-0000-0000-000085150000}"/>
    <cellStyle name="Normal 5 21" xfId="5341" xr:uid="{00000000-0005-0000-0000-000086150000}"/>
    <cellStyle name="Normal 5 22" xfId="5342" xr:uid="{00000000-0005-0000-0000-000087150000}"/>
    <cellStyle name="Normal 5 23" xfId="5343" xr:uid="{00000000-0005-0000-0000-000088150000}"/>
    <cellStyle name="Normal 5 24" xfId="7046" xr:uid="{00000000-0005-0000-0000-000089150000}"/>
    <cellStyle name="Normal 5 3" xfId="5344" xr:uid="{00000000-0005-0000-0000-00008A150000}"/>
    <cellStyle name="Normal 5 4" xfId="5345" xr:uid="{00000000-0005-0000-0000-00008B150000}"/>
    <cellStyle name="Normal 5 5" xfId="5346" xr:uid="{00000000-0005-0000-0000-00008C150000}"/>
    <cellStyle name="Normal 5 6" xfId="5347" xr:uid="{00000000-0005-0000-0000-00008D150000}"/>
    <cellStyle name="Normal 5 7" xfId="5348" xr:uid="{00000000-0005-0000-0000-00008E150000}"/>
    <cellStyle name="Normal 5 8" xfId="5349" xr:uid="{00000000-0005-0000-0000-00008F150000}"/>
    <cellStyle name="Normal 5 9" xfId="5350" xr:uid="{00000000-0005-0000-0000-000090150000}"/>
    <cellStyle name="Normal 50" xfId="5351" xr:uid="{00000000-0005-0000-0000-000091150000}"/>
    <cellStyle name="Normal 50 2" xfId="5352" xr:uid="{00000000-0005-0000-0000-000092150000}"/>
    <cellStyle name="Normal 51" xfId="5353" xr:uid="{00000000-0005-0000-0000-000093150000}"/>
    <cellStyle name="Normal 52" xfId="5354" xr:uid="{00000000-0005-0000-0000-000094150000}"/>
    <cellStyle name="Normal 52 2" xfId="5355" xr:uid="{00000000-0005-0000-0000-000095150000}"/>
    <cellStyle name="Normal 53" xfId="5356" xr:uid="{00000000-0005-0000-0000-000096150000}"/>
    <cellStyle name="Normal 53 2" xfId="5357" xr:uid="{00000000-0005-0000-0000-000097150000}"/>
    <cellStyle name="Normal 54" xfId="5358" xr:uid="{00000000-0005-0000-0000-000098150000}"/>
    <cellStyle name="Normal 54 2" xfId="5359" xr:uid="{00000000-0005-0000-0000-000099150000}"/>
    <cellStyle name="Normal 55" xfId="5360" xr:uid="{00000000-0005-0000-0000-00009A150000}"/>
    <cellStyle name="Normal 55 2" xfId="5361" xr:uid="{00000000-0005-0000-0000-00009B150000}"/>
    <cellStyle name="Normal 56" xfId="5362" xr:uid="{00000000-0005-0000-0000-00009C150000}"/>
    <cellStyle name="Normal 57" xfId="5363" xr:uid="{00000000-0005-0000-0000-00009D150000}"/>
    <cellStyle name="Normal 58" xfId="5364" xr:uid="{00000000-0005-0000-0000-00009E150000}"/>
    <cellStyle name="Normal 59" xfId="5365" xr:uid="{00000000-0005-0000-0000-00009F150000}"/>
    <cellStyle name="Normal 6" xfId="5366" xr:uid="{00000000-0005-0000-0000-0000A0150000}"/>
    <cellStyle name="Normal 6 10" xfId="5367" xr:uid="{00000000-0005-0000-0000-0000A1150000}"/>
    <cellStyle name="Normal 6 14" xfId="5368" xr:uid="{00000000-0005-0000-0000-0000A2150000}"/>
    <cellStyle name="Normal 6 2" xfId="5369" xr:uid="{00000000-0005-0000-0000-0000A3150000}"/>
    <cellStyle name="Normal 6 2 2" xfId="5370" xr:uid="{00000000-0005-0000-0000-0000A4150000}"/>
    <cellStyle name="Normal 6 2 2 2" xfId="5371" xr:uid="{00000000-0005-0000-0000-0000A5150000}"/>
    <cellStyle name="Normal 6 3" xfId="5372" xr:uid="{00000000-0005-0000-0000-0000A6150000}"/>
    <cellStyle name="Normal 6 4" xfId="5373" xr:uid="{00000000-0005-0000-0000-0000A7150000}"/>
    <cellStyle name="Normal 6 4 2" xfId="5374" xr:uid="{00000000-0005-0000-0000-0000A8150000}"/>
    <cellStyle name="Normal 6 5" xfId="5375" xr:uid="{00000000-0005-0000-0000-0000A9150000}"/>
    <cellStyle name="Normal 6 6" xfId="7180" xr:uid="{00000000-0005-0000-0000-0000AA150000}"/>
    <cellStyle name="Normal 6_Ar. Anand Gandhale RCC Report" xfId="5376" xr:uid="{00000000-0005-0000-0000-0000AB150000}"/>
    <cellStyle name="Normal 60" xfId="5377" xr:uid="{00000000-0005-0000-0000-0000AC150000}"/>
    <cellStyle name="Normal 61" xfId="5378" xr:uid="{00000000-0005-0000-0000-0000AD150000}"/>
    <cellStyle name="Normal 62" xfId="5379" xr:uid="{00000000-0005-0000-0000-0000AE150000}"/>
    <cellStyle name="Normal 63" xfId="5380" xr:uid="{00000000-0005-0000-0000-0000AF150000}"/>
    <cellStyle name="Normal 64" xfId="5381" xr:uid="{00000000-0005-0000-0000-0000B0150000}"/>
    <cellStyle name="Normal 64 2" xfId="5382" xr:uid="{00000000-0005-0000-0000-0000B1150000}"/>
    <cellStyle name="Normal 64 3" xfId="5383" xr:uid="{00000000-0005-0000-0000-0000B2150000}"/>
    <cellStyle name="Normal 65" xfId="5384" xr:uid="{00000000-0005-0000-0000-0000B3150000}"/>
    <cellStyle name="Normal 66" xfId="5385" xr:uid="{00000000-0005-0000-0000-0000B4150000}"/>
    <cellStyle name="Normal 67" xfId="5386" xr:uid="{00000000-0005-0000-0000-0000B5150000}"/>
    <cellStyle name="Normal 68" xfId="5387" xr:uid="{00000000-0005-0000-0000-0000B6150000}"/>
    <cellStyle name="Normal 69" xfId="5388" xr:uid="{00000000-0005-0000-0000-0000B7150000}"/>
    <cellStyle name="Normal 7" xfId="5389" xr:uid="{00000000-0005-0000-0000-0000B8150000}"/>
    <cellStyle name="Normal 7 2" xfId="5390" xr:uid="{00000000-0005-0000-0000-0000B9150000}"/>
    <cellStyle name="Normal 7 3" xfId="5391" xr:uid="{00000000-0005-0000-0000-0000BA150000}"/>
    <cellStyle name="Normal 7 3 2" xfId="5392" xr:uid="{00000000-0005-0000-0000-0000BB150000}"/>
    <cellStyle name="Normal 7 4" xfId="5393" xr:uid="{00000000-0005-0000-0000-0000BC150000}"/>
    <cellStyle name="Normal 7 4 2" xfId="5394" xr:uid="{00000000-0005-0000-0000-0000BD150000}"/>
    <cellStyle name="Normal 7 5" xfId="5395" xr:uid="{00000000-0005-0000-0000-0000BE150000}"/>
    <cellStyle name="Normal 7 6" xfId="5396" xr:uid="{00000000-0005-0000-0000-0000BF150000}"/>
    <cellStyle name="Normal 7 7" xfId="5397" xr:uid="{00000000-0005-0000-0000-0000C0150000}"/>
    <cellStyle name="Normal 70" xfId="5398" xr:uid="{00000000-0005-0000-0000-0000C1150000}"/>
    <cellStyle name="Normal 71" xfId="5399" xr:uid="{00000000-0005-0000-0000-0000C2150000}"/>
    <cellStyle name="Normal 72" xfId="5400" xr:uid="{00000000-0005-0000-0000-0000C3150000}"/>
    <cellStyle name="Normal 73" xfId="5401" xr:uid="{00000000-0005-0000-0000-0000C4150000}"/>
    <cellStyle name="Normal 74" xfId="5402" xr:uid="{00000000-0005-0000-0000-0000C5150000}"/>
    <cellStyle name="Normal 75" xfId="5403" xr:uid="{00000000-0005-0000-0000-0000C6150000}"/>
    <cellStyle name="Normal 76" xfId="5404" xr:uid="{00000000-0005-0000-0000-0000C7150000}"/>
    <cellStyle name="Normal 77" xfId="5405" xr:uid="{00000000-0005-0000-0000-0000C8150000}"/>
    <cellStyle name="Normal 78" xfId="5406" xr:uid="{00000000-0005-0000-0000-0000C9150000}"/>
    <cellStyle name="Normal 79" xfId="5407" xr:uid="{00000000-0005-0000-0000-0000CA150000}"/>
    <cellStyle name="Normal 8" xfId="5408" xr:uid="{00000000-0005-0000-0000-0000CB150000}"/>
    <cellStyle name="Normal 8 2" xfId="5409" xr:uid="{00000000-0005-0000-0000-0000CC150000}"/>
    <cellStyle name="Normal 8 2 2" xfId="5410" xr:uid="{00000000-0005-0000-0000-0000CD150000}"/>
    <cellStyle name="Normal 8 3" xfId="5411" xr:uid="{00000000-0005-0000-0000-0000CE150000}"/>
    <cellStyle name="Normal 8 3 2" xfId="5412" xr:uid="{00000000-0005-0000-0000-0000CF150000}"/>
    <cellStyle name="Normal 8 3 3" xfId="5413" xr:uid="{00000000-0005-0000-0000-0000D0150000}"/>
    <cellStyle name="Normal 8 4" xfId="5414" xr:uid="{00000000-0005-0000-0000-0000D1150000}"/>
    <cellStyle name="Normal 8 5" xfId="5415" xr:uid="{00000000-0005-0000-0000-0000D2150000}"/>
    <cellStyle name="Normal 80" xfId="5416" xr:uid="{00000000-0005-0000-0000-0000D3150000}"/>
    <cellStyle name="Normal 80 2" xfId="5417" xr:uid="{00000000-0005-0000-0000-0000D4150000}"/>
    <cellStyle name="Normal 81" xfId="5418" xr:uid="{00000000-0005-0000-0000-0000D5150000}"/>
    <cellStyle name="Normal 81 2" xfId="5419" xr:uid="{00000000-0005-0000-0000-0000D6150000}"/>
    <cellStyle name="Normal 82" xfId="5420" xr:uid="{00000000-0005-0000-0000-0000D7150000}"/>
    <cellStyle name="Normal 82 2" xfId="5421" xr:uid="{00000000-0005-0000-0000-0000D8150000}"/>
    <cellStyle name="Normal 83" xfId="5422" xr:uid="{00000000-0005-0000-0000-0000D9150000}"/>
    <cellStyle name="Normal 83 2" xfId="5423" xr:uid="{00000000-0005-0000-0000-0000DA150000}"/>
    <cellStyle name="Normal 83 3" xfId="5424" xr:uid="{00000000-0005-0000-0000-0000DB150000}"/>
    <cellStyle name="Normal 84" xfId="5425" xr:uid="{00000000-0005-0000-0000-0000DC150000}"/>
    <cellStyle name="Normal 84 2" xfId="5426" xr:uid="{00000000-0005-0000-0000-0000DD150000}"/>
    <cellStyle name="Normal 84 3" xfId="5427" xr:uid="{00000000-0005-0000-0000-0000DE150000}"/>
    <cellStyle name="Normal 85" xfId="5428" xr:uid="{00000000-0005-0000-0000-0000DF150000}"/>
    <cellStyle name="Normal 85 2" xfId="5429" xr:uid="{00000000-0005-0000-0000-0000E0150000}"/>
    <cellStyle name="Normal 85 3" xfId="5430" xr:uid="{00000000-0005-0000-0000-0000E1150000}"/>
    <cellStyle name="Normal 86" xfId="5431" xr:uid="{00000000-0005-0000-0000-0000E2150000}"/>
    <cellStyle name="Normal 86 2" xfId="5432" xr:uid="{00000000-0005-0000-0000-0000E3150000}"/>
    <cellStyle name="Normal 87" xfId="5433" xr:uid="{00000000-0005-0000-0000-0000E4150000}"/>
    <cellStyle name="Normal 87 2" xfId="5434" xr:uid="{00000000-0005-0000-0000-0000E5150000}"/>
    <cellStyle name="Normal 88" xfId="5435" xr:uid="{00000000-0005-0000-0000-0000E6150000}"/>
    <cellStyle name="Normal 88 2" xfId="5436" xr:uid="{00000000-0005-0000-0000-0000E7150000}"/>
    <cellStyle name="Normal 89" xfId="5437" xr:uid="{00000000-0005-0000-0000-0000E8150000}"/>
    <cellStyle name="Normal 9" xfId="5438" xr:uid="{00000000-0005-0000-0000-0000E9150000}"/>
    <cellStyle name="Normal 9 15" xfId="5439" xr:uid="{00000000-0005-0000-0000-0000EA150000}"/>
    <cellStyle name="Normal 9 2" xfId="5440" xr:uid="{00000000-0005-0000-0000-0000EB150000}"/>
    <cellStyle name="Normal 9 3" xfId="5441" xr:uid="{00000000-0005-0000-0000-0000EC150000}"/>
    <cellStyle name="Normal 9 4" xfId="5442" xr:uid="{00000000-0005-0000-0000-0000ED150000}"/>
    <cellStyle name="Normal 9 5" xfId="5443" xr:uid="{00000000-0005-0000-0000-0000EE150000}"/>
    <cellStyle name="Normal 9_Finishes cost per floor  current spec  - Chennai  phase 2" xfId="5444" xr:uid="{00000000-0005-0000-0000-0000EF150000}"/>
    <cellStyle name="Normal 90" xfId="5445" xr:uid="{00000000-0005-0000-0000-0000F0150000}"/>
    <cellStyle name="Normal 90 2" xfId="5446" xr:uid="{00000000-0005-0000-0000-0000F1150000}"/>
    <cellStyle name="Normal 90 3" xfId="5447" xr:uid="{00000000-0005-0000-0000-0000F2150000}"/>
    <cellStyle name="Normal 91" xfId="5448" xr:uid="{00000000-0005-0000-0000-0000F3150000}"/>
    <cellStyle name="Normal 91 2" xfId="5449" xr:uid="{00000000-0005-0000-0000-0000F4150000}"/>
    <cellStyle name="Normal 91 3" xfId="5450" xr:uid="{00000000-0005-0000-0000-0000F5150000}"/>
    <cellStyle name="Normal 92" xfId="5451" xr:uid="{00000000-0005-0000-0000-0000F6150000}"/>
    <cellStyle name="Normal 92 2" xfId="5452" xr:uid="{00000000-0005-0000-0000-0000F7150000}"/>
    <cellStyle name="Normal 93" xfId="5453" xr:uid="{00000000-0005-0000-0000-0000F8150000}"/>
    <cellStyle name="Normal 93 2" xfId="5454" xr:uid="{00000000-0005-0000-0000-0000F9150000}"/>
    <cellStyle name="Normal 93 3" xfId="5455" xr:uid="{00000000-0005-0000-0000-0000FA150000}"/>
    <cellStyle name="Normal 94" xfId="5456" xr:uid="{00000000-0005-0000-0000-0000FB150000}"/>
    <cellStyle name="Normal 94 2" xfId="5457" xr:uid="{00000000-0005-0000-0000-0000FC150000}"/>
    <cellStyle name="Normal 94 3" xfId="5458" xr:uid="{00000000-0005-0000-0000-0000FD150000}"/>
    <cellStyle name="Normal 95" xfId="5459" xr:uid="{00000000-0005-0000-0000-0000FE150000}"/>
    <cellStyle name="Normal 95 2" xfId="5460" xr:uid="{00000000-0005-0000-0000-0000FF150000}"/>
    <cellStyle name="Normal 96" xfId="5461" xr:uid="{00000000-0005-0000-0000-000000160000}"/>
    <cellStyle name="Normal 96 2" xfId="5462" xr:uid="{00000000-0005-0000-0000-000001160000}"/>
    <cellStyle name="Normal 97" xfId="5463" xr:uid="{00000000-0005-0000-0000-000002160000}"/>
    <cellStyle name="Normal 97 2" xfId="5464" xr:uid="{00000000-0005-0000-0000-000003160000}"/>
    <cellStyle name="Normal 97 3" xfId="5465" xr:uid="{00000000-0005-0000-0000-000004160000}"/>
    <cellStyle name="Normal 98" xfId="5466" xr:uid="{00000000-0005-0000-0000-000005160000}"/>
    <cellStyle name="Normal 98 2" xfId="5467" xr:uid="{00000000-0005-0000-0000-000006160000}"/>
    <cellStyle name="Normal 98 3" xfId="5468" xr:uid="{00000000-0005-0000-0000-000007160000}"/>
    <cellStyle name="Normal 98 4" xfId="5469" xr:uid="{00000000-0005-0000-0000-000008160000}"/>
    <cellStyle name="Normal 99" xfId="5470" xr:uid="{00000000-0005-0000-0000-000009160000}"/>
    <cellStyle name="Normal 99 2" xfId="5471" xr:uid="{00000000-0005-0000-0000-00000A160000}"/>
    <cellStyle name="Normal 99 3" xfId="5472" xr:uid="{00000000-0005-0000-0000-00000B160000}"/>
    <cellStyle name="Normal Bold" xfId="5473" xr:uid="{00000000-0005-0000-0000-00000C160000}"/>
    <cellStyle name="Normal Pct" xfId="5474" xr:uid="{00000000-0005-0000-0000-00000D160000}"/>
    <cellStyle name="Normal Tiger" xfId="5475" xr:uid="{00000000-0005-0000-0000-00000E160000}"/>
    <cellStyle name="Normal$" xfId="5476" xr:uid="{00000000-0005-0000-0000-00000F160000}"/>
    <cellStyle name="Normal_BBS Format" xfId="7218" xr:uid="{00000000-0005-0000-0000-000010160000}"/>
    <cellStyle name="normal0" xfId="5477" xr:uid="{00000000-0005-0000-0000-000011160000}"/>
    <cellStyle name="Normal1" xfId="5478" xr:uid="{00000000-0005-0000-0000-000012160000}"/>
    <cellStyle name="normal1$" xfId="5479" xr:uid="{00000000-0005-0000-0000-000013160000}"/>
    <cellStyle name="normal12" xfId="5480" xr:uid="{00000000-0005-0000-0000-000014160000}"/>
    <cellStyle name="normal1R" xfId="5481" xr:uid="{00000000-0005-0000-0000-000015160000}"/>
    <cellStyle name="normal2" xfId="5482" xr:uid="{00000000-0005-0000-0000-000016160000}"/>
    <cellStyle name="normal2 2" xfId="5483" xr:uid="{00000000-0005-0000-0000-000017160000}"/>
    <cellStyle name="Normale_Astelit bp fix" xfId="5484" xr:uid="{00000000-0005-0000-0000-000018160000}"/>
    <cellStyle name="NormalHelv" xfId="5485" xr:uid="{00000000-0005-0000-0000-000019160000}"/>
    <cellStyle name="NormalMultiple" xfId="5486" xr:uid="{00000000-0005-0000-0000-00001A160000}"/>
    <cellStyle name="normální_laroux" xfId="5487" xr:uid="{00000000-0005-0000-0000-00001B160000}"/>
    <cellStyle name="NormalR" xfId="5488" xr:uid="{00000000-0005-0000-0000-00001C160000}"/>
    <cellStyle name="Normalx" xfId="5489" xr:uid="{00000000-0005-0000-0000-00001D160000}"/>
    <cellStyle name="NormalxShadow" xfId="5490" xr:uid="{00000000-0005-0000-0000-00001E160000}"/>
    <cellStyle name="Note 2" xfId="5491" xr:uid="{00000000-0005-0000-0000-00001F160000}"/>
    <cellStyle name="Note 2 10" xfId="5492" xr:uid="{00000000-0005-0000-0000-000020160000}"/>
    <cellStyle name="Note 2 11" xfId="5493" xr:uid="{00000000-0005-0000-0000-000021160000}"/>
    <cellStyle name="Note 2 12" xfId="5494" xr:uid="{00000000-0005-0000-0000-000022160000}"/>
    <cellStyle name="Note 2 13" xfId="5495" xr:uid="{00000000-0005-0000-0000-000023160000}"/>
    <cellStyle name="Note 2 14" xfId="5496" xr:uid="{00000000-0005-0000-0000-000024160000}"/>
    <cellStyle name="Note 2 15" xfId="7154" xr:uid="{00000000-0005-0000-0000-000025160000}"/>
    <cellStyle name="Note 2 2" xfId="5497" xr:uid="{00000000-0005-0000-0000-000026160000}"/>
    <cellStyle name="Note 2 2 10" xfId="5498" xr:uid="{00000000-0005-0000-0000-000027160000}"/>
    <cellStyle name="Note 2 2 11" xfId="5499" xr:uid="{00000000-0005-0000-0000-000028160000}"/>
    <cellStyle name="Note 2 2 2" xfId="5500" xr:uid="{00000000-0005-0000-0000-000029160000}"/>
    <cellStyle name="Note 2 2 2 10" xfId="5501" xr:uid="{00000000-0005-0000-0000-00002A160000}"/>
    <cellStyle name="Note 2 2 2 11" xfId="5502" xr:uid="{00000000-0005-0000-0000-00002B160000}"/>
    <cellStyle name="Note 2 2 2 2" xfId="5503" xr:uid="{00000000-0005-0000-0000-00002C160000}"/>
    <cellStyle name="Note 2 2 2 2 10" xfId="5504" xr:uid="{00000000-0005-0000-0000-00002D160000}"/>
    <cellStyle name="Note 2 2 2 2 11" xfId="5505" xr:uid="{00000000-0005-0000-0000-00002E160000}"/>
    <cellStyle name="Note 2 2 2 2 12" xfId="5506" xr:uid="{00000000-0005-0000-0000-00002F160000}"/>
    <cellStyle name="Note 2 2 2 2 13" xfId="5507" xr:uid="{00000000-0005-0000-0000-000030160000}"/>
    <cellStyle name="Note 2 2 2 2 2" xfId="5508" xr:uid="{00000000-0005-0000-0000-000031160000}"/>
    <cellStyle name="Note 2 2 2 2 2 2" xfId="5509" xr:uid="{00000000-0005-0000-0000-000032160000}"/>
    <cellStyle name="Note 2 2 2 2 2 3" xfId="5510" xr:uid="{00000000-0005-0000-0000-000033160000}"/>
    <cellStyle name="Note 2 2 2 2 3" xfId="5511" xr:uid="{00000000-0005-0000-0000-000034160000}"/>
    <cellStyle name="Note 2 2 2 2 4" xfId="5512" xr:uid="{00000000-0005-0000-0000-000035160000}"/>
    <cellStyle name="Note 2 2 2 2 5" xfId="5513" xr:uid="{00000000-0005-0000-0000-000036160000}"/>
    <cellStyle name="Note 2 2 2 2 6" xfId="5514" xr:uid="{00000000-0005-0000-0000-000037160000}"/>
    <cellStyle name="Note 2 2 2 2 7" xfId="5515" xr:uid="{00000000-0005-0000-0000-000038160000}"/>
    <cellStyle name="Note 2 2 2 2 8" xfId="5516" xr:uid="{00000000-0005-0000-0000-000039160000}"/>
    <cellStyle name="Note 2 2 2 2 9" xfId="5517" xr:uid="{00000000-0005-0000-0000-00003A160000}"/>
    <cellStyle name="Note 2 2 2 3" xfId="5518" xr:uid="{00000000-0005-0000-0000-00003B160000}"/>
    <cellStyle name="Note 2 2 2 3 2" xfId="5519" xr:uid="{00000000-0005-0000-0000-00003C160000}"/>
    <cellStyle name="Note 2 2 2 3 3" xfId="5520" xr:uid="{00000000-0005-0000-0000-00003D160000}"/>
    <cellStyle name="Note 2 2 2 3 4" xfId="5521" xr:uid="{00000000-0005-0000-0000-00003E160000}"/>
    <cellStyle name="Note 2 2 2 4" xfId="5522" xr:uid="{00000000-0005-0000-0000-00003F160000}"/>
    <cellStyle name="Note 2 2 2 5" xfId="5523" xr:uid="{00000000-0005-0000-0000-000040160000}"/>
    <cellStyle name="Note 2 2 2 6" xfId="5524" xr:uid="{00000000-0005-0000-0000-000041160000}"/>
    <cellStyle name="Note 2 2 2 7" xfId="5525" xr:uid="{00000000-0005-0000-0000-000042160000}"/>
    <cellStyle name="Note 2 2 2 8" xfId="5526" xr:uid="{00000000-0005-0000-0000-000043160000}"/>
    <cellStyle name="Note 2 2 2 9" xfId="5527" xr:uid="{00000000-0005-0000-0000-000044160000}"/>
    <cellStyle name="Note 2 2 3" xfId="5528" xr:uid="{00000000-0005-0000-0000-000045160000}"/>
    <cellStyle name="Note 2 2 3 10" xfId="5529" xr:uid="{00000000-0005-0000-0000-000046160000}"/>
    <cellStyle name="Note 2 2 3 11" xfId="5530" xr:uid="{00000000-0005-0000-0000-000047160000}"/>
    <cellStyle name="Note 2 2 3 12" xfId="5531" xr:uid="{00000000-0005-0000-0000-000048160000}"/>
    <cellStyle name="Note 2 2 3 13" xfId="5532" xr:uid="{00000000-0005-0000-0000-000049160000}"/>
    <cellStyle name="Note 2 2 3 2" xfId="5533" xr:uid="{00000000-0005-0000-0000-00004A160000}"/>
    <cellStyle name="Note 2 2 3 2 2" xfId="5534" xr:uid="{00000000-0005-0000-0000-00004B160000}"/>
    <cellStyle name="Note 2 2 3 2 3" xfId="5535" xr:uid="{00000000-0005-0000-0000-00004C160000}"/>
    <cellStyle name="Note 2 2 3 3" xfId="5536" xr:uid="{00000000-0005-0000-0000-00004D160000}"/>
    <cellStyle name="Note 2 2 3 4" xfId="5537" xr:uid="{00000000-0005-0000-0000-00004E160000}"/>
    <cellStyle name="Note 2 2 3 5" xfId="5538" xr:uid="{00000000-0005-0000-0000-00004F160000}"/>
    <cellStyle name="Note 2 2 3 6" xfId="5539" xr:uid="{00000000-0005-0000-0000-000050160000}"/>
    <cellStyle name="Note 2 2 3 7" xfId="5540" xr:uid="{00000000-0005-0000-0000-000051160000}"/>
    <cellStyle name="Note 2 2 3 8" xfId="5541" xr:uid="{00000000-0005-0000-0000-000052160000}"/>
    <cellStyle name="Note 2 2 3 9" xfId="5542" xr:uid="{00000000-0005-0000-0000-000053160000}"/>
    <cellStyle name="Note 2 2 4" xfId="5543" xr:uid="{00000000-0005-0000-0000-000054160000}"/>
    <cellStyle name="Note 2 2 4 2" xfId="5544" xr:uid="{00000000-0005-0000-0000-000055160000}"/>
    <cellStyle name="Note 2 2 5" xfId="5545" xr:uid="{00000000-0005-0000-0000-000056160000}"/>
    <cellStyle name="Note 2 2 6" xfId="5546" xr:uid="{00000000-0005-0000-0000-000057160000}"/>
    <cellStyle name="Note 2 2 7" xfId="5547" xr:uid="{00000000-0005-0000-0000-000058160000}"/>
    <cellStyle name="Note 2 2 8" xfId="5548" xr:uid="{00000000-0005-0000-0000-000059160000}"/>
    <cellStyle name="Note 2 2 9" xfId="5549" xr:uid="{00000000-0005-0000-0000-00005A160000}"/>
    <cellStyle name="Note 2 3" xfId="5550" xr:uid="{00000000-0005-0000-0000-00005B160000}"/>
    <cellStyle name="Note 2 3 10" xfId="5551" xr:uid="{00000000-0005-0000-0000-00005C160000}"/>
    <cellStyle name="Note 2 3 11" xfId="5552" xr:uid="{00000000-0005-0000-0000-00005D160000}"/>
    <cellStyle name="Note 2 3 2" xfId="5553" xr:uid="{00000000-0005-0000-0000-00005E160000}"/>
    <cellStyle name="Note 2 3 2 10" xfId="5554" xr:uid="{00000000-0005-0000-0000-00005F160000}"/>
    <cellStyle name="Note 2 3 2 11" xfId="5555" xr:uid="{00000000-0005-0000-0000-000060160000}"/>
    <cellStyle name="Note 2 3 2 12" xfId="5556" xr:uid="{00000000-0005-0000-0000-000061160000}"/>
    <cellStyle name="Note 2 3 2 13" xfId="5557" xr:uid="{00000000-0005-0000-0000-000062160000}"/>
    <cellStyle name="Note 2 3 2 2" xfId="5558" xr:uid="{00000000-0005-0000-0000-000063160000}"/>
    <cellStyle name="Note 2 3 2 2 2" xfId="5559" xr:uid="{00000000-0005-0000-0000-000064160000}"/>
    <cellStyle name="Note 2 3 2 2 3" xfId="5560" xr:uid="{00000000-0005-0000-0000-000065160000}"/>
    <cellStyle name="Note 2 3 2 3" xfId="5561" xr:uid="{00000000-0005-0000-0000-000066160000}"/>
    <cellStyle name="Note 2 3 2 4" xfId="5562" xr:uid="{00000000-0005-0000-0000-000067160000}"/>
    <cellStyle name="Note 2 3 2 5" xfId="5563" xr:uid="{00000000-0005-0000-0000-000068160000}"/>
    <cellStyle name="Note 2 3 2 6" xfId="5564" xr:uid="{00000000-0005-0000-0000-000069160000}"/>
    <cellStyle name="Note 2 3 2 7" xfId="5565" xr:uid="{00000000-0005-0000-0000-00006A160000}"/>
    <cellStyle name="Note 2 3 2 8" xfId="5566" xr:uid="{00000000-0005-0000-0000-00006B160000}"/>
    <cellStyle name="Note 2 3 2 9" xfId="5567" xr:uid="{00000000-0005-0000-0000-00006C160000}"/>
    <cellStyle name="Note 2 3 3" xfId="5568" xr:uid="{00000000-0005-0000-0000-00006D160000}"/>
    <cellStyle name="Note 2 3 3 2" xfId="5569" xr:uid="{00000000-0005-0000-0000-00006E160000}"/>
    <cellStyle name="Note 2 3 3 3" xfId="5570" xr:uid="{00000000-0005-0000-0000-00006F160000}"/>
    <cellStyle name="Note 2 3 3 4" xfId="5571" xr:uid="{00000000-0005-0000-0000-000070160000}"/>
    <cellStyle name="Note 2 3 4" xfId="5572" xr:uid="{00000000-0005-0000-0000-000071160000}"/>
    <cellStyle name="Note 2 3 5" xfId="5573" xr:uid="{00000000-0005-0000-0000-000072160000}"/>
    <cellStyle name="Note 2 3 6" xfId="5574" xr:uid="{00000000-0005-0000-0000-000073160000}"/>
    <cellStyle name="Note 2 3 7" xfId="5575" xr:uid="{00000000-0005-0000-0000-000074160000}"/>
    <cellStyle name="Note 2 3 8" xfId="5576" xr:uid="{00000000-0005-0000-0000-000075160000}"/>
    <cellStyle name="Note 2 3 9" xfId="5577" xr:uid="{00000000-0005-0000-0000-000076160000}"/>
    <cellStyle name="Note 2 4" xfId="5578" xr:uid="{00000000-0005-0000-0000-000077160000}"/>
    <cellStyle name="Note 2 4 10" xfId="5579" xr:uid="{00000000-0005-0000-0000-000078160000}"/>
    <cellStyle name="Note 2 4 11" xfId="5580" xr:uid="{00000000-0005-0000-0000-000079160000}"/>
    <cellStyle name="Note 2 4 12" xfId="5581" xr:uid="{00000000-0005-0000-0000-00007A160000}"/>
    <cellStyle name="Note 2 4 13" xfId="5582" xr:uid="{00000000-0005-0000-0000-00007B160000}"/>
    <cellStyle name="Note 2 4 2" xfId="5583" xr:uid="{00000000-0005-0000-0000-00007C160000}"/>
    <cellStyle name="Note 2 4 2 2" xfId="5584" xr:uid="{00000000-0005-0000-0000-00007D160000}"/>
    <cellStyle name="Note 2 4 2 3" xfId="5585" xr:uid="{00000000-0005-0000-0000-00007E160000}"/>
    <cellStyle name="Note 2 4 2 4" xfId="5586" xr:uid="{00000000-0005-0000-0000-00007F160000}"/>
    <cellStyle name="Note 2 4 3" xfId="5587" xr:uid="{00000000-0005-0000-0000-000080160000}"/>
    <cellStyle name="Note 2 4 4" xfId="5588" xr:uid="{00000000-0005-0000-0000-000081160000}"/>
    <cellStyle name="Note 2 4 5" xfId="5589" xr:uid="{00000000-0005-0000-0000-000082160000}"/>
    <cellStyle name="Note 2 4 6" xfId="5590" xr:uid="{00000000-0005-0000-0000-000083160000}"/>
    <cellStyle name="Note 2 4 7" xfId="5591" xr:uid="{00000000-0005-0000-0000-000084160000}"/>
    <cellStyle name="Note 2 4 8" xfId="5592" xr:uid="{00000000-0005-0000-0000-000085160000}"/>
    <cellStyle name="Note 2 4 9" xfId="5593" xr:uid="{00000000-0005-0000-0000-000086160000}"/>
    <cellStyle name="Note 2 5" xfId="5594" xr:uid="{00000000-0005-0000-0000-000087160000}"/>
    <cellStyle name="Note 2 5 2" xfId="5595" xr:uid="{00000000-0005-0000-0000-000088160000}"/>
    <cellStyle name="Note 2 5 3" xfId="5596" xr:uid="{00000000-0005-0000-0000-000089160000}"/>
    <cellStyle name="Note 2 6" xfId="5597" xr:uid="{00000000-0005-0000-0000-00008A160000}"/>
    <cellStyle name="Note 2 7" xfId="5598" xr:uid="{00000000-0005-0000-0000-00008B160000}"/>
    <cellStyle name="Note 2 8" xfId="5599" xr:uid="{00000000-0005-0000-0000-00008C160000}"/>
    <cellStyle name="Note 2 9" xfId="5600" xr:uid="{00000000-0005-0000-0000-00008D160000}"/>
    <cellStyle name="Note 3" xfId="5601" xr:uid="{00000000-0005-0000-0000-00008E160000}"/>
    <cellStyle name="Note 3 2" xfId="5602" xr:uid="{00000000-0005-0000-0000-00008F160000}"/>
    <cellStyle name="Note 3 3" xfId="5603" xr:uid="{00000000-0005-0000-0000-000090160000}"/>
    <cellStyle name="Note 3 4" xfId="7161" xr:uid="{00000000-0005-0000-0000-000091160000}"/>
    <cellStyle name="Note 4" xfId="5604" xr:uid="{00000000-0005-0000-0000-000092160000}"/>
    <cellStyle name="Note 4 2" xfId="7181" xr:uid="{00000000-0005-0000-0000-000093160000}"/>
    <cellStyle name="Note 5" xfId="5605" xr:uid="{00000000-0005-0000-0000-000094160000}"/>
    <cellStyle name="Note 6" xfId="5606" xr:uid="{00000000-0005-0000-0000-000095160000}"/>
    <cellStyle name="Note 7" xfId="7037" xr:uid="{00000000-0005-0000-0000-000096160000}"/>
    <cellStyle name="NPPESalesPct" xfId="5607" xr:uid="{00000000-0005-0000-0000-000097160000}"/>
    <cellStyle name="Nr" xfId="5608" xr:uid="{00000000-0005-0000-0000-000098160000}"/>
    <cellStyle name="number" xfId="5609" xr:uid="{00000000-0005-0000-0000-000099160000}"/>
    <cellStyle name="NWI%S" xfId="5610" xr:uid="{00000000-0005-0000-0000-00009A160000}"/>
    <cellStyle name="o" xfId="5611" xr:uid="{00000000-0005-0000-0000-00009B160000}"/>
    <cellStyle name="o_Assumption sheet Elegance (2)" xfId="5612" xr:uid="{00000000-0005-0000-0000-00009C160000}"/>
    <cellStyle name="o_Assumption sheet Elegance (9 May 05)" xfId="5613" xr:uid="{00000000-0005-0000-0000-00009D160000}"/>
    <cellStyle name="o_BEA Merger Analysis Nov 20" xfId="5614" xr:uid="{00000000-0005-0000-0000-00009E160000}"/>
    <cellStyle name="o_BEA Merger Analysis Nov 20_Cinderella Model v1" xfId="5615" xr:uid="{00000000-0005-0000-0000-00009F160000}"/>
    <cellStyle name="o_BEA Merger Analysis Nov 20_Cinderella Model v1May 29" xfId="5616" xr:uid="{00000000-0005-0000-0000-0000A0160000}"/>
    <cellStyle name="o_BEA Merger Analysis Nov 20_Cinderella Model v8" xfId="5617" xr:uid="{00000000-0005-0000-0000-0000A1160000}"/>
    <cellStyle name="o_BEA Merger Analysis Nov 20_Cinderella Model v9_ML number" xfId="5618" xr:uid="{00000000-0005-0000-0000-0000A2160000}"/>
    <cellStyle name="o_BEA Merger Analysis Nov 20_Gazelle DDM May-15-2003" xfId="5619" xr:uid="{00000000-0005-0000-0000-0000A3160000}"/>
    <cellStyle name="o_Elegance Valuation Model (Aug 25 05) v7JM" xfId="5620" xr:uid="{00000000-0005-0000-0000-0000A4160000}"/>
    <cellStyle name="o_Elegance Valuation Model (July 12 05) v4" xfId="5621" xr:uid="{00000000-0005-0000-0000-0000A5160000}"/>
    <cellStyle name="o_Elegance Valuation Model (July 4 05) v3b" xfId="5622" xr:uid="{00000000-0005-0000-0000-0000A6160000}"/>
    <cellStyle name="o_Elegance Valuation Model (July 5 05) v3ee" xfId="5623" xr:uid="{00000000-0005-0000-0000-0000A7160000}"/>
    <cellStyle name="o_Project Forecast - 2005-06-01 (With LAT)" xfId="5624" xr:uid="{00000000-0005-0000-0000-0000A8160000}"/>
    <cellStyle name="o_Project Forecast - 2005-06-25 (With LAT)" xfId="5625" xr:uid="{00000000-0005-0000-0000-0000A9160000}"/>
    <cellStyle name="Œ…‹æØ‚è [0.00]_CF(5yrs)" xfId="5626" xr:uid="{00000000-0005-0000-0000-0000AA160000}"/>
    <cellStyle name="oo" xfId="5627" xr:uid="{00000000-0005-0000-0000-0000AB160000}"/>
    <cellStyle name="OrdinaryNo" xfId="5628" xr:uid="{00000000-0005-0000-0000-0000AC160000}"/>
    <cellStyle name="OSW_ColumnLabels" xfId="5629" xr:uid="{00000000-0005-0000-0000-0000AD160000}"/>
    <cellStyle name="Output" xfId="7093" builtinId="21" customBuiltin="1"/>
    <cellStyle name="Output 2" xfId="5630" xr:uid="{00000000-0005-0000-0000-0000AF160000}"/>
    <cellStyle name="Output 2 10" xfId="5631" xr:uid="{00000000-0005-0000-0000-0000B0160000}"/>
    <cellStyle name="Output 2 11" xfId="5632" xr:uid="{00000000-0005-0000-0000-0000B1160000}"/>
    <cellStyle name="Output 2 12" xfId="5633" xr:uid="{00000000-0005-0000-0000-0000B2160000}"/>
    <cellStyle name="Output 2 13" xfId="5634" xr:uid="{00000000-0005-0000-0000-0000B3160000}"/>
    <cellStyle name="Output 2 14" xfId="7155" xr:uid="{00000000-0005-0000-0000-0000B4160000}"/>
    <cellStyle name="Output 2 2" xfId="5635" xr:uid="{00000000-0005-0000-0000-0000B5160000}"/>
    <cellStyle name="Output 2 2 10" xfId="5636" xr:uid="{00000000-0005-0000-0000-0000B6160000}"/>
    <cellStyle name="Output 2 2 11" xfId="5637" xr:uid="{00000000-0005-0000-0000-0000B7160000}"/>
    <cellStyle name="Output 2 2 2" xfId="5638" xr:uid="{00000000-0005-0000-0000-0000B8160000}"/>
    <cellStyle name="Output 2 2 2 10" xfId="5639" xr:uid="{00000000-0005-0000-0000-0000B9160000}"/>
    <cellStyle name="Output 2 2 2 11" xfId="5640" xr:uid="{00000000-0005-0000-0000-0000BA160000}"/>
    <cellStyle name="Output 2 2 2 2" xfId="5641" xr:uid="{00000000-0005-0000-0000-0000BB160000}"/>
    <cellStyle name="Output 2 2 2 2 10" xfId="5642" xr:uid="{00000000-0005-0000-0000-0000BC160000}"/>
    <cellStyle name="Output 2 2 2 2 11" xfId="5643" xr:uid="{00000000-0005-0000-0000-0000BD160000}"/>
    <cellStyle name="Output 2 2 2 2 12" xfId="5644" xr:uid="{00000000-0005-0000-0000-0000BE160000}"/>
    <cellStyle name="Output 2 2 2 2 13" xfId="5645" xr:uid="{00000000-0005-0000-0000-0000BF160000}"/>
    <cellStyle name="Output 2 2 2 2 2" xfId="5646" xr:uid="{00000000-0005-0000-0000-0000C0160000}"/>
    <cellStyle name="Output 2 2 2 2 2 2" xfId="5647" xr:uid="{00000000-0005-0000-0000-0000C1160000}"/>
    <cellStyle name="Output 2 2 2 2 2 3" xfId="5648" xr:uid="{00000000-0005-0000-0000-0000C2160000}"/>
    <cellStyle name="Output 2 2 2 2 3" xfId="5649" xr:uid="{00000000-0005-0000-0000-0000C3160000}"/>
    <cellStyle name="Output 2 2 2 2 4" xfId="5650" xr:uid="{00000000-0005-0000-0000-0000C4160000}"/>
    <cellStyle name="Output 2 2 2 2 5" xfId="5651" xr:uid="{00000000-0005-0000-0000-0000C5160000}"/>
    <cellStyle name="Output 2 2 2 2 6" xfId="5652" xr:uid="{00000000-0005-0000-0000-0000C6160000}"/>
    <cellStyle name="Output 2 2 2 2 7" xfId="5653" xr:uid="{00000000-0005-0000-0000-0000C7160000}"/>
    <cellStyle name="Output 2 2 2 2 8" xfId="5654" xr:uid="{00000000-0005-0000-0000-0000C8160000}"/>
    <cellStyle name="Output 2 2 2 2 9" xfId="5655" xr:uid="{00000000-0005-0000-0000-0000C9160000}"/>
    <cellStyle name="Output 2 2 2 3" xfId="5656" xr:uid="{00000000-0005-0000-0000-0000CA160000}"/>
    <cellStyle name="Output 2 2 2 3 2" xfId="5657" xr:uid="{00000000-0005-0000-0000-0000CB160000}"/>
    <cellStyle name="Output 2 2 2 4" xfId="5658" xr:uid="{00000000-0005-0000-0000-0000CC160000}"/>
    <cellStyle name="Output 2 2 2 5" xfId="5659" xr:uid="{00000000-0005-0000-0000-0000CD160000}"/>
    <cellStyle name="Output 2 2 2 6" xfId="5660" xr:uid="{00000000-0005-0000-0000-0000CE160000}"/>
    <cellStyle name="Output 2 2 2 7" xfId="5661" xr:uid="{00000000-0005-0000-0000-0000CF160000}"/>
    <cellStyle name="Output 2 2 2 8" xfId="5662" xr:uid="{00000000-0005-0000-0000-0000D0160000}"/>
    <cellStyle name="Output 2 2 2 9" xfId="5663" xr:uid="{00000000-0005-0000-0000-0000D1160000}"/>
    <cellStyle name="Output 2 2 3" xfId="5664" xr:uid="{00000000-0005-0000-0000-0000D2160000}"/>
    <cellStyle name="Output 2 2 3 10" xfId="5665" xr:uid="{00000000-0005-0000-0000-0000D3160000}"/>
    <cellStyle name="Output 2 2 3 11" xfId="5666" xr:uid="{00000000-0005-0000-0000-0000D4160000}"/>
    <cellStyle name="Output 2 2 3 12" xfId="5667" xr:uid="{00000000-0005-0000-0000-0000D5160000}"/>
    <cellStyle name="Output 2 2 3 13" xfId="5668" xr:uid="{00000000-0005-0000-0000-0000D6160000}"/>
    <cellStyle name="Output 2 2 3 2" xfId="5669" xr:uid="{00000000-0005-0000-0000-0000D7160000}"/>
    <cellStyle name="Output 2 2 3 2 2" xfId="5670" xr:uid="{00000000-0005-0000-0000-0000D8160000}"/>
    <cellStyle name="Output 2 2 3 2 3" xfId="5671" xr:uid="{00000000-0005-0000-0000-0000D9160000}"/>
    <cellStyle name="Output 2 2 3 3" xfId="5672" xr:uid="{00000000-0005-0000-0000-0000DA160000}"/>
    <cellStyle name="Output 2 2 3 4" xfId="5673" xr:uid="{00000000-0005-0000-0000-0000DB160000}"/>
    <cellStyle name="Output 2 2 3 5" xfId="5674" xr:uid="{00000000-0005-0000-0000-0000DC160000}"/>
    <cellStyle name="Output 2 2 3 6" xfId="5675" xr:uid="{00000000-0005-0000-0000-0000DD160000}"/>
    <cellStyle name="Output 2 2 3 7" xfId="5676" xr:uid="{00000000-0005-0000-0000-0000DE160000}"/>
    <cellStyle name="Output 2 2 3 8" xfId="5677" xr:uid="{00000000-0005-0000-0000-0000DF160000}"/>
    <cellStyle name="Output 2 2 3 9" xfId="5678" xr:uid="{00000000-0005-0000-0000-0000E0160000}"/>
    <cellStyle name="Output 2 2 4" xfId="5679" xr:uid="{00000000-0005-0000-0000-0000E1160000}"/>
    <cellStyle name="Output 2 2 4 2" xfId="5680" xr:uid="{00000000-0005-0000-0000-0000E2160000}"/>
    <cellStyle name="Output 2 2 5" xfId="5681" xr:uid="{00000000-0005-0000-0000-0000E3160000}"/>
    <cellStyle name="Output 2 2 6" xfId="5682" xr:uid="{00000000-0005-0000-0000-0000E4160000}"/>
    <cellStyle name="Output 2 2 7" xfId="5683" xr:uid="{00000000-0005-0000-0000-0000E5160000}"/>
    <cellStyle name="Output 2 2 8" xfId="5684" xr:uid="{00000000-0005-0000-0000-0000E6160000}"/>
    <cellStyle name="Output 2 2 9" xfId="5685" xr:uid="{00000000-0005-0000-0000-0000E7160000}"/>
    <cellStyle name="Output 2 3" xfId="5686" xr:uid="{00000000-0005-0000-0000-0000E8160000}"/>
    <cellStyle name="Output 2 3 10" xfId="5687" xr:uid="{00000000-0005-0000-0000-0000E9160000}"/>
    <cellStyle name="Output 2 3 11" xfId="5688" xr:uid="{00000000-0005-0000-0000-0000EA160000}"/>
    <cellStyle name="Output 2 3 2" xfId="5689" xr:uid="{00000000-0005-0000-0000-0000EB160000}"/>
    <cellStyle name="Output 2 3 2 10" xfId="5690" xr:uid="{00000000-0005-0000-0000-0000EC160000}"/>
    <cellStyle name="Output 2 3 2 11" xfId="5691" xr:uid="{00000000-0005-0000-0000-0000ED160000}"/>
    <cellStyle name="Output 2 3 2 12" xfId="5692" xr:uid="{00000000-0005-0000-0000-0000EE160000}"/>
    <cellStyle name="Output 2 3 2 13" xfId="5693" xr:uid="{00000000-0005-0000-0000-0000EF160000}"/>
    <cellStyle name="Output 2 3 2 2" xfId="5694" xr:uid="{00000000-0005-0000-0000-0000F0160000}"/>
    <cellStyle name="Output 2 3 2 2 2" xfId="5695" xr:uid="{00000000-0005-0000-0000-0000F1160000}"/>
    <cellStyle name="Output 2 3 2 2 3" xfId="5696" xr:uid="{00000000-0005-0000-0000-0000F2160000}"/>
    <cellStyle name="Output 2 3 2 3" xfId="5697" xr:uid="{00000000-0005-0000-0000-0000F3160000}"/>
    <cellStyle name="Output 2 3 2 4" xfId="5698" xr:uid="{00000000-0005-0000-0000-0000F4160000}"/>
    <cellStyle name="Output 2 3 2 5" xfId="5699" xr:uid="{00000000-0005-0000-0000-0000F5160000}"/>
    <cellStyle name="Output 2 3 2 6" xfId="5700" xr:uid="{00000000-0005-0000-0000-0000F6160000}"/>
    <cellStyle name="Output 2 3 2 7" xfId="5701" xr:uid="{00000000-0005-0000-0000-0000F7160000}"/>
    <cellStyle name="Output 2 3 2 8" xfId="5702" xr:uid="{00000000-0005-0000-0000-0000F8160000}"/>
    <cellStyle name="Output 2 3 2 9" xfId="5703" xr:uid="{00000000-0005-0000-0000-0000F9160000}"/>
    <cellStyle name="Output 2 3 3" xfId="5704" xr:uid="{00000000-0005-0000-0000-0000FA160000}"/>
    <cellStyle name="Output 2 3 3 2" xfId="5705" xr:uid="{00000000-0005-0000-0000-0000FB160000}"/>
    <cellStyle name="Output 2 3 4" xfId="5706" xr:uid="{00000000-0005-0000-0000-0000FC160000}"/>
    <cellStyle name="Output 2 3 5" xfId="5707" xr:uid="{00000000-0005-0000-0000-0000FD160000}"/>
    <cellStyle name="Output 2 3 6" xfId="5708" xr:uid="{00000000-0005-0000-0000-0000FE160000}"/>
    <cellStyle name="Output 2 3 7" xfId="5709" xr:uid="{00000000-0005-0000-0000-0000FF160000}"/>
    <cellStyle name="Output 2 3 8" xfId="5710" xr:uid="{00000000-0005-0000-0000-000000170000}"/>
    <cellStyle name="Output 2 3 9" xfId="5711" xr:uid="{00000000-0005-0000-0000-000001170000}"/>
    <cellStyle name="Output 2 4" xfId="5712" xr:uid="{00000000-0005-0000-0000-000002170000}"/>
    <cellStyle name="Output 2 4 10" xfId="5713" xr:uid="{00000000-0005-0000-0000-000003170000}"/>
    <cellStyle name="Output 2 4 11" xfId="5714" xr:uid="{00000000-0005-0000-0000-000004170000}"/>
    <cellStyle name="Output 2 4 12" xfId="5715" xr:uid="{00000000-0005-0000-0000-000005170000}"/>
    <cellStyle name="Output 2 4 13" xfId="5716" xr:uid="{00000000-0005-0000-0000-000006170000}"/>
    <cellStyle name="Output 2 4 2" xfId="5717" xr:uid="{00000000-0005-0000-0000-000007170000}"/>
    <cellStyle name="Output 2 4 2 2" xfId="5718" xr:uid="{00000000-0005-0000-0000-000008170000}"/>
    <cellStyle name="Output 2 4 2 3" xfId="5719" xr:uid="{00000000-0005-0000-0000-000009170000}"/>
    <cellStyle name="Output 2 4 3" xfId="5720" xr:uid="{00000000-0005-0000-0000-00000A170000}"/>
    <cellStyle name="Output 2 4 4" xfId="5721" xr:uid="{00000000-0005-0000-0000-00000B170000}"/>
    <cellStyle name="Output 2 4 5" xfId="5722" xr:uid="{00000000-0005-0000-0000-00000C170000}"/>
    <cellStyle name="Output 2 4 6" xfId="5723" xr:uid="{00000000-0005-0000-0000-00000D170000}"/>
    <cellStyle name="Output 2 4 7" xfId="5724" xr:uid="{00000000-0005-0000-0000-00000E170000}"/>
    <cellStyle name="Output 2 4 8" xfId="5725" xr:uid="{00000000-0005-0000-0000-00000F170000}"/>
    <cellStyle name="Output 2 4 9" xfId="5726" xr:uid="{00000000-0005-0000-0000-000010170000}"/>
    <cellStyle name="Output 2 5" xfId="5727" xr:uid="{00000000-0005-0000-0000-000011170000}"/>
    <cellStyle name="Output 2 5 2" xfId="5728" xr:uid="{00000000-0005-0000-0000-000012170000}"/>
    <cellStyle name="Output 2 6" xfId="5729" xr:uid="{00000000-0005-0000-0000-000013170000}"/>
    <cellStyle name="Output 2 7" xfId="5730" xr:uid="{00000000-0005-0000-0000-000014170000}"/>
    <cellStyle name="Output 2 8" xfId="5731" xr:uid="{00000000-0005-0000-0000-000015170000}"/>
    <cellStyle name="Output 2 9" xfId="5732" xr:uid="{00000000-0005-0000-0000-000016170000}"/>
    <cellStyle name="Output 3" xfId="5733" xr:uid="{00000000-0005-0000-0000-000017170000}"/>
    <cellStyle name="Output 3 2" xfId="5734" xr:uid="{00000000-0005-0000-0000-000018170000}"/>
    <cellStyle name="Output 3 3" xfId="7162" xr:uid="{00000000-0005-0000-0000-000019170000}"/>
    <cellStyle name="Output 4" xfId="5735" xr:uid="{00000000-0005-0000-0000-00001A170000}"/>
    <cellStyle name="Output 4 2" xfId="5736" xr:uid="{00000000-0005-0000-0000-00001B170000}"/>
    <cellStyle name="Output 5" xfId="5737" xr:uid="{00000000-0005-0000-0000-00001C170000}"/>
    <cellStyle name="Output 6" xfId="5738" xr:uid="{00000000-0005-0000-0000-00001D170000}"/>
    <cellStyle name="Output 7" xfId="7038" xr:uid="{00000000-0005-0000-0000-00001E170000}"/>
    <cellStyle name="p" xfId="5739" xr:uid="{00000000-0005-0000-0000-00001F170000}"/>
    <cellStyle name="p " xfId="5740" xr:uid="{00000000-0005-0000-0000-000020170000}"/>
    <cellStyle name="P&amp;L Numbers" xfId="5741" xr:uid="{00000000-0005-0000-0000-000021170000}"/>
    <cellStyle name="Page Heading" xfId="5742" xr:uid="{00000000-0005-0000-0000-000022170000}"/>
    <cellStyle name="Page Heading Large" xfId="5743" xr:uid="{00000000-0005-0000-0000-000023170000}"/>
    <cellStyle name="Page Heading Small" xfId="5744" xr:uid="{00000000-0005-0000-0000-000024170000}"/>
    <cellStyle name="Page Number" xfId="5745" xr:uid="{00000000-0005-0000-0000-000025170000}"/>
    <cellStyle name="paint" xfId="5746" xr:uid="{00000000-0005-0000-0000-000026170000}"/>
    <cellStyle name="Patterna" xfId="5747" xr:uid="{00000000-0005-0000-0000-000027170000}"/>
    <cellStyle name="pd" xfId="5748" xr:uid="{00000000-0005-0000-0000-000028170000}"/>
    <cellStyle name="Pence" xfId="5749" xr:uid="{00000000-0005-0000-0000-000029170000}"/>
    <cellStyle name="Percen - Style2" xfId="5750" xr:uid="{00000000-0005-0000-0000-00002A170000}"/>
    <cellStyle name="Percent [0]" xfId="5751" xr:uid="{00000000-0005-0000-0000-00002B170000}"/>
    <cellStyle name="Percent [0] 10" xfId="5752" xr:uid="{00000000-0005-0000-0000-00002C170000}"/>
    <cellStyle name="Percent [0] 2" xfId="5753" xr:uid="{00000000-0005-0000-0000-00002D170000}"/>
    <cellStyle name="Percent [0] 2 10" xfId="5754" xr:uid="{00000000-0005-0000-0000-00002E170000}"/>
    <cellStyle name="Percent [0] 2 11" xfId="5755" xr:uid="{00000000-0005-0000-0000-00002F170000}"/>
    <cellStyle name="Percent [0] 2 12" xfId="5756" xr:uid="{00000000-0005-0000-0000-000030170000}"/>
    <cellStyle name="Percent [0] 2 13" xfId="5757" xr:uid="{00000000-0005-0000-0000-000031170000}"/>
    <cellStyle name="Percent [0] 2 14" xfId="5758" xr:uid="{00000000-0005-0000-0000-000032170000}"/>
    <cellStyle name="Percent [0] 2 15" xfId="5759" xr:uid="{00000000-0005-0000-0000-000033170000}"/>
    <cellStyle name="Percent [0] 2 16" xfId="5760" xr:uid="{00000000-0005-0000-0000-000034170000}"/>
    <cellStyle name="Percent [0] 2 17" xfId="5761" xr:uid="{00000000-0005-0000-0000-000035170000}"/>
    <cellStyle name="Percent [0] 2 18" xfId="5762" xr:uid="{00000000-0005-0000-0000-000036170000}"/>
    <cellStyle name="Percent [0] 2 19" xfId="5763" xr:uid="{00000000-0005-0000-0000-000037170000}"/>
    <cellStyle name="Percent [0] 2 2" xfId="5764" xr:uid="{00000000-0005-0000-0000-000038170000}"/>
    <cellStyle name="Percent [0] 2 20" xfId="5765" xr:uid="{00000000-0005-0000-0000-000039170000}"/>
    <cellStyle name="Percent [0] 2 3" xfId="5766" xr:uid="{00000000-0005-0000-0000-00003A170000}"/>
    <cellStyle name="Percent [0] 2 4" xfId="5767" xr:uid="{00000000-0005-0000-0000-00003B170000}"/>
    <cellStyle name="Percent [0] 2 5" xfId="5768" xr:uid="{00000000-0005-0000-0000-00003C170000}"/>
    <cellStyle name="Percent [0] 2 6" xfId="5769" xr:uid="{00000000-0005-0000-0000-00003D170000}"/>
    <cellStyle name="Percent [0] 2 7" xfId="5770" xr:uid="{00000000-0005-0000-0000-00003E170000}"/>
    <cellStyle name="Percent [0] 2 8" xfId="5771" xr:uid="{00000000-0005-0000-0000-00003F170000}"/>
    <cellStyle name="Percent [0] 2 9" xfId="5772" xr:uid="{00000000-0005-0000-0000-000040170000}"/>
    <cellStyle name="Percent [0] 3" xfId="5773" xr:uid="{00000000-0005-0000-0000-000041170000}"/>
    <cellStyle name="Percent [0] 3 10" xfId="5774" xr:uid="{00000000-0005-0000-0000-000042170000}"/>
    <cellStyle name="Percent [0] 3 11" xfId="5775" xr:uid="{00000000-0005-0000-0000-000043170000}"/>
    <cellStyle name="Percent [0] 3 12" xfId="5776" xr:uid="{00000000-0005-0000-0000-000044170000}"/>
    <cellStyle name="Percent [0] 3 13" xfId="5777" xr:uid="{00000000-0005-0000-0000-000045170000}"/>
    <cellStyle name="Percent [0] 3 14" xfId="5778" xr:uid="{00000000-0005-0000-0000-000046170000}"/>
    <cellStyle name="Percent [0] 3 15" xfId="5779" xr:uid="{00000000-0005-0000-0000-000047170000}"/>
    <cellStyle name="Percent [0] 3 16" xfId="5780" xr:uid="{00000000-0005-0000-0000-000048170000}"/>
    <cellStyle name="Percent [0] 3 17" xfId="5781" xr:uid="{00000000-0005-0000-0000-000049170000}"/>
    <cellStyle name="Percent [0] 3 18" xfId="5782" xr:uid="{00000000-0005-0000-0000-00004A170000}"/>
    <cellStyle name="Percent [0] 3 19" xfId="5783" xr:uid="{00000000-0005-0000-0000-00004B170000}"/>
    <cellStyle name="Percent [0] 3 2" xfId="5784" xr:uid="{00000000-0005-0000-0000-00004C170000}"/>
    <cellStyle name="Percent [0] 3 20" xfId="5785" xr:uid="{00000000-0005-0000-0000-00004D170000}"/>
    <cellStyle name="Percent [0] 3 3" xfId="5786" xr:uid="{00000000-0005-0000-0000-00004E170000}"/>
    <cellStyle name="Percent [0] 3 4" xfId="5787" xr:uid="{00000000-0005-0000-0000-00004F170000}"/>
    <cellStyle name="Percent [0] 3 5" xfId="5788" xr:uid="{00000000-0005-0000-0000-000050170000}"/>
    <cellStyle name="Percent [0] 3 6" xfId="5789" xr:uid="{00000000-0005-0000-0000-000051170000}"/>
    <cellStyle name="Percent [0] 3 7" xfId="5790" xr:uid="{00000000-0005-0000-0000-000052170000}"/>
    <cellStyle name="Percent [0] 3 8" xfId="5791" xr:uid="{00000000-0005-0000-0000-000053170000}"/>
    <cellStyle name="Percent [0] 3 9" xfId="5792" xr:uid="{00000000-0005-0000-0000-000054170000}"/>
    <cellStyle name="Percent [0] 4" xfId="5793" xr:uid="{00000000-0005-0000-0000-000055170000}"/>
    <cellStyle name="Percent [0] 4 10" xfId="5794" xr:uid="{00000000-0005-0000-0000-000056170000}"/>
    <cellStyle name="Percent [0] 4 11" xfId="5795" xr:uid="{00000000-0005-0000-0000-000057170000}"/>
    <cellStyle name="Percent [0] 4 12" xfId="5796" xr:uid="{00000000-0005-0000-0000-000058170000}"/>
    <cellStyle name="Percent [0] 4 13" xfId="5797" xr:uid="{00000000-0005-0000-0000-000059170000}"/>
    <cellStyle name="Percent [0] 4 14" xfId="5798" xr:uid="{00000000-0005-0000-0000-00005A170000}"/>
    <cellStyle name="Percent [0] 4 15" xfId="5799" xr:uid="{00000000-0005-0000-0000-00005B170000}"/>
    <cellStyle name="Percent [0] 4 16" xfId="5800" xr:uid="{00000000-0005-0000-0000-00005C170000}"/>
    <cellStyle name="Percent [0] 4 17" xfId="5801" xr:uid="{00000000-0005-0000-0000-00005D170000}"/>
    <cellStyle name="Percent [0] 4 18" xfId="5802" xr:uid="{00000000-0005-0000-0000-00005E170000}"/>
    <cellStyle name="Percent [0] 4 19" xfId="5803" xr:uid="{00000000-0005-0000-0000-00005F170000}"/>
    <cellStyle name="Percent [0] 4 2" xfId="5804" xr:uid="{00000000-0005-0000-0000-000060170000}"/>
    <cellStyle name="Percent [0] 4 20" xfId="5805" xr:uid="{00000000-0005-0000-0000-000061170000}"/>
    <cellStyle name="Percent [0] 4 3" xfId="5806" xr:uid="{00000000-0005-0000-0000-000062170000}"/>
    <cellStyle name="Percent [0] 4 4" xfId="5807" xr:uid="{00000000-0005-0000-0000-000063170000}"/>
    <cellStyle name="Percent [0] 4 5" xfId="5808" xr:uid="{00000000-0005-0000-0000-000064170000}"/>
    <cellStyle name="Percent [0] 4 6" xfId="5809" xr:uid="{00000000-0005-0000-0000-000065170000}"/>
    <cellStyle name="Percent [0] 4 7" xfId="5810" xr:uid="{00000000-0005-0000-0000-000066170000}"/>
    <cellStyle name="Percent [0] 4 8" xfId="5811" xr:uid="{00000000-0005-0000-0000-000067170000}"/>
    <cellStyle name="Percent [0] 4 9" xfId="5812" xr:uid="{00000000-0005-0000-0000-000068170000}"/>
    <cellStyle name="Percent [0] 5" xfId="5813" xr:uid="{00000000-0005-0000-0000-000069170000}"/>
    <cellStyle name="Percent [0] 5 10" xfId="5814" xr:uid="{00000000-0005-0000-0000-00006A170000}"/>
    <cellStyle name="Percent [0] 5 11" xfId="5815" xr:uid="{00000000-0005-0000-0000-00006B170000}"/>
    <cellStyle name="Percent [0] 5 12" xfId="5816" xr:uid="{00000000-0005-0000-0000-00006C170000}"/>
    <cellStyle name="Percent [0] 5 13" xfId="5817" xr:uid="{00000000-0005-0000-0000-00006D170000}"/>
    <cellStyle name="Percent [0] 5 14" xfId="5818" xr:uid="{00000000-0005-0000-0000-00006E170000}"/>
    <cellStyle name="Percent [0] 5 15" xfId="5819" xr:uid="{00000000-0005-0000-0000-00006F170000}"/>
    <cellStyle name="Percent [0] 5 16" xfId="5820" xr:uid="{00000000-0005-0000-0000-000070170000}"/>
    <cellStyle name="Percent [0] 5 17" xfId="5821" xr:uid="{00000000-0005-0000-0000-000071170000}"/>
    <cellStyle name="Percent [0] 5 18" xfId="5822" xr:uid="{00000000-0005-0000-0000-000072170000}"/>
    <cellStyle name="Percent [0] 5 19" xfId="5823" xr:uid="{00000000-0005-0000-0000-000073170000}"/>
    <cellStyle name="Percent [0] 5 2" xfId="5824" xr:uid="{00000000-0005-0000-0000-000074170000}"/>
    <cellStyle name="Percent [0] 5 20" xfId="5825" xr:uid="{00000000-0005-0000-0000-000075170000}"/>
    <cellStyle name="Percent [0] 5 3" xfId="5826" xr:uid="{00000000-0005-0000-0000-000076170000}"/>
    <cellStyle name="Percent [0] 5 4" xfId="5827" xr:uid="{00000000-0005-0000-0000-000077170000}"/>
    <cellStyle name="Percent [0] 5 5" xfId="5828" xr:uid="{00000000-0005-0000-0000-000078170000}"/>
    <cellStyle name="Percent [0] 5 6" xfId="5829" xr:uid="{00000000-0005-0000-0000-000079170000}"/>
    <cellStyle name="Percent [0] 5 7" xfId="5830" xr:uid="{00000000-0005-0000-0000-00007A170000}"/>
    <cellStyle name="Percent [0] 5 8" xfId="5831" xr:uid="{00000000-0005-0000-0000-00007B170000}"/>
    <cellStyle name="Percent [0] 5 9" xfId="5832" xr:uid="{00000000-0005-0000-0000-00007C170000}"/>
    <cellStyle name="Percent [0] 6" xfId="5833" xr:uid="{00000000-0005-0000-0000-00007D170000}"/>
    <cellStyle name="Percent [0] 6 10" xfId="5834" xr:uid="{00000000-0005-0000-0000-00007E170000}"/>
    <cellStyle name="Percent [0] 6 11" xfId="5835" xr:uid="{00000000-0005-0000-0000-00007F170000}"/>
    <cellStyle name="Percent [0] 6 12" xfId="5836" xr:uid="{00000000-0005-0000-0000-000080170000}"/>
    <cellStyle name="Percent [0] 6 13" xfId="5837" xr:uid="{00000000-0005-0000-0000-000081170000}"/>
    <cellStyle name="Percent [0] 6 14" xfId="5838" xr:uid="{00000000-0005-0000-0000-000082170000}"/>
    <cellStyle name="Percent [0] 6 15" xfId="5839" xr:uid="{00000000-0005-0000-0000-000083170000}"/>
    <cellStyle name="Percent [0] 6 16" xfId="5840" xr:uid="{00000000-0005-0000-0000-000084170000}"/>
    <cellStyle name="Percent [0] 6 17" xfId="5841" xr:uid="{00000000-0005-0000-0000-000085170000}"/>
    <cellStyle name="Percent [0] 6 18" xfId="5842" xr:uid="{00000000-0005-0000-0000-000086170000}"/>
    <cellStyle name="Percent [0] 6 19" xfId="5843" xr:uid="{00000000-0005-0000-0000-000087170000}"/>
    <cellStyle name="Percent [0] 6 2" xfId="5844" xr:uid="{00000000-0005-0000-0000-000088170000}"/>
    <cellStyle name="Percent [0] 6 20" xfId="5845" xr:uid="{00000000-0005-0000-0000-000089170000}"/>
    <cellStyle name="Percent [0] 6 3" xfId="5846" xr:uid="{00000000-0005-0000-0000-00008A170000}"/>
    <cellStyle name="Percent [0] 6 4" xfId="5847" xr:uid="{00000000-0005-0000-0000-00008B170000}"/>
    <cellStyle name="Percent [0] 6 5" xfId="5848" xr:uid="{00000000-0005-0000-0000-00008C170000}"/>
    <cellStyle name="Percent [0] 6 6" xfId="5849" xr:uid="{00000000-0005-0000-0000-00008D170000}"/>
    <cellStyle name="Percent [0] 6 7" xfId="5850" xr:uid="{00000000-0005-0000-0000-00008E170000}"/>
    <cellStyle name="Percent [0] 6 8" xfId="5851" xr:uid="{00000000-0005-0000-0000-00008F170000}"/>
    <cellStyle name="Percent [0] 6 9" xfId="5852" xr:uid="{00000000-0005-0000-0000-000090170000}"/>
    <cellStyle name="Percent [0] 7" xfId="5853" xr:uid="{00000000-0005-0000-0000-000091170000}"/>
    <cellStyle name="Percent [0] 7 10" xfId="5854" xr:uid="{00000000-0005-0000-0000-000092170000}"/>
    <cellStyle name="Percent [0] 7 11" xfId="5855" xr:uid="{00000000-0005-0000-0000-000093170000}"/>
    <cellStyle name="Percent [0] 7 12" xfId="5856" xr:uid="{00000000-0005-0000-0000-000094170000}"/>
    <cellStyle name="Percent [0] 7 13" xfId="5857" xr:uid="{00000000-0005-0000-0000-000095170000}"/>
    <cellStyle name="Percent [0] 7 14" xfId="5858" xr:uid="{00000000-0005-0000-0000-000096170000}"/>
    <cellStyle name="Percent [0] 7 15" xfId="5859" xr:uid="{00000000-0005-0000-0000-000097170000}"/>
    <cellStyle name="Percent [0] 7 16" xfId="5860" xr:uid="{00000000-0005-0000-0000-000098170000}"/>
    <cellStyle name="Percent [0] 7 17" xfId="5861" xr:uid="{00000000-0005-0000-0000-000099170000}"/>
    <cellStyle name="Percent [0] 7 18" xfId="5862" xr:uid="{00000000-0005-0000-0000-00009A170000}"/>
    <cellStyle name="Percent [0] 7 19" xfId="5863" xr:uid="{00000000-0005-0000-0000-00009B170000}"/>
    <cellStyle name="Percent [0] 7 2" xfId="5864" xr:uid="{00000000-0005-0000-0000-00009C170000}"/>
    <cellStyle name="Percent [0] 7 20" xfId="5865" xr:uid="{00000000-0005-0000-0000-00009D170000}"/>
    <cellStyle name="Percent [0] 7 3" xfId="5866" xr:uid="{00000000-0005-0000-0000-00009E170000}"/>
    <cellStyle name="Percent [0] 7 4" xfId="5867" xr:uid="{00000000-0005-0000-0000-00009F170000}"/>
    <cellStyle name="Percent [0] 7 5" xfId="5868" xr:uid="{00000000-0005-0000-0000-0000A0170000}"/>
    <cellStyle name="Percent [0] 7 6" xfId="5869" xr:uid="{00000000-0005-0000-0000-0000A1170000}"/>
    <cellStyle name="Percent [0] 7 7" xfId="5870" xr:uid="{00000000-0005-0000-0000-0000A2170000}"/>
    <cellStyle name="Percent [0] 7 8" xfId="5871" xr:uid="{00000000-0005-0000-0000-0000A3170000}"/>
    <cellStyle name="Percent [0] 7 9" xfId="5872" xr:uid="{00000000-0005-0000-0000-0000A4170000}"/>
    <cellStyle name="Percent [0] 8" xfId="5873" xr:uid="{00000000-0005-0000-0000-0000A5170000}"/>
    <cellStyle name="Percent [0] 8 10" xfId="5874" xr:uid="{00000000-0005-0000-0000-0000A6170000}"/>
    <cellStyle name="Percent [0] 8 11" xfId="5875" xr:uid="{00000000-0005-0000-0000-0000A7170000}"/>
    <cellStyle name="Percent [0] 8 12" xfId="5876" xr:uid="{00000000-0005-0000-0000-0000A8170000}"/>
    <cellStyle name="Percent [0] 8 13" xfId="5877" xr:uid="{00000000-0005-0000-0000-0000A9170000}"/>
    <cellStyle name="Percent [0] 8 14" xfId="5878" xr:uid="{00000000-0005-0000-0000-0000AA170000}"/>
    <cellStyle name="Percent [0] 8 15" xfId="5879" xr:uid="{00000000-0005-0000-0000-0000AB170000}"/>
    <cellStyle name="Percent [0] 8 16" xfId="5880" xr:uid="{00000000-0005-0000-0000-0000AC170000}"/>
    <cellStyle name="Percent [0] 8 17" xfId="5881" xr:uid="{00000000-0005-0000-0000-0000AD170000}"/>
    <cellStyle name="Percent [0] 8 18" xfId="5882" xr:uid="{00000000-0005-0000-0000-0000AE170000}"/>
    <cellStyle name="Percent [0] 8 19" xfId="5883" xr:uid="{00000000-0005-0000-0000-0000AF170000}"/>
    <cellStyle name="Percent [0] 8 2" xfId="5884" xr:uid="{00000000-0005-0000-0000-0000B0170000}"/>
    <cellStyle name="Percent [0] 8 20" xfId="5885" xr:uid="{00000000-0005-0000-0000-0000B1170000}"/>
    <cellStyle name="Percent [0] 8 3" xfId="5886" xr:uid="{00000000-0005-0000-0000-0000B2170000}"/>
    <cellStyle name="Percent [0] 8 4" xfId="5887" xr:uid="{00000000-0005-0000-0000-0000B3170000}"/>
    <cellStyle name="Percent [0] 8 5" xfId="5888" xr:uid="{00000000-0005-0000-0000-0000B4170000}"/>
    <cellStyle name="Percent [0] 8 6" xfId="5889" xr:uid="{00000000-0005-0000-0000-0000B5170000}"/>
    <cellStyle name="Percent [0] 8 7" xfId="5890" xr:uid="{00000000-0005-0000-0000-0000B6170000}"/>
    <cellStyle name="Percent [0] 8 8" xfId="5891" xr:uid="{00000000-0005-0000-0000-0000B7170000}"/>
    <cellStyle name="Percent [0] 8 9" xfId="5892" xr:uid="{00000000-0005-0000-0000-0000B8170000}"/>
    <cellStyle name="Percent [0] 9" xfId="5893" xr:uid="{00000000-0005-0000-0000-0000B9170000}"/>
    <cellStyle name="Percent [0] 9 10" xfId="5894" xr:uid="{00000000-0005-0000-0000-0000BA170000}"/>
    <cellStyle name="Percent [0] 9 11" xfId="5895" xr:uid="{00000000-0005-0000-0000-0000BB170000}"/>
    <cellStyle name="Percent [0] 9 12" xfId="5896" xr:uid="{00000000-0005-0000-0000-0000BC170000}"/>
    <cellStyle name="Percent [0] 9 13" xfId="5897" xr:uid="{00000000-0005-0000-0000-0000BD170000}"/>
    <cellStyle name="Percent [0] 9 14" xfId="5898" xr:uid="{00000000-0005-0000-0000-0000BE170000}"/>
    <cellStyle name="Percent [0] 9 15" xfId="5899" xr:uid="{00000000-0005-0000-0000-0000BF170000}"/>
    <cellStyle name="Percent [0] 9 16" xfId="5900" xr:uid="{00000000-0005-0000-0000-0000C0170000}"/>
    <cellStyle name="Percent [0] 9 17" xfId="5901" xr:uid="{00000000-0005-0000-0000-0000C1170000}"/>
    <cellStyle name="Percent [0] 9 18" xfId="5902" xr:uid="{00000000-0005-0000-0000-0000C2170000}"/>
    <cellStyle name="Percent [0] 9 19" xfId="5903" xr:uid="{00000000-0005-0000-0000-0000C3170000}"/>
    <cellStyle name="Percent [0] 9 2" xfId="5904" xr:uid="{00000000-0005-0000-0000-0000C4170000}"/>
    <cellStyle name="Percent [0] 9 20" xfId="5905" xr:uid="{00000000-0005-0000-0000-0000C5170000}"/>
    <cellStyle name="Percent [0] 9 3" xfId="5906" xr:uid="{00000000-0005-0000-0000-0000C6170000}"/>
    <cellStyle name="Percent [0] 9 4" xfId="5907" xr:uid="{00000000-0005-0000-0000-0000C7170000}"/>
    <cellStyle name="Percent [0] 9 5" xfId="5908" xr:uid="{00000000-0005-0000-0000-0000C8170000}"/>
    <cellStyle name="Percent [0] 9 6" xfId="5909" xr:uid="{00000000-0005-0000-0000-0000C9170000}"/>
    <cellStyle name="Percent [0] 9 7" xfId="5910" xr:uid="{00000000-0005-0000-0000-0000CA170000}"/>
    <cellStyle name="Percent [0] 9 8" xfId="5911" xr:uid="{00000000-0005-0000-0000-0000CB170000}"/>
    <cellStyle name="Percent [0] 9 9" xfId="5912" xr:uid="{00000000-0005-0000-0000-0000CC170000}"/>
    <cellStyle name="Percent [00]" xfId="5913" xr:uid="{00000000-0005-0000-0000-0000CD170000}"/>
    <cellStyle name="Percent [00] 10" xfId="5914" xr:uid="{00000000-0005-0000-0000-0000CE170000}"/>
    <cellStyle name="Percent [00] 11" xfId="5915" xr:uid="{00000000-0005-0000-0000-0000CF170000}"/>
    <cellStyle name="Percent [00] 12" xfId="5916" xr:uid="{00000000-0005-0000-0000-0000D0170000}"/>
    <cellStyle name="Percent [00] 13" xfId="5917" xr:uid="{00000000-0005-0000-0000-0000D1170000}"/>
    <cellStyle name="Percent [00] 14" xfId="5918" xr:uid="{00000000-0005-0000-0000-0000D2170000}"/>
    <cellStyle name="Percent [00] 15" xfId="5919" xr:uid="{00000000-0005-0000-0000-0000D3170000}"/>
    <cellStyle name="Percent [00] 16" xfId="5920" xr:uid="{00000000-0005-0000-0000-0000D4170000}"/>
    <cellStyle name="Percent [00] 17" xfId="5921" xr:uid="{00000000-0005-0000-0000-0000D5170000}"/>
    <cellStyle name="Percent [00] 18" xfId="5922" xr:uid="{00000000-0005-0000-0000-0000D6170000}"/>
    <cellStyle name="Percent [00] 19" xfId="5923" xr:uid="{00000000-0005-0000-0000-0000D7170000}"/>
    <cellStyle name="Percent [00] 2" xfId="5924" xr:uid="{00000000-0005-0000-0000-0000D8170000}"/>
    <cellStyle name="Percent [00] 2 10" xfId="5925" xr:uid="{00000000-0005-0000-0000-0000D9170000}"/>
    <cellStyle name="Percent [00] 2 11" xfId="5926" xr:uid="{00000000-0005-0000-0000-0000DA170000}"/>
    <cellStyle name="Percent [00] 2 12" xfId="5927" xr:uid="{00000000-0005-0000-0000-0000DB170000}"/>
    <cellStyle name="Percent [00] 2 13" xfId="5928" xr:uid="{00000000-0005-0000-0000-0000DC170000}"/>
    <cellStyle name="Percent [00] 2 14" xfId="5929" xr:uid="{00000000-0005-0000-0000-0000DD170000}"/>
    <cellStyle name="Percent [00] 2 15" xfId="5930" xr:uid="{00000000-0005-0000-0000-0000DE170000}"/>
    <cellStyle name="Percent [00] 2 16" xfId="5931" xr:uid="{00000000-0005-0000-0000-0000DF170000}"/>
    <cellStyle name="Percent [00] 2 17" xfId="5932" xr:uid="{00000000-0005-0000-0000-0000E0170000}"/>
    <cellStyle name="Percent [00] 2 18" xfId="5933" xr:uid="{00000000-0005-0000-0000-0000E1170000}"/>
    <cellStyle name="Percent [00] 2 19" xfId="5934" xr:uid="{00000000-0005-0000-0000-0000E2170000}"/>
    <cellStyle name="Percent [00] 2 2" xfId="5935" xr:uid="{00000000-0005-0000-0000-0000E3170000}"/>
    <cellStyle name="Percent [00] 2 20" xfId="5936" xr:uid="{00000000-0005-0000-0000-0000E4170000}"/>
    <cellStyle name="Percent [00] 2 21" xfId="5937" xr:uid="{00000000-0005-0000-0000-0000E5170000}"/>
    <cellStyle name="Percent [00] 2 3" xfId="5938" xr:uid="{00000000-0005-0000-0000-0000E6170000}"/>
    <cellStyle name="Percent [00] 2 4" xfId="5939" xr:uid="{00000000-0005-0000-0000-0000E7170000}"/>
    <cellStyle name="Percent [00] 2 5" xfId="5940" xr:uid="{00000000-0005-0000-0000-0000E8170000}"/>
    <cellStyle name="Percent [00] 2 6" xfId="5941" xr:uid="{00000000-0005-0000-0000-0000E9170000}"/>
    <cellStyle name="Percent [00] 2 7" xfId="5942" xr:uid="{00000000-0005-0000-0000-0000EA170000}"/>
    <cellStyle name="Percent [00] 2 8" xfId="5943" xr:uid="{00000000-0005-0000-0000-0000EB170000}"/>
    <cellStyle name="Percent [00] 2 9" xfId="5944" xr:uid="{00000000-0005-0000-0000-0000EC170000}"/>
    <cellStyle name="Percent [00] 20" xfId="5945" xr:uid="{00000000-0005-0000-0000-0000ED170000}"/>
    <cellStyle name="Percent [00] 21" xfId="5946" xr:uid="{00000000-0005-0000-0000-0000EE170000}"/>
    <cellStyle name="Percent [00] 22" xfId="5947" xr:uid="{00000000-0005-0000-0000-0000EF170000}"/>
    <cellStyle name="Percent [00] 23" xfId="5948" xr:uid="{00000000-0005-0000-0000-0000F0170000}"/>
    <cellStyle name="Percent [00] 24" xfId="5949" xr:uid="{00000000-0005-0000-0000-0000F1170000}"/>
    <cellStyle name="Percent [00] 25" xfId="5950" xr:uid="{00000000-0005-0000-0000-0000F2170000}"/>
    <cellStyle name="Percent [00] 26" xfId="5951" xr:uid="{00000000-0005-0000-0000-0000F3170000}"/>
    <cellStyle name="Percent [00] 27" xfId="5952" xr:uid="{00000000-0005-0000-0000-0000F4170000}"/>
    <cellStyle name="Percent [00] 28" xfId="5953" xr:uid="{00000000-0005-0000-0000-0000F5170000}"/>
    <cellStyle name="Percent [00] 29" xfId="5954" xr:uid="{00000000-0005-0000-0000-0000F6170000}"/>
    <cellStyle name="Percent [00] 3" xfId="5955" xr:uid="{00000000-0005-0000-0000-0000F7170000}"/>
    <cellStyle name="Percent [00] 3 10" xfId="5956" xr:uid="{00000000-0005-0000-0000-0000F8170000}"/>
    <cellStyle name="Percent [00] 3 11" xfId="5957" xr:uid="{00000000-0005-0000-0000-0000F9170000}"/>
    <cellStyle name="Percent [00] 3 12" xfId="5958" xr:uid="{00000000-0005-0000-0000-0000FA170000}"/>
    <cellStyle name="Percent [00] 3 13" xfId="5959" xr:uid="{00000000-0005-0000-0000-0000FB170000}"/>
    <cellStyle name="Percent [00] 3 14" xfId="5960" xr:uid="{00000000-0005-0000-0000-0000FC170000}"/>
    <cellStyle name="Percent [00] 3 15" xfId="5961" xr:uid="{00000000-0005-0000-0000-0000FD170000}"/>
    <cellStyle name="Percent [00] 3 16" xfId="5962" xr:uid="{00000000-0005-0000-0000-0000FE170000}"/>
    <cellStyle name="Percent [00] 3 17" xfId="5963" xr:uid="{00000000-0005-0000-0000-0000FF170000}"/>
    <cellStyle name="Percent [00] 3 18" xfId="5964" xr:uid="{00000000-0005-0000-0000-000000180000}"/>
    <cellStyle name="Percent [00] 3 19" xfId="5965" xr:uid="{00000000-0005-0000-0000-000001180000}"/>
    <cellStyle name="Percent [00] 3 2" xfId="5966" xr:uid="{00000000-0005-0000-0000-000002180000}"/>
    <cellStyle name="Percent [00] 3 20" xfId="5967" xr:uid="{00000000-0005-0000-0000-000003180000}"/>
    <cellStyle name="Percent [00] 3 21" xfId="5968" xr:uid="{00000000-0005-0000-0000-000004180000}"/>
    <cellStyle name="Percent [00] 3 3" xfId="5969" xr:uid="{00000000-0005-0000-0000-000005180000}"/>
    <cellStyle name="Percent [00] 3 4" xfId="5970" xr:uid="{00000000-0005-0000-0000-000006180000}"/>
    <cellStyle name="Percent [00] 3 5" xfId="5971" xr:uid="{00000000-0005-0000-0000-000007180000}"/>
    <cellStyle name="Percent [00] 3 6" xfId="5972" xr:uid="{00000000-0005-0000-0000-000008180000}"/>
    <cellStyle name="Percent [00] 3 7" xfId="5973" xr:uid="{00000000-0005-0000-0000-000009180000}"/>
    <cellStyle name="Percent [00] 3 8" xfId="5974" xr:uid="{00000000-0005-0000-0000-00000A180000}"/>
    <cellStyle name="Percent [00] 3 9" xfId="5975" xr:uid="{00000000-0005-0000-0000-00000B180000}"/>
    <cellStyle name="Percent [00] 30" xfId="5976" xr:uid="{00000000-0005-0000-0000-00000C180000}"/>
    <cellStyle name="Percent [00] 31" xfId="5977" xr:uid="{00000000-0005-0000-0000-00000D180000}"/>
    <cellStyle name="Percent [00] 31 2" xfId="5978" xr:uid="{00000000-0005-0000-0000-00000E180000}"/>
    <cellStyle name="Percent [00] 31 3" xfId="5979" xr:uid="{00000000-0005-0000-0000-00000F180000}"/>
    <cellStyle name="Percent [00] 4" xfId="5980" xr:uid="{00000000-0005-0000-0000-000010180000}"/>
    <cellStyle name="Percent [00] 5" xfId="5981" xr:uid="{00000000-0005-0000-0000-000011180000}"/>
    <cellStyle name="Percent [00] 6" xfId="5982" xr:uid="{00000000-0005-0000-0000-000012180000}"/>
    <cellStyle name="Percent [00] 7" xfId="5983" xr:uid="{00000000-0005-0000-0000-000013180000}"/>
    <cellStyle name="Percent [00] 8" xfId="5984" xr:uid="{00000000-0005-0000-0000-000014180000}"/>
    <cellStyle name="Percent [00] 9" xfId="5985" xr:uid="{00000000-0005-0000-0000-000015180000}"/>
    <cellStyle name="Percent [1]" xfId="5986" xr:uid="{00000000-0005-0000-0000-000016180000}"/>
    <cellStyle name="Percent [1] --" xfId="5987" xr:uid="{00000000-0005-0000-0000-000017180000}"/>
    <cellStyle name="Percent [1]_Budget Oberoi Commerz 2  3 R3_08052008 (3)" xfId="5988" xr:uid="{00000000-0005-0000-0000-000018180000}"/>
    <cellStyle name="Percent [2]" xfId="5989" xr:uid="{00000000-0005-0000-0000-000019180000}"/>
    <cellStyle name="Percent [2] 10" xfId="5990" xr:uid="{00000000-0005-0000-0000-00001A180000}"/>
    <cellStyle name="Percent [2] 11" xfId="5991" xr:uid="{00000000-0005-0000-0000-00001B180000}"/>
    <cellStyle name="Percent [2] 12" xfId="5992" xr:uid="{00000000-0005-0000-0000-00001C180000}"/>
    <cellStyle name="Percent [2] 13" xfId="5993" xr:uid="{00000000-0005-0000-0000-00001D180000}"/>
    <cellStyle name="Percent [2] 14" xfId="5994" xr:uid="{00000000-0005-0000-0000-00001E180000}"/>
    <cellStyle name="Percent [2] 15" xfId="5995" xr:uid="{00000000-0005-0000-0000-00001F180000}"/>
    <cellStyle name="Percent [2] 16" xfId="5996" xr:uid="{00000000-0005-0000-0000-000020180000}"/>
    <cellStyle name="Percent [2] 17" xfId="5997" xr:uid="{00000000-0005-0000-0000-000021180000}"/>
    <cellStyle name="Percent [2] 18" xfId="5998" xr:uid="{00000000-0005-0000-0000-000022180000}"/>
    <cellStyle name="Percent [2] 19" xfId="5999" xr:uid="{00000000-0005-0000-0000-000023180000}"/>
    <cellStyle name="Percent [2] 2" xfId="6000" xr:uid="{00000000-0005-0000-0000-000024180000}"/>
    <cellStyle name="Percent [2] 2 10" xfId="6001" xr:uid="{00000000-0005-0000-0000-000025180000}"/>
    <cellStyle name="Percent [2] 2 11" xfId="6002" xr:uid="{00000000-0005-0000-0000-000026180000}"/>
    <cellStyle name="Percent [2] 2 12" xfId="6003" xr:uid="{00000000-0005-0000-0000-000027180000}"/>
    <cellStyle name="Percent [2] 2 13" xfId="6004" xr:uid="{00000000-0005-0000-0000-000028180000}"/>
    <cellStyle name="Percent [2] 2 14" xfId="6005" xr:uid="{00000000-0005-0000-0000-000029180000}"/>
    <cellStyle name="Percent [2] 2 15" xfId="6006" xr:uid="{00000000-0005-0000-0000-00002A180000}"/>
    <cellStyle name="Percent [2] 2 16" xfId="6007" xr:uid="{00000000-0005-0000-0000-00002B180000}"/>
    <cellStyle name="Percent [2] 2 17" xfId="6008" xr:uid="{00000000-0005-0000-0000-00002C180000}"/>
    <cellStyle name="Percent [2] 2 18" xfId="6009" xr:uid="{00000000-0005-0000-0000-00002D180000}"/>
    <cellStyle name="Percent [2] 2 19" xfId="6010" xr:uid="{00000000-0005-0000-0000-00002E180000}"/>
    <cellStyle name="Percent [2] 2 2" xfId="6011" xr:uid="{00000000-0005-0000-0000-00002F180000}"/>
    <cellStyle name="Percent [2] 2 20" xfId="6012" xr:uid="{00000000-0005-0000-0000-000030180000}"/>
    <cellStyle name="Percent [2] 2 21" xfId="6013" xr:uid="{00000000-0005-0000-0000-000031180000}"/>
    <cellStyle name="Percent [2] 2 3" xfId="6014" xr:uid="{00000000-0005-0000-0000-000032180000}"/>
    <cellStyle name="Percent [2] 2 4" xfId="6015" xr:uid="{00000000-0005-0000-0000-000033180000}"/>
    <cellStyle name="Percent [2] 2 5" xfId="6016" xr:uid="{00000000-0005-0000-0000-000034180000}"/>
    <cellStyle name="Percent [2] 2 6" xfId="6017" xr:uid="{00000000-0005-0000-0000-000035180000}"/>
    <cellStyle name="Percent [2] 2 7" xfId="6018" xr:uid="{00000000-0005-0000-0000-000036180000}"/>
    <cellStyle name="Percent [2] 2 8" xfId="6019" xr:uid="{00000000-0005-0000-0000-000037180000}"/>
    <cellStyle name="Percent [2] 2 9" xfId="6020" xr:uid="{00000000-0005-0000-0000-000038180000}"/>
    <cellStyle name="Percent [2] 20" xfId="6021" xr:uid="{00000000-0005-0000-0000-000039180000}"/>
    <cellStyle name="Percent [2] 21" xfId="6022" xr:uid="{00000000-0005-0000-0000-00003A180000}"/>
    <cellStyle name="Percent [2] 22" xfId="6023" xr:uid="{00000000-0005-0000-0000-00003B180000}"/>
    <cellStyle name="Percent [2] 23" xfId="6024" xr:uid="{00000000-0005-0000-0000-00003C180000}"/>
    <cellStyle name="Percent [2] 24" xfId="6025" xr:uid="{00000000-0005-0000-0000-00003D180000}"/>
    <cellStyle name="Percent [2] 25" xfId="6026" xr:uid="{00000000-0005-0000-0000-00003E180000}"/>
    <cellStyle name="Percent [2] 26" xfId="6027" xr:uid="{00000000-0005-0000-0000-00003F180000}"/>
    <cellStyle name="Percent [2] 27" xfId="6028" xr:uid="{00000000-0005-0000-0000-000040180000}"/>
    <cellStyle name="Percent [2] 28" xfId="6029" xr:uid="{00000000-0005-0000-0000-000041180000}"/>
    <cellStyle name="Percent [2] 29" xfId="6030" xr:uid="{00000000-0005-0000-0000-000042180000}"/>
    <cellStyle name="Percent [2] 3" xfId="6031" xr:uid="{00000000-0005-0000-0000-000043180000}"/>
    <cellStyle name="Percent [2] 3 10" xfId="6032" xr:uid="{00000000-0005-0000-0000-000044180000}"/>
    <cellStyle name="Percent [2] 3 11" xfId="6033" xr:uid="{00000000-0005-0000-0000-000045180000}"/>
    <cellStyle name="Percent [2] 3 12" xfId="6034" xr:uid="{00000000-0005-0000-0000-000046180000}"/>
    <cellStyle name="Percent [2] 3 13" xfId="6035" xr:uid="{00000000-0005-0000-0000-000047180000}"/>
    <cellStyle name="Percent [2] 3 14" xfId="6036" xr:uid="{00000000-0005-0000-0000-000048180000}"/>
    <cellStyle name="Percent [2] 3 15" xfId="6037" xr:uid="{00000000-0005-0000-0000-000049180000}"/>
    <cellStyle name="Percent [2] 3 16" xfId="6038" xr:uid="{00000000-0005-0000-0000-00004A180000}"/>
    <cellStyle name="Percent [2] 3 17" xfId="6039" xr:uid="{00000000-0005-0000-0000-00004B180000}"/>
    <cellStyle name="Percent [2] 3 18" xfId="6040" xr:uid="{00000000-0005-0000-0000-00004C180000}"/>
    <cellStyle name="Percent [2] 3 19" xfId="6041" xr:uid="{00000000-0005-0000-0000-00004D180000}"/>
    <cellStyle name="Percent [2] 3 2" xfId="6042" xr:uid="{00000000-0005-0000-0000-00004E180000}"/>
    <cellStyle name="Percent [2] 3 20" xfId="6043" xr:uid="{00000000-0005-0000-0000-00004F180000}"/>
    <cellStyle name="Percent [2] 3 21" xfId="6044" xr:uid="{00000000-0005-0000-0000-000050180000}"/>
    <cellStyle name="Percent [2] 3 3" xfId="6045" xr:uid="{00000000-0005-0000-0000-000051180000}"/>
    <cellStyle name="Percent [2] 3 4" xfId="6046" xr:uid="{00000000-0005-0000-0000-000052180000}"/>
    <cellStyle name="Percent [2] 3 5" xfId="6047" xr:uid="{00000000-0005-0000-0000-000053180000}"/>
    <cellStyle name="Percent [2] 3 6" xfId="6048" xr:uid="{00000000-0005-0000-0000-000054180000}"/>
    <cellStyle name="Percent [2] 3 7" xfId="6049" xr:uid="{00000000-0005-0000-0000-000055180000}"/>
    <cellStyle name="Percent [2] 3 8" xfId="6050" xr:uid="{00000000-0005-0000-0000-000056180000}"/>
    <cellStyle name="Percent [2] 3 9" xfId="6051" xr:uid="{00000000-0005-0000-0000-000057180000}"/>
    <cellStyle name="Percent [2] 30" xfId="6052" xr:uid="{00000000-0005-0000-0000-000058180000}"/>
    <cellStyle name="Percent [2] 31" xfId="6053" xr:uid="{00000000-0005-0000-0000-000059180000}"/>
    <cellStyle name="Percent [2] 31 2" xfId="6054" xr:uid="{00000000-0005-0000-0000-00005A180000}"/>
    <cellStyle name="Percent [2] 31 3" xfId="6055" xr:uid="{00000000-0005-0000-0000-00005B180000}"/>
    <cellStyle name="Percent [2] 4" xfId="6056" xr:uid="{00000000-0005-0000-0000-00005C180000}"/>
    <cellStyle name="Percent [2] 5" xfId="6057" xr:uid="{00000000-0005-0000-0000-00005D180000}"/>
    <cellStyle name="Percent [2] 6" xfId="6058" xr:uid="{00000000-0005-0000-0000-00005E180000}"/>
    <cellStyle name="Percent [2] 7" xfId="6059" xr:uid="{00000000-0005-0000-0000-00005F180000}"/>
    <cellStyle name="Percent [2] 8" xfId="6060" xr:uid="{00000000-0005-0000-0000-000060180000}"/>
    <cellStyle name="Percent [2] 9" xfId="6061" xr:uid="{00000000-0005-0000-0000-000061180000}"/>
    <cellStyle name="Percent [2]_FINAL-DE-RGIPT-12.02.2010-WITH RA MKT-1 April-A-Dt.27-01-11" xfId="6062" xr:uid="{00000000-0005-0000-0000-000062180000}"/>
    <cellStyle name="Percent [3]" xfId="6063" xr:uid="{00000000-0005-0000-0000-000063180000}"/>
    <cellStyle name="Percent [3]--" xfId="6064" xr:uid="{00000000-0005-0000-0000-000064180000}"/>
    <cellStyle name="Percent [3]_Airport Road 24 July 2006 V4.0" xfId="6065" xr:uid="{00000000-0005-0000-0000-000065180000}"/>
    <cellStyle name="Percent 10" xfId="6066" xr:uid="{00000000-0005-0000-0000-000066180000}"/>
    <cellStyle name="Percent 11" xfId="6067" xr:uid="{00000000-0005-0000-0000-000067180000}"/>
    <cellStyle name="Percent 12" xfId="6068" xr:uid="{00000000-0005-0000-0000-000068180000}"/>
    <cellStyle name="Percent 2" xfId="6069" xr:uid="{00000000-0005-0000-0000-000069180000}"/>
    <cellStyle name="Percent 2 10" xfId="6070" xr:uid="{00000000-0005-0000-0000-00006A180000}"/>
    <cellStyle name="Percent 2 2" xfId="6071" xr:uid="{00000000-0005-0000-0000-00006B180000}"/>
    <cellStyle name="Percent 2 2 2" xfId="6072" xr:uid="{00000000-0005-0000-0000-00006C180000}"/>
    <cellStyle name="Percent 2 2 3" xfId="6073" xr:uid="{00000000-0005-0000-0000-00006D180000}"/>
    <cellStyle name="Percent 2 3" xfId="6074" xr:uid="{00000000-0005-0000-0000-00006E180000}"/>
    <cellStyle name="Percent 2 3 2" xfId="6075" xr:uid="{00000000-0005-0000-0000-00006F180000}"/>
    <cellStyle name="Percent 2 4" xfId="6076" xr:uid="{00000000-0005-0000-0000-000070180000}"/>
    <cellStyle name="Percent 2 5" xfId="6077" xr:uid="{00000000-0005-0000-0000-000071180000}"/>
    <cellStyle name="Percent 3" xfId="6078" xr:uid="{00000000-0005-0000-0000-000072180000}"/>
    <cellStyle name="Percent 3 2" xfId="6079" xr:uid="{00000000-0005-0000-0000-000073180000}"/>
    <cellStyle name="Percent 3 2 2" xfId="6080" xr:uid="{00000000-0005-0000-0000-000074180000}"/>
    <cellStyle name="Percent 3 3" xfId="6081" xr:uid="{00000000-0005-0000-0000-000075180000}"/>
    <cellStyle name="Percent 3 4" xfId="6082" xr:uid="{00000000-0005-0000-0000-000076180000}"/>
    <cellStyle name="Percent 3 5" xfId="6083" xr:uid="{00000000-0005-0000-0000-000077180000}"/>
    <cellStyle name="Percent 4" xfId="6084" xr:uid="{00000000-0005-0000-0000-000078180000}"/>
    <cellStyle name="Percent 4 2" xfId="6085" xr:uid="{00000000-0005-0000-0000-000079180000}"/>
    <cellStyle name="Percent 5" xfId="6086" xr:uid="{00000000-0005-0000-0000-00007A180000}"/>
    <cellStyle name="Percent 5 2" xfId="6087" xr:uid="{00000000-0005-0000-0000-00007B180000}"/>
    <cellStyle name="Percent 5 2 2" xfId="6088" xr:uid="{00000000-0005-0000-0000-00007C180000}"/>
    <cellStyle name="Percent 6" xfId="6089" xr:uid="{00000000-0005-0000-0000-00007D180000}"/>
    <cellStyle name="Percent 6 2" xfId="6090" xr:uid="{00000000-0005-0000-0000-00007E180000}"/>
    <cellStyle name="Percent 6 3" xfId="6091" xr:uid="{00000000-0005-0000-0000-00007F180000}"/>
    <cellStyle name="Percent 7" xfId="6092" xr:uid="{00000000-0005-0000-0000-000080180000}"/>
    <cellStyle name="Percent 7 2" xfId="6093" xr:uid="{00000000-0005-0000-0000-000081180000}"/>
    <cellStyle name="Percent 8" xfId="6094" xr:uid="{00000000-0005-0000-0000-000082180000}"/>
    <cellStyle name="Percent 8 2" xfId="6095" xr:uid="{00000000-0005-0000-0000-000083180000}"/>
    <cellStyle name="Percent 9" xfId="6096" xr:uid="{00000000-0005-0000-0000-000084180000}"/>
    <cellStyle name="Percent 9 2" xfId="6097" xr:uid="{00000000-0005-0000-0000-000085180000}"/>
    <cellStyle name="percent had" xfId="6098" xr:uid="{00000000-0005-0000-0000-000086180000}"/>
    <cellStyle name="percent har" xfId="6099" xr:uid="{00000000-0005-0000-0000-000087180000}"/>
    <cellStyle name="Percent Hard" xfId="6100" xr:uid="{00000000-0005-0000-0000-000088180000}"/>
    <cellStyle name="Percent*" xfId="6101" xr:uid="{00000000-0005-0000-0000-000089180000}"/>
    <cellStyle name="Percent1" xfId="6102" xr:uid="{00000000-0005-0000-0000-00008A180000}"/>
    <cellStyle name="PERCENTAGE" xfId="6103" xr:uid="{00000000-0005-0000-0000-00008B180000}"/>
    <cellStyle name="percentr" xfId="6104" xr:uid="{00000000-0005-0000-0000-00008C180000}"/>
    <cellStyle name="PercentSales" xfId="6105" xr:uid="{00000000-0005-0000-0000-00008D180000}"/>
    <cellStyle name="percnet" xfId="6106" xr:uid="{00000000-0005-0000-0000-00008E180000}"/>
    <cellStyle name="perecent" xfId="6107" xr:uid="{00000000-0005-0000-0000-00008F180000}"/>
    <cellStyle name="pf" xfId="6108" xr:uid="{00000000-0005-0000-0000-000090180000}"/>
    <cellStyle name="Pf / kWh" xfId="6109" xr:uid="{00000000-0005-0000-0000-000091180000}"/>
    <cellStyle name="Poneet Standard" xfId="6110" xr:uid="{00000000-0005-0000-0000-000092180000}"/>
    <cellStyle name="Popis" xfId="6111" xr:uid="{00000000-0005-0000-0000-000093180000}"/>
    <cellStyle name="pound" xfId="6112" xr:uid="{00000000-0005-0000-0000-000094180000}"/>
    <cellStyle name="Pounds" xfId="6113" xr:uid="{00000000-0005-0000-0000-000095180000}"/>
    <cellStyle name="Pounds.00" xfId="6114" xr:uid="{00000000-0005-0000-0000-000096180000}"/>
    <cellStyle name="Pourcentage_PLDT" xfId="6115" xr:uid="{00000000-0005-0000-0000-000097180000}"/>
    <cellStyle name="pp" xfId="6116" xr:uid="{00000000-0005-0000-0000-000098180000}"/>
    <cellStyle name="ppp" xfId="6117" xr:uid="{00000000-0005-0000-0000-000099180000}"/>
    <cellStyle name="PrePop Currency (0)" xfId="6118" xr:uid="{00000000-0005-0000-0000-00009A180000}"/>
    <cellStyle name="PrePop Currency (0) 10" xfId="6119" xr:uid="{00000000-0005-0000-0000-00009B180000}"/>
    <cellStyle name="PrePop Currency (0) 11" xfId="6120" xr:uid="{00000000-0005-0000-0000-00009C180000}"/>
    <cellStyle name="PrePop Currency (0) 12" xfId="6121" xr:uid="{00000000-0005-0000-0000-00009D180000}"/>
    <cellStyle name="PrePop Currency (0) 13" xfId="6122" xr:uid="{00000000-0005-0000-0000-00009E180000}"/>
    <cellStyle name="PrePop Currency (0) 14" xfId="6123" xr:uid="{00000000-0005-0000-0000-00009F180000}"/>
    <cellStyle name="PrePop Currency (0) 15" xfId="6124" xr:uid="{00000000-0005-0000-0000-0000A0180000}"/>
    <cellStyle name="PrePop Currency (0) 16" xfId="6125" xr:uid="{00000000-0005-0000-0000-0000A1180000}"/>
    <cellStyle name="PrePop Currency (0) 17" xfId="6126" xr:uid="{00000000-0005-0000-0000-0000A2180000}"/>
    <cellStyle name="PrePop Currency (0) 18" xfId="6127" xr:uid="{00000000-0005-0000-0000-0000A3180000}"/>
    <cellStyle name="PrePop Currency (0) 19" xfId="6128" xr:uid="{00000000-0005-0000-0000-0000A4180000}"/>
    <cellStyle name="PrePop Currency (0) 2" xfId="6129" xr:uid="{00000000-0005-0000-0000-0000A5180000}"/>
    <cellStyle name="PrePop Currency (0) 2 10" xfId="6130" xr:uid="{00000000-0005-0000-0000-0000A6180000}"/>
    <cellStyle name="PrePop Currency (0) 2 11" xfId="6131" xr:uid="{00000000-0005-0000-0000-0000A7180000}"/>
    <cellStyle name="PrePop Currency (0) 2 12" xfId="6132" xr:uid="{00000000-0005-0000-0000-0000A8180000}"/>
    <cellStyle name="PrePop Currency (0) 2 13" xfId="6133" xr:uid="{00000000-0005-0000-0000-0000A9180000}"/>
    <cellStyle name="PrePop Currency (0) 2 14" xfId="6134" xr:uid="{00000000-0005-0000-0000-0000AA180000}"/>
    <cellStyle name="PrePop Currency (0) 2 15" xfId="6135" xr:uid="{00000000-0005-0000-0000-0000AB180000}"/>
    <cellStyle name="PrePop Currency (0) 2 16" xfId="6136" xr:uid="{00000000-0005-0000-0000-0000AC180000}"/>
    <cellStyle name="PrePop Currency (0) 2 17" xfId="6137" xr:uid="{00000000-0005-0000-0000-0000AD180000}"/>
    <cellStyle name="PrePop Currency (0) 2 18" xfId="6138" xr:uid="{00000000-0005-0000-0000-0000AE180000}"/>
    <cellStyle name="PrePop Currency (0) 2 19" xfId="6139" xr:uid="{00000000-0005-0000-0000-0000AF180000}"/>
    <cellStyle name="PrePop Currency (0) 2 2" xfId="6140" xr:uid="{00000000-0005-0000-0000-0000B0180000}"/>
    <cellStyle name="PrePop Currency (0) 2 20" xfId="6141" xr:uid="{00000000-0005-0000-0000-0000B1180000}"/>
    <cellStyle name="PrePop Currency (0) 2 21" xfId="6142" xr:uid="{00000000-0005-0000-0000-0000B2180000}"/>
    <cellStyle name="PrePop Currency (0) 2 3" xfId="6143" xr:uid="{00000000-0005-0000-0000-0000B3180000}"/>
    <cellStyle name="PrePop Currency (0) 2 4" xfId="6144" xr:uid="{00000000-0005-0000-0000-0000B4180000}"/>
    <cellStyle name="PrePop Currency (0) 2 5" xfId="6145" xr:uid="{00000000-0005-0000-0000-0000B5180000}"/>
    <cellStyle name="PrePop Currency (0) 2 6" xfId="6146" xr:uid="{00000000-0005-0000-0000-0000B6180000}"/>
    <cellStyle name="PrePop Currency (0) 2 7" xfId="6147" xr:uid="{00000000-0005-0000-0000-0000B7180000}"/>
    <cellStyle name="PrePop Currency (0) 2 8" xfId="6148" xr:uid="{00000000-0005-0000-0000-0000B8180000}"/>
    <cellStyle name="PrePop Currency (0) 2 9" xfId="6149" xr:uid="{00000000-0005-0000-0000-0000B9180000}"/>
    <cellStyle name="PrePop Currency (0) 2_External" xfId="6150" xr:uid="{00000000-0005-0000-0000-0000BA180000}"/>
    <cellStyle name="PrePop Currency (0) 20" xfId="6151" xr:uid="{00000000-0005-0000-0000-0000BB180000}"/>
    <cellStyle name="PrePop Currency (0) 21" xfId="6152" xr:uid="{00000000-0005-0000-0000-0000BC180000}"/>
    <cellStyle name="PrePop Currency (0) 22" xfId="6153" xr:uid="{00000000-0005-0000-0000-0000BD180000}"/>
    <cellStyle name="PrePop Currency (0) 23" xfId="6154" xr:uid="{00000000-0005-0000-0000-0000BE180000}"/>
    <cellStyle name="PrePop Currency (0) 24" xfId="6155" xr:uid="{00000000-0005-0000-0000-0000BF180000}"/>
    <cellStyle name="PrePop Currency (0) 25" xfId="6156" xr:uid="{00000000-0005-0000-0000-0000C0180000}"/>
    <cellStyle name="PrePop Currency (0) 26" xfId="6157" xr:uid="{00000000-0005-0000-0000-0000C1180000}"/>
    <cellStyle name="PrePop Currency (0) 27" xfId="6158" xr:uid="{00000000-0005-0000-0000-0000C2180000}"/>
    <cellStyle name="PrePop Currency (0) 28" xfId="6159" xr:uid="{00000000-0005-0000-0000-0000C3180000}"/>
    <cellStyle name="PrePop Currency (0) 29" xfId="6160" xr:uid="{00000000-0005-0000-0000-0000C4180000}"/>
    <cellStyle name="PrePop Currency (0) 3" xfId="6161" xr:uid="{00000000-0005-0000-0000-0000C5180000}"/>
    <cellStyle name="PrePop Currency (0) 3 10" xfId="6162" xr:uid="{00000000-0005-0000-0000-0000C6180000}"/>
    <cellStyle name="PrePop Currency (0) 3 11" xfId="6163" xr:uid="{00000000-0005-0000-0000-0000C7180000}"/>
    <cellStyle name="PrePop Currency (0) 3 12" xfId="6164" xr:uid="{00000000-0005-0000-0000-0000C8180000}"/>
    <cellStyle name="PrePop Currency (0) 3 13" xfId="6165" xr:uid="{00000000-0005-0000-0000-0000C9180000}"/>
    <cellStyle name="PrePop Currency (0) 3 14" xfId="6166" xr:uid="{00000000-0005-0000-0000-0000CA180000}"/>
    <cellStyle name="PrePop Currency (0) 3 15" xfId="6167" xr:uid="{00000000-0005-0000-0000-0000CB180000}"/>
    <cellStyle name="PrePop Currency (0) 3 16" xfId="6168" xr:uid="{00000000-0005-0000-0000-0000CC180000}"/>
    <cellStyle name="PrePop Currency (0) 3 17" xfId="6169" xr:uid="{00000000-0005-0000-0000-0000CD180000}"/>
    <cellStyle name="PrePop Currency (0) 3 18" xfId="6170" xr:uid="{00000000-0005-0000-0000-0000CE180000}"/>
    <cellStyle name="PrePop Currency (0) 3 19" xfId="6171" xr:uid="{00000000-0005-0000-0000-0000CF180000}"/>
    <cellStyle name="PrePop Currency (0) 3 2" xfId="6172" xr:uid="{00000000-0005-0000-0000-0000D0180000}"/>
    <cellStyle name="PrePop Currency (0) 3 20" xfId="6173" xr:uid="{00000000-0005-0000-0000-0000D1180000}"/>
    <cellStyle name="PrePop Currency (0) 3 21" xfId="6174" xr:uid="{00000000-0005-0000-0000-0000D2180000}"/>
    <cellStyle name="PrePop Currency (0) 3 3" xfId="6175" xr:uid="{00000000-0005-0000-0000-0000D3180000}"/>
    <cellStyle name="PrePop Currency (0) 3 4" xfId="6176" xr:uid="{00000000-0005-0000-0000-0000D4180000}"/>
    <cellStyle name="PrePop Currency (0) 3 5" xfId="6177" xr:uid="{00000000-0005-0000-0000-0000D5180000}"/>
    <cellStyle name="PrePop Currency (0) 3 6" xfId="6178" xr:uid="{00000000-0005-0000-0000-0000D6180000}"/>
    <cellStyle name="PrePop Currency (0) 3 7" xfId="6179" xr:uid="{00000000-0005-0000-0000-0000D7180000}"/>
    <cellStyle name="PrePop Currency (0) 3 8" xfId="6180" xr:uid="{00000000-0005-0000-0000-0000D8180000}"/>
    <cellStyle name="PrePop Currency (0) 3 9" xfId="6181" xr:uid="{00000000-0005-0000-0000-0000D9180000}"/>
    <cellStyle name="PrePop Currency (0) 3_External" xfId="6182" xr:uid="{00000000-0005-0000-0000-0000DA180000}"/>
    <cellStyle name="PrePop Currency (0) 30" xfId="6183" xr:uid="{00000000-0005-0000-0000-0000DB180000}"/>
    <cellStyle name="PrePop Currency (0) 31" xfId="6184" xr:uid="{00000000-0005-0000-0000-0000DC180000}"/>
    <cellStyle name="PrePop Currency (0) 31 2" xfId="6185" xr:uid="{00000000-0005-0000-0000-0000DD180000}"/>
    <cellStyle name="PrePop Currency (0) 31 3" xfId="6186" xr:uid="{00000000-0005-0000-0000-0000DE180000}"/>
    <cellStyle name="PrePop Currency (0) 4" xfId="6187" xr:uid="{00000000-0005-0000-0000-0000DF180000}"/>
    <cellStyle name="PrePop Currency (0) 5" xfId="6188" xr:uid="{00000000-0005-0000-0000-0000E0180000}"/>
    <cellStyle name="PrePop Currency (0) 6" xfId="6189" xr:uid="{00000000-0005-0000-0000-0000E1180000}"/>
    <cellStyle name="PrePop Currency (0) 7" xfId="6190" xr:uid="{00000000-0005-0000-0000-0000E2180000}"/>
    <cellStyle name="PrePop Currency (0) 8" xfId="6191" xr:uid="{00000000-0005-0000-0000-0000E3180000}"/>
    <cellStyle name="PrePop Currency (0) 9" xfId="6192" xr:uid="{00000000-0005-0000-0000-0000E4180000}"/>
    <cellStyle name="PrePop Currency (2)" xfId="6193" xr:uid="{00000000-0005-0000-0000-0000E5180000}"/>
    <cellStyle name="PrePop Units (0)" xfId="6194" xr:uid="{00000000-0005-0000-0000-0000E6180000}"/>
    <cellStyle name="PrePop Units (0) 10" xfId="6195" xr:uid="{00000000-0005-0000-0000-0000E7180000}"/>
    <cellStyle name="PrePop Units (0) 11" xfId="6196" xr:uid="{00000000-0005-0000-0000-0000E8180000}"/>
    <cellStyle name="PrePop Units (0) 12" xfId="6197" xr:uid="{00000000-0005-0000-0000-0000E9180000}"/>
    <cellStyle name="PrePop Units (0) 13" xfId="6198" xr:uid="{00000000-0005-0000-0000-0000EA180000}"/>
    <cellStyle name="PrePop Units (0) 14" xfId="6199" xr:uid="{00000000-0005-0000-0000-0000EB180000}"/>
    <cellStyle name="PrePop Units (0) 15" xfId="6200" xr:uid="{00000000-0005-0000-0000-0000EC180000}"/>
    <cellStyle name="PrePop Units (0) 16" xfId="6201" xr:uid="{00000000-0005-0000-0000-0000ED180000}"/>
    <cellStyle name="PrePop Units (0) 17" xfId="6202" xr:uid="{00000000-0005-0000-0000-0000EE180000}"/>
    <cellStyle name="PrePop Units (0) 18" xfId="6203" xr:uid="{00000000-0005-0000-0000-0000EF180000}"/>
    <cellStyle name="PrePop Units (0) 19" xfId="6204" xr:uid="{00000000-0005-0000-0000-0000F0180000}"/>
    <cellStyle name="PrePop Units (0) 2" xfId="6205" xr:uid="{00000000-0005-0000-0000-0000F1180000}"/>
    <cellStyle name="PrePop Units (0) 2 10" xfId="6206" xr:uid="{00000000-0005-0000-0000-0000F2180000}"/>
    <cellStyle name="PrePop Units (0) 2 11" xfId="6207" xr:uid="{00000000-0005-0000-0000-0000F3180000}"/>
    <cellStyle name="PrePop Units (0) 2 12" xfId="6208" xr:uid="{00000000-0005-0000-0000-0000F4180000}"/>
    <cellStyle name="PrePop Units (0) 2 13" xfId="6209" xr:uid="{00000000-0005-0000-0000-0000F5180000}"/>
    <cellStyle name="PrePop Units (0) 2 14" xfId="6210" xr:uid="{00000000-0005-0000-0000-0000F6180000}"/>
    <cellStyle name="PrePop Units (0) 2 15" xfId="6211" xr:uid="{00000000-0005-0000-0000-0000F7180000}"/>
    <cellStyle name="PrePop Units (0) 2 16" xfId="6212" xr:uid="{00000000-0005-0000-0000-0000F8180000}"/>
    <cellStyle name="PrePop Units (0) 2 17" xfId="6213" xr:uid="{00000000-0005-0000-0000-0000F9180000}"/>
    <cellStyle name="PrePop Units (0) 2 18" xfId="6214" xr:uid="{00000000-0005-0000-0000-0000FA180000}"/>
    <cellStyle name="PrePop Units (0) 2 19" xfId="6215" xr:uid="{00000000-0005-0000-0000-0000FB180000}"/>
    <cellStyle name="PrePop Units (0) 2 2" xfId="6216" xr:uid="{00000000-0005-0000-0000-0000FC180000}"/>
    <cellStyle name="PrePop Units (0) 2 20" xfId="6217" xr:uid="{00000000-0005-0000-0000-0000FD180000}"/>
    <cellStyle name="PrePop Units (0) 2 21" xfId="6218" xr:uid="{00000000-0005-0000-0000-0000FE180000}"/>
    <cellStyle name="PrePop Units (0) 2 3" xfId="6219" xr:uid="{00000000-0005-0000-0000-0000FF180000}"/>
    <cellStyle name="PrePop Units (0) 2 4" xfId="6220" xr:uid="{00000000-0005-0000-0000-000000190000}"/>
    <cellStyle name="PrePop Units (0) 2 5" xfId="6221" xr:uid="{00000000-0005-0000-0000-000001190000}"/>
    <cellStyle name="PrePop Units (0) 2 6" xfId="6222" xr:uid="{00000000-0005-0000-0000-000002190000}"/>
    <cellStyle name="PrePop Units (0) 2 7" xfId="6223" xr:uid="{00000000-0005-0000-0000-000003190000}"/>
    <cellStyle name="PrePop Units (0) 2 8" xfId="6224" xr:uid="{00000000-0005-0000-0000-000004190000}"/>
    <cellStyle name="PrePop Units (0) 2 9" xfId="6225" xr:uid="{00000000-0005-0000-0000-000005190000}"/>
    <cellStyle name="PrePop Units (0) 2_External" xfId="6226" xr:uid="{00000000-0005-0000-0000-000006190000}"/>
    <cellStyle name="PrePop Units (0) 20" xfId="6227" xr:uid="{00000000-0005-0000-0000-000007190000}"/>
    <cellStyle name="PrePop Units (0) 21" xfId="6228" xr:uid="{00000000-0005-0000-0000-000008190000}"/>
    <cellStyle name="PrePop Units (0) 22" xfId="6229" xr:uid="{00000000-0005-0000-0000-000009190000}"/>
    <cellStyle name="PrePop Units (0) 23" xfId="6230" xr:uid="{00000000-0005-0000-0000-00000A190000}"/>
    <cellStyle name="PrePop Units (0) 24" xfId="6231" xr:uid="{00000000-0005-0000-0000-00000B190000}"/>
    <cellStyle name="PrePop Units (0) 25" xfId="6232" xr:uid="{00000000-0005-0000-0000-00000C190000}"/>
    <cellStyle name="PrePop Units (0) 26" xfId="6233" xr:uid="{00000000-0005-0000-0000-00000D190000}"/>
    <cellStyle name="PrePop Units (0) 27" xfId="6234" xr:uid="{00000000-0005-0000-0000-00000E190000}"/>
    <cellStyle name="PrePop Units (0) 28" xfId="6235" xr:uid="{00000000-0005-0000-0000-00000F190000}"/>
    <cellStyle name="PrePop Units (0) 29" xfId="6236" xr:uid="{00000000-0005-0000-0000-000010190000}"/>
    <cellStyle name="PrePop Units (0) 3" xfId="6237" xr:uid="{00000000-0005-0000-0000-000011190000}"/>
    <cellStyle name="PrePop Units (0) 3 10" xfId="6238" xr:uid="{00000000-0005-0000-0000-000012190000}"/>
    <cellStyle name="PrePop Units (0) 3 11" xfId="6239" xr:uid="{00000000-0005-0000-0000-000013190000}"/>
    <cellStyle name="PrePop Units (0) 3 12" xfId="6240" xr:uid="{00000000-0005-0000-0000-000014190000}"/>
    <cellStyle name="PrePop Units (0) 3 13" xfId="6241" xr:uid="{00000000-0005-0000-0000-000015190000}"/>
    <cellStyle name="PrePop Units (0) 3 14" xfId="6242" xr:uid="{00000000-0005-0000-0000-000016190000}"/>
    <cellStyle name="PrePop Units (0) 3 15" xfId="6243" xr:uid="{00000000-0005-0000-0000-000017190000}"/>
    <cellStyle name="PrePop Units (0) 3 16" xfId="6244" xr:uid="{00000000-0005-0000-0000-000018190000}"/>
    <cellStyle name="PrePop Units (0) 3 17" xfId="6245" xr:uid="{00000000-0005-0000-0000-000019190000}"/>
    <cellStyle name="PrePop Units (0) 3 18" xfId="6246" xr:uid="{00000000-0005-0000-0000-00001A190000}"/>
    <cellStyle name="PrePop Units (0) 3 19" xfId="6247" xr:uid="{00000000-0005-0000-0000-00001B190000}"/>
    <cellStyle name="PrePop Units (0) 3 2" xfId="6248" xr:uid="{00000000-0005-0000-0000-00001C190000}"/>
    <cellStyle name="PrePop Units (0) 3 20" xfId="6249" xr:uid="{00000000-0005-0000-0000-00001D190000}"/>
    <cellStyle name="PrePop Units (0) 3 21" xfId="6250" xr:uid="{00000000-0005-0000-0000-00001E190000}"/>
    <cellStyle name="PrePop Units (0) 3 3" xfId="6251" xr:uid="{00000000-0005-0000-0000-00001F190000}"/>
    <cellStyle name="PrePop Units (0) 3 4" xfId="6252" xr:uid="{00000000-0005-0000-0000-000020190000}"/>
    <cellStyle name="PrePop Units (0) 3 5" xfId="6253" xr:uid="{00000000-0005-0000-0000-000021190000}"/>
    <cellStyle name="PrePop Units (0) 3 6" xfId="6254" xr:uid="{00000000-0005-0000-0000-000022190000}"/>
    <cellStyle name="PrePop Units (0) 3 7" xfId="6255" xr:uid="{00000000-0005-0000-0000-000023190000}"/>
    <cellStyle name="PrePop Units (0) 3 8" xfId="6256" xr:uid="{00000000-0005-0000-0000-000024190000}"/>
    <cellStyle name="PrePop Units (0) 3 9" xfId="6257" xr:uid="{00000000-0005-0000-0000-000025190000}"/>
    <cellStyle name="PrePop Units (0) 3_External" xfId="6258" xr:uid="{00000000-0005-0000-0000-000026190000}"/>
    <cellStyle name="PrePop Units (0) 30" xfId="6259" xr:uid="{00000000-0005-0000-0000-000027190000}"/>
    <cellStyle name="PrePop Units (0) 31" xfId="6260" xr:uid="{00000000-0005-0000-0000-000028190000}"/>
    <cellStyle name="PrePop Units (0) 31 2" xfId="6261" xr:uid="{00000000-0005-0000-0000-000029190000}"/>
    <cellStyle name="PrePop Units (0) 31 3" xfId="6262" xr:uid="{00000000-0005-0000-0000-00002A190000}"/>
    <cellStyle name="PrePop Units (0) 4" xfId="6263" xr:uid="{00000000-0005-0000-0000-00002B190000}"/>
    <cellStyle name="PrePop Units (0) 5" xfId="6264" xr:uid="{00000000-0005-0000-0000-00002C190000}"/>
    <cellStyle name="PrePop Units (0) 6" xfId="6265" xr:uid="{00000000-0005-0000-0000-00002D190000}"/>
    <cellStyle name="PrePop Units (0) 7" xfId="6266" xr:uid="{00000000-0005-0000-0000-00002E190000}"/>
    <cellStyle name="PrePop Units (0) 8" xfId="6267" xr:uid="{00000000-0005-0000-0000-00002F190000}"/>
    <cellStyle name="PrePop Units (0) 9" xfId="6268" xr:uid="{00000000-0005-0000-0000-000030190000}"/>
    <cellStyle name="PrePop Units (1)" xfId="6269" xr:uid="{00000000-0005-0000-0000-000031190000}"/>
    <cellStyle name="PrePop Units (1) 10" xfId="6270" xr:uid="{00000000-0005-0000-0000-000032190000}"/>
    <cellStyle name="PrePop Units (1) 11" xfId="6271" xr:uid="{00000000-0005-0000-0000-000033190000}"/>
    <cellStyle name="PrePop Units (1) 12" xfId="6272" xr:uid="{00000000-0005-0000-0000-000034190000}"/>
    <cellStyle name="PrePop Units (1) 13" xfId="6273" xr:uid="{00000000-0005-0000-0000-000035190000}"/>
    <cellStyle name="PrePop Units (1) 14" xfId="6274" xr:uid="{00000000-0005-0000-0000-000036190000}"/>
    <cellStyle name="PrePop Units (1) 15" xfId="6275" xr:uid="{00000000-0005-0000-0000-000037190000}"/>
    <cellStyle name="PrePop Units (1) 16" xfId="6276" xr:uid="{00000000-0005-0000-0000-000038190000}"/>
    <cellStyle name="PrePop Units (1) 17" xfId="6277" xr:uid="{00000000-0005-0000-0000-000039190000}"/>
    <cellStyle name="PrePop Units (1) 18" xfId="6278" xr:uid="{00000000-0005-0000-0000-00003A190000}"/>
    <cellStyle name="PrePop Units (1) 19" xfId="6279" xr:uid="{00000000-0005-0000-0000-00003B190000}"/>
    <cellStyle name="PrePop Units (1) 2" xfId="6280" xr:uid="{00000000-0005-0000-0000-00003C190000}"/>
    <cellStyle name="PrePop Units (1) 2 10" xfId="6281" xr:uid="{00000000-0005-0000-0000-00003D190000}"/>
    <cellStyle name="PrePop Units (1) 2 11" xfId="6282" xr:uid="{00000000-0005-0000-0000-00003E190000}"/>
    <cellStyle name="PrePop Units (1) 2 12" xfId="6283" xr:uid="{00000000-0005-0000-0000-00003F190000}"/>
    <cellStyle name="PrePop Units (1) 2 13" xfId="6284" xr:uid="{00000000-0005-0000-0000-000040190000}"/>
    <cellStyle name="PrePop Units (1) 2 14" xfId="6285" xr:uid="{00000000-0005-0000-0000-000041190000}"/>
    <cellStyle name="PrePop Units (1) 2 15" xfId="6286" xr:uid="{00000000-0005-0000-0000-000042190000}"/>
    <cellStyle name="PrePop Units (1) 2 16" xfId="6287" xr:uid="{00000000-0005-0000-0000-000043190000}"/>
    <cellStyle name="PrePop Units (1) 2 17" xfId="6288" xr:uid="{00000000-0005-0000-0000-000044190000}"/>
    <cellStyle name="PrePop Units (1) 2 18" xfId="6289" xr:uid="{00000000-0005-0000-0000-000045190000}"/>
    <cellStyle name="PrePop Units (1) 2 19" xfId="6290" xr:uid="{00000000-0005-0000-0000-000046190000}"/>
    <cellStyle name="PrePop Units (1) 2 2" xfId="6291" xr:uid="{00000000-0005-0000-0000-000047190000}"/>
    <cellStyle name="PrePop Units (1) 2 20" xfId="6292" xr:uid="{00000000-0005-0000-0000-000048190000}"/>
    <cellStyle name="PrePop Units (1) 2 21" xfId="6293" xr:uid="{00000000-0005-0000-0000-000049190000}"/>
    <cellStyle name="PrePop Units (1) 2 3" xfId="6294" xr:uid="{00000000-0005-0000-0000-00004A190000}"/>
    <cellStyle name="PrePop Units (1) 2 4" xfId="6295" xr:uid="{00000000-0005-0000-0000-00004B190000}"/>
    <cellStyle name="PrePop Units (1) 2 5" xfId="6296" xr:uid="{00000000-0005-0000-0000-00004C190000}"/>
    <cellStyle name="PrePop Units (1) 2 6" xfId="6297" xr:uid="{00000000-0005-0000-0000-00004D190000}"/>
    <cellStyle name="PrePop Units (1) 2 7" xfId="6298" xr:uid="{00000000-0005-0000-0000-00004E190000}"/>
    <cellStyle name="PrePop Units (1) 2 8" xfId="6299" xr:uid="{00000000-0005-0000-0000-00004F190000}"/>
    <cellStyle name="PrePop Units (1) 2 9" xfId="6300" xr:uid="{00000000-0005-0000-0000-000050190000}"/>
    <cellStyle name="PrePop Units (1) 2_External" xfId="6301" xr:uid="{00000000-0005-0000-0000-000051190000}"/>
    <cellStyle name="PrePop Units (1) 20" xfId="6302" xr:uid="{00000000-0005-0000-0000-000052190000}"/>
    <cellStyle name="PrePop Units (1) 21" xfId="6303" xr:uid="{00000000-0005-0000-0000-000053190000}"/>
    <cellStyle name="PrePop Units (1) 22" xfId="6304" xr:uid="{00000000-0005-0000-0000-000054190000}"/>
    <cellStyle name="PrePop Units (1) 23" xfId="6305" xr:uid="{00000000-0005-0000-0000-000055190000}"/>
    <cellStyle name="PrePop Units (1) 24" xfId="6306" xr:uid="{00000000-0005-0000-0000-000056190000}"/>
    <cellStyle name="PrePop Units (1) 25" xfId="6307" xr:uid="{00000000-0005-0000-0000-000057190000}"/>
    <cellStyle name="PrePop Units (1) 26" xfId="6308" xr:uid="{00000000-0005-0000-0000-000058190000}"/>
    <cellStyle name="PrePop Units (1) 27" xfId="6309" xr:uid="{00000000-0005-0000-0000-000059190000}"/>
    <cellStyle name="PrePop Units (1) 28" xfId="6310" xr:uid="{00000000-0005-0000-0000-00005A190000}"/>
    <cellStyle name="PrePop Units (1) 29" xfId="6311" xr:uid="{00000000-0005-0000-0000-00005B190000}"/>
    <cellStyle name="PrePop Units (1) 3" xfId="6312" xr:uid="{00000000-0005-0000-0000-00005C190000}"/>
    <cellStyle name="PrePop Units (1) 3 10" xfId="6313" xr:uid="{00000000-0005-0000-0000-00005D190000}"/>
    <cellStyle name="PrePop Units (1) 3 11" xfId="6314" xr:uid="{00000000-0005-0000-0000-00005E190000}"/>
    <cellStyle name="PrePop Units (1) 3 12" xfId="6315" xr:uid="{00000000-0005-0000-0000-00005F190000}"/>
    <cellStyle name="PrePop Units (1) 3 13" xfId="6316" xr:uid="{00000000-0005-0000-0000-000060190000}"/>
    <cellStyle name="PrePop Units (1) 3 14" xfId="6317" xr:uid="{00000000-0005-0000-0000-000061190000}"/>
    <cellStyle name="PrePop Units (1) 3 15" xfId="6318" xr:uid="{00000000-0005-0000-0000-000062190000}"/>
    <cellStyle name="PrePop Units (1) 3 16" xfId="6319" xr:uid="{00000000-0005-0000-0000-000063190000}"/>
    <cellStyle name="PrePop Units (1) 3 17" xfId="6320" xr:uid="{00000000-0005-0000-0000-000064190000}"/>
    <cellStyle name="PrePop Units (1) 3 18" xfId="6321" xr:uid="{00000000-0005-0000-0000-000065190000}"/>
    <cellStyle name="PrePop Units (1) 3 19" xfId="6322" xr:uid="{00000000-0005-0000-0000-000066190000}"/>
    <cellStyle name="PrePop Units (1) 3 2" xfId="6323" xr:uid="{00000000-0005-0000-0000-000067190000}"/>
    <cellStyle name="PrePop Units (1) 3 20" xfId="6324" xr:uid="{00000000-0005-0000-0000-000068190000}"/>
    <cellStyle name="PrePop Units (1) 3 21" xfId="6325" xr:uid="{00000000-0005-0000-0000-000069190000}"/>
    <cellStyle name="PrePop Units (1) 3 3" xfId="6326" xr:uid="{00000000-0005-0000-0000-00006A190000}"/>
    <cellStyle name="PrePop Units (1) 3 4" xfId="6327" xr:uid="{00000000-0005-0000-0000-00006B190000}"/>
    <cellStyle name="PrePop Units (1) 3 5" xfId="6328" xr:uid="{00000000-0005-0000-0000-00006C190000}"/>
    <cellStyle name="PrePop Units (1) 3 6" xfId="6329" xr:uid="{00000000-0005-0000-0000-00006D190000}"/>
    <cellStyle name="PrePop Units (1) 3 7" xfId="6330" xr:uid="{00000000-0005-0000-0000-00006E190000}"/>
    <cellStyle name="PrePop Units (1) 3 8" xfId="6331" xr:uid="{00000000-0005-0000-0000-00006F190000}"/>
    <cellStyle name="PrePop Units (1) 3 9" xfId="6332" xr:uid="{00000000-0005-0000-0000-000070190000}"/>
    <cellStyle name="PrePop Units (1) 3_External" xfId="6333" xr:uid="{00000000-0005-0000-0000-000071190000}"/>
    <cellStyle name="PrePop Units (1) 30" xfId="6334" xr:uid="{00000000-0005-0000-0000-000072190000}"/>
    <cellStyle name="PrePop Units (1) 31" xfId="6335" xr:uid="{00000000-0005-0000-0000-000073190000}"/>
    <cellStyle name="PrePop Units (1) 31 2" xfId="6336" xr:uid="{00000000-0005-0000-0000-000074190000}"/>
    <cellStyle name="PrePop Units (1) 31 3" xfId="6337" xr:uid="{00000000-0005-0000-0000-000075190000}"/>
    <cellStyle name="PrePop Units (1) 4" xfId="6338" xr:uid="{00000000-0005-0000-0000-000076190000}"/>
    <cellStyle name="PrePop Units (1) 5" xfId="6339" xr:uid="{00000000-0005-0000-0000-000077190000}"/>
    <cellStyle name="PrePop Units (1) 6" xfId="6340" xr:uid="{00000000-0005-0000-0000-000078190000}"/>
    <cellStyle name="PrePop Units (1) 7" xfId="6341" xr:uid="{00000000-0005-0000-0000-000079190000}"/>
    <cellStyle name="PrePop Units (1) 8" xfId="6342" xr:uid="{00000000-0005-0000-0000-00007A190000}"/>
    <cellStyle name="PrePop Units (1) 9" xfId="6343" xr:uid="{00000000-0005-0000-0000-00007B190000}"/>
    <cellStyle name="PrePop Units (2)" xfId="6344" xr:uid="{00000000-0005-0000-0000-00007C190000}"/>
    <cellStyle name="Private" xfId="6345" xr:uid="{00000000-0005-0000-0000-00007D190000}"/>
    <cellStyle name="Private1" xfId="6346" xr:uid="{00000000-0005-0000-0000-00007E190000}"/>
    <cellStyle name="Proj" xfId="6347" xr:uid="{00000000-0005-0000-0000-00007F190000}"/>
    <cellStyle name="PROJECT" xfId="6348" xr:uid="{00000000-0005-0000-0000-000080190000}"/>
    <cellStyle name="PROJECT R" xfId="6349" xr:uid="{00000000-0005-0000-0000-000081190000}"/>
    <cellStyle name="Projections" xfId="6350" xr:uid="{00000000-0005-0000-0000-000082190000}"/>
    <cellStyle name="Projections 2" xfId="6351" xr:uid="{00000000-0005-0000-0000-000083190000}"/>
    <cellStyle name="Projections;0" xfId="6352" xr:uid="{00000000-0005-0000-0000-000084190000}"/>
    <cellStyle name="Projections;0 2" xfId="6353" xr:uid="{00000000-0005-0000-0000-000085190000}"/>
    <cellStyle name="Projections;C" xfId="6354" xr:uid="{00000000-0005-0000-0000-000086190000}"/>
    <cellStyle name="Projections_artek98" xfId="6355" xr:uid="{00000000-0005-0000-0000-000087190000}"/>
    <cellStyle name="ProjRevenue" xfId="6356" xr:uid="{00000000-0005-0000-0000-000088190000}"/>
    <cellStyle name="ProjRevenue.total" xfId="6357" xr:uid="{00000000-0005-0000-0000-000089190000}"/>
    <cellStyle name="PSChar" xfId="6358" xr:uid="{00000000-0005-0000-0000-00008A190000}"/>
    <cellStyle name="PSDate" xfId="6359" xr:uid="{00000000-0005-0000-0000-00008B190000}"/>
    <cellStyle name="PSDec" xfId="6360" xr:uid="{00000000-0005-0000-0000-00008C190000}"/>
    <cellStyle name="PSHeading" xfId="6361" xr:uid="{00000000-0005-0000-0000-00008D190000}"/>
    <cellStyle name="PSInt" xfId="6362" xr:uid="{00000000-0005-0000-0000-00008E190000}"/>
    <cellStyle name="PSSpacer" xfId="6363" xr:uid="{00000000-0005-0000-0000-00008F190000}"/>
    <cellStyle name="r" xfId="6364" xr:uid="{00000000-0005-0000-0000-000090190000}"/>
    <cellStyle name="Rate" xfId="6365" xr:uid="{00000000-0005-0000-0000-000091190000}"/>
    <cellStyle name="RateBold" xfId="6366" xr:uid="{00000000-0005-0000-0000-000092190000}"/>
    <cellStyle name="Ratios" xfId="6367" xr:uid="{00000000-0005-0000-0000-000093190000}"/>
    <cellStyle name="RDB1" xfId="6368" xr:uid="{00000000-0005-0000-0000-000094190000}"/>
    <cellStyle name="Red" xfId="6369" xr:uid="{00000000-0005-0000-0000-000095190000}"/>
    <cellStyle name="Red font" xfId="6370" xr:uid="{00000000-0005-0000-0000-000096190000}"/>
    <cellStyle name="Red Text" xfId="6371" xr:uid="{00000000-0005-0000-0000-000097190000}"/>
    <cellStyle name="Reset  - Style7" xfId="6372" xr:uid="{00000000-0005-0000-0000-000098190000}"/>
    <cellStyle name="Results % 3 dp" xfId="6373" xr:uid="{00000000-0005-0000-0000-000099190000}"/>
    <cellStyle name="Results 3 dp" xfId="6374" xr:uid="{00000000-0005-0000-0000-00009A190000}"/>
    <cellStyle name="RevList" xfId="6375" xr:uid="{00000000-0005-0000-0000-00009B190000}"/>
    <cellStyle name="Row Headings" xfId="6376" xr:uid="{00000000-0005-0000-0000-00009C190000}"/>
    <cellStyle name="Rs" xfId="6377" xr:uid="{00000000-0005-0000-0000-00009D190000}"/>
    <cellStyle name="Rs.00" xfId="6378" xr:uid="{00000000-0005-0000-0000-00009E190000}"/>
    <cellStyle name="Rs_Megaplex" xfId="6379" xr:uid="{00000000-0005-0000-0000-00009F190000}"/>
    <cellStyle name="Rupees" xfId="6380" xr:uid="{00000000-0005-0000-0000-0000A0190000}"/>
    <cellStyle name="s" xfId="6381" xr:uid="{00000000-0005-0000-0000-0000A1190000}"/>
    <cellStyle name="s_Cinderella Model v1" xfId="6382" xr:uid="{00000000-0005-0000-0000-0000A2190000}"/>
    <cellStyle name="s_Cinderella Model v1May 29" xfId="6383" xr:uid="{00000000-0005-0000-0000-0000A3190000}"/>
    <cellStyle name="s_Cinderella Model v8" xfId="6384" xr:uid="{00000000-0005-0000-0000-0000A4190000}"/>
    <cellStyle name="s_Cinderella Model v9_ML number" xfId="6385" xr:uid="{00000000-0005-0000-0000-0000A5190000}"/>
    <cellStyle name="s_Gazelle DDM May-15-2003" xfId="6386" xr:uid="{00000000-0005-0000-0000-0000A6190000}"/>
    <cellStyle name="s_HardInc " xfId="6387" xr:uid="{00000000-0005-0000-0000-0000A7190000}"/>
    <cellStyle name="s_Valuation " xfId="6388" xr:uid="{00000000-0005-0000-0000-0000A8190000}"/>
    <cellStyle name="SAPBEXaggData" xfId="6389" xr:uid="{00000000-0005-0000-0000-0000A9190000}"/>
    <cellStyle name="SAPBEXaggDataEmph" xfId="6390" xr:uid="{00000000-0005-0000-0000-0000AA190000}"/>
    <cellStyle name="SAPBEXaggItem" xfId="6391" xr:uid="{00000000-0005-0000-0000-0000AB190000}"/>
    <cellStyle name="SAPBEXaggItemX" xfId="6392" xr:uid="{00000000-0005-0000-0000-0000AC190000}"/>
    <cellStyle name="SAPBEXchaText" xfId="6393" xr:uid="{00000000-0005-0000-0000-0000AD190000}"/>
    <cellStyle name="SAPBEXexcBad7" xfId="6394" xr:uid="{00000000-0005-0000-0000-0000AE190000}"/>
    <cellStyle name="SAPBEXexcBad8" xfId="6395" xr:uid="{00000000-0005-0000-0000-0000AF190000}"/>
    <cellStyle name="SAPBEXexcBad9" xfId="6396" xr:uid="{00000000-0005-0000-0000-0000B0190000}"/>
    <cellStyle name="SAPBEXexcCritical4" xfId="6397" xr:uid="{00000000-0005-0000-0000-0000B1190000}"/>
    <cellStyle name="SAPBEXexcCritical5" xfId="6398" xr:uid="{00000000-0005-0000-0000-0000B2190000}"/>
    <cellStyle name="SAPBEXexcCritical6" xfId="6399" xr:uid="{00000000-0005-0000-0000-0000B3190000}"/>
    <cellStyle name="SAPBEXexcGood1" xfId="6400" xr:uid="{00000000-0005-0000-0000-0000B4190000}"/>
    <cellStyle name="SAPBEXexcGood2" xfId="6401" xr:uid="{00000000-0005-0000-0000-0000B5190000}"/>
    <cellStyle name="SAPBEXexcGood3" xfId="6402" xr:uid="{00000000-0005-0000-0000-0000B6190000}"/>
    <cellStyle name="SAPBEXfilterDrill" xfId="6403" xr:uid="{00000000-0005-0000-0000-0000B7190000}"/>
    <cellStyle name="SAPBEXfilterItem" xfId="6404" xr:uid="{00000000-0005-0000-0000-0000B8190000}"/>
    <cellStyle name="SAPBEXfilterText" xfId="6405" xr:uid="{00000000-0005-0000-0000-0000B9190000}"/>
    <cellStyle name="SAPBEXformats" xfId="6406" xr:uid="{00000000-0005-0000-0000-0000BA190000}"/>
    <cellStyle name="SAPBEXheaderItem" xfId="6407" xr:uid="{00000000-0005-0000-0000-0000BB190000}"/>
    <cellStyle name="SAPBEXheaderText" xfId="6408" xr:uid="{00000000-0005-0000-0000-0000BC190000}"/>
    <cellStyle name="SAPBEXHLevel0" xfId="6409" xr:uid="{00000000-0005-0000-0000-0000BD190000}"/>
    <cellStyle name="SAPBEXHLevel0X" xfId="6410" xr:uid="{00000000-0005-0000-0000-0000BE190000}"/>
    <cellStyle name="SAPBEXHLevel1" xfId="6411" xr:uid="{00000000-0005-0000-0000-0000BF190000}"/>
    <cellStyle name="SAPBEXHLevel1X" xfId="6412" xr:uid="{00000000-0005-0000-0000-0000C0190000}"/>
    <cellStyle name="SAPBEXHLevel2" xfId="6413" xr:uid="{00000000-0005-0000-0000-0000C1190000}"/>
    <cellStyle name="SAPBEXHLevel2X" xfId="6414" xr:uid="{00000000-0005-0000-0000-0000C2190000}"/>
    <cellStyle name="SAPBEXHLevel3" xfId="6415" xr:uid="{00000000-0005-0000-0000-0000C3190000}"/>
    <cellStyle name="SAPBEXHLevel3X" xfId="6416" xr:uid="{00000000-0005-0000-0000-0000C4190000}"/>
    <cellStyle name="SAPBEXresData" xfId="6417" xr:uid="{00000000-0005-0000-0000-0000C5190000}"/>
    <cellStyle name="SAPBEXresDataEmph" xfId="6418" xr:uid="{00000000-0005-0000-0000-0000C6190000}"/>
    <cellStyle name="SAPBEXresItem" xfId="6419" xr:uid="{00000000-0005-0000-0000-0000C7190000}"/>
    <cellStyle name="SAPBEXresItemX" xfId="6420" xr:uid="{00000000-0005-0000-0000-0000C8190000}"/>
    <cellStyle name="SAPBEXstdData" xfId="6421" xr:uid="{00000000-0005-0000-0000-0000C9190000}"/>
    <cellStyle name="SAPBEXstdDataEmph" xfId="6422" xr:uid="{00000000-0005-0000-0000-0000CA190000}"/>
    <cellStyle name="SAPBEXstdItem" xfId="6423" xr:uid="{00000000-0005-0000-0000-0000CB190000}"/>
    <cellStyle name="SAPBEXstdItemX" xfId="6424" xr:uid="{00000000-0005-0000-0000-0000CC190000}"/>
    <cellStyle name="SAPBEXtitle" xfId="6425" xr:uid="{00000000-0005-0000-0000-0000CD190000}"/>
    <cellStyle name="SAPBEXundefined" xfId="6426" xr:uid="{00000000-0005-0000-0000-0000CE190000}"/>
    <cellStyle name="sd" xfId="6427" xr:uid="{00000000-0005-0000-0000-0000CF190000}"/>
    <cellStyle name="sebi" xfId="6428" xr:uid="{00000000-0005-0000-0000-0000D0190000}"/>
    <cellStyle name="Section Title" xfId="6429" xr:uid="{00000000-0005-0000-0000-0000D1190000}"/>
    <cellStyle name="sf" xfId="6430" xr:uid="{00000000-0005-0000-0000-0000D2190000}"/>
    <cellStyle name="sff" xfId="6431" xr:uid="{00000000-0005-0000-0000-0000D3190000}"/>
    <cellStyle name="Shaded" xfId="6432" xr:uid="{00000000-0005-0000-0000-0000D4190000}"/>
    <cellStyle name="shaed" xfId="6433" xr:uid="{00000000-0005-0000-0000-0000D5190000}"/>
    <cellStyle name="Shares" xfId="6434" xr:uid="{00000000-0005-0000-0000-0000D6190000}"/>
    <cellStyle name="Sheet Title" xfId="6435" xr:uid="{00000000-0005-0000-0000-0000D7190000}"/>
    <cellStyle name="Sledovaný hypertextový odkaz" xfId="6436" xr:uid="{00000000-0005-0000-0000-0000D8190000}"/>
    <cellStyle name="Small Page Heading" xfId="6437" xr:uid="{00000000-0005-0000-0000-0000D9190000}"/>
    <cellStyle name="Special%" xfId="6438" xr:uid="{00000000-0005-0000-0000-0000DA190000}"/>
    <cellStyle name="ss" xfId="6439" xr:uid="{00000000-0005-0000-0000-0000DB190000}"/>
    <cellStyle name="ssp " xfId="6440" xr:uid="{00000000-0005-0000-0000-0000DC190000}"/>
    <cellStyle name="st" xfId="6441" xr:uid="{00000000-0005-0000-0000-0000DD190000}"/>
    <cellStyle name="Standaard_prod eu distr" xfId="6442" xr:uid="{00000000-0005-0000-0000-0000DE190000}"/>
    <cellStyle name="Standard_aktuell" xfId="6443" xr:uid="{00000000-0005-0000-0000-0000DF190000}"/>
    <cellStyle name="Style 1" xfId="6444" xr:uid="{00000000-0005-0000-0000-0000E0190000}"/>
    <cellStyle name="Style 1 2" xfId="6445" xr:uid="{00000000-0005-0000-0000-0000E1190000}"/>
    <cellStyle name="Style 1 2 2" xfId="6446" xr:uid="{00000000-0005-0000-0000-0000E2190000}"/>
    <cellStyle name="Style 2" xfId="6447" xr:uid="{00000000-0005-0000-0000-0000E3190000}"/>
    <cellStyle name="SubDescription" xfId="6448" xr:uid="{00000000-0005-0000-0000-0000E4190000}"/>
    <cellStyle name="Subtitle" xfId="6449" xr:uid="{00000000-0005-0000-0000-0000E5190000}"/>
    <cellStyle name="Subtotal" xfId="6450" xr:uid="{00000000-0005-0000-0000-0000E6190000}"/>
    <cellStyle name="sum" xfId="6451" xr:uid="{00000000-0005-0000-0000-0000E7190000}"/>
    <cellStyle name="sum8" xfId="6452" xr:uid="{00000000-0005-0000-0000-0000E8190000}"/>
    <cellStyle name="Summary" xfId="6453" xr:uid="{00000000-0005-0000-0000-0000E9190000}"/>
    <cellStyle name="SWT-Number" xfId="6454" xr:uid="{00000000-0005-0000-0000-0000EA190000}"/>
    <cellStyle name="SWT-Title" xfId="6455" xr:uid="{00000000-0005-0000-0000-0000EB190000}"/>
    <cellStyle name="SWT-Unprotect" xfId="6456" xr:uid="{00000000-0005-0000-0000-0000EC190000}"/>
    <cellStyle name="t" xfId="6457" xr:uid="{00000000-0005-0000-0000-0000ED190000}"/>
    <cellStyle name="t_Budget Oberoi Commerz 2  3 R3_08052008 (3)" xfId="6458" xr:uid="{00000000-0005-0000-0000-0000EE190000}"/>
    <cellStyle name="t_Budget Oberoi Commerz 2  May_09_08" xfId="6459" xr:uid="{00000000-0005-0000-0000-0000EF190000}"/>
    <cellStyle name="t_Budget Oberoi Commerz II_May_08_08 (5)" xfId="6460" xr:uid="{00000000-0005-0000-0000-0000F0190000}"/>
    <cellStyle name="t_Cinderella Model v1" xfId="6461" xr:uid="{00000000-0005-0000-0000-0000F1190000}"/>
    <cellStyle name="t_Cinderella Model v1May 29" xfId="6462" xr:uid="{00000000-0005-0000-0000-0000F2190000}"/>
    <cellStyle name="t_Cinderella Model v8" xfId="6463" xr:uid="{00000000-0005-0000-0000-0000F3190000}"/>
    <cellStyle name="t_Cinderella Model v9_ML number" xfId="6464" xr:uid="{00000000-0005-0000-0000-0000F4190000}"/>
    <cellStyle name="t_Gazelle DDM May-15-2003" xfId="6465" xr:uid="{00000000-0005-0000-0000-0000F5190000}"/>
    <cellStyle name="t_IBP I  - Commerz ver 3" xfId="6466" xr:uid="{00000000-0005-0000-0000-0000F6190000}"/>
    <cellStyle name="t_IBP I Hotel ver 6" xfId="6467" xr:uid="{00000000-0005-0000-0000-0000F7190000}"/>
    <cellStyle name="t_Revised budget commez Hotel+Office Bldg-R9 (3)" xfId="6468" xr:uid="{00000000-0005-0000-0000-0000F8190000}"/>
    <cellStyle name="t_Valuation Model Oct 13" xfId="6469" xr:uid="{00000000-0005-0000-0000-0000F9190000}"/>
    <cellStyle name="t1" xfId="6470" xr:uid="{00000000-0005-0000-0000-0000FA190000}"/>
    <cellStyle name="Table  - Style6" xfId="6471" xr:uid="{00000000-0005-0000-0000-0000FB190000}"/>
    <cellStyle name="Table Col Head" xfId="6472" xr:uid="{00000000-0005-0000-0000-0000FC190000}"/>
    <cellStyle name="table column heading" xfId="6473" xr:uid="{00000000-0005-0000-0000-0000FD190000}"/>
    <cellStyle name="Table Head" xfId="6474" xr:uid="{00000000-0005-0000-0000-0000FE190000}"/>
    <cellStyle name="Table Head Aligned" xfId="6475" xr:uid="{00000000-0005-0000-0000-0000FF190000}"/>
    <cellStyle name="Table Head Blue" xfId="6476" xr:uid="{00000000-0005-0000-0000-0000001A0000}"/>
    <cellStyle name="Table Head Green" xfId="6477" xr:uid="{00000000-0005-0000-0000-0000011A0000}"/>
    <cellStyle name="Table Head_Budget Oberoi Commerz 2  3 R3_08052008 (3)" xfId="6478" xr:uid="{00000000-0005-0000-0000-0000021A0000}"/>
    <cellStyle name="Table Source" xfId="6479" xr:uid="{00000000-0005-0000-0000-0000031A0000}"/>
    <cellStyle name="Table Sub Head" xfId="6480" xr:uid="{00000000-0005-0000-0000-0000041A0000}"/>
    <cellStyle name="Table Sub Heading" xfId="6481" xr:uid="{00000000-0005-0000-0000-0000051A0000}"/>
    <cellStyle name="Table Text" xfId="6482" xr:uid="{00000000-0005-0000-0000-0000061A0000}"/>
    <cellStyle name="Table Title" xfId="6483" xr:uid="{00000000-0005-0000-0000-0000071A0000}"/>
    <cellStyle name="Table Units" xfId="6484" xr:uid="{00000000-0005-0000-0000-0000081A0000}"/>
    <cellStyle name="Table_Header_Units" xfId="6485" xr:uid="{00000000-0005-0000-0000-0000091A0000}"/>
    <cellStyle name="TableBase" xfId="6486" xr:uid="{00000000-0005-0000-0000-00000A1A0000}"/>
    <cellStyle name="TableColumnHeading" xfId="6487" xr:uid="{00000000-0005-0000-0000-00000B1A0000}"/>
    <cellStyle name="TableHead" xfId="6488" xr:uid="{00000000-0005-0000-0000-00000C1A0000}"/>
    <cellStyle name="TableSubTitleItalic" xfId="6489" xr:uid="{00000000-0005-0000-0000-00000D1A0000}"/>
    <cellStyle name="TableText" xfId="6490" xr:uid="{00000000-0005-0000-0000-00000E1A0000}"/>
    <cellStyle name="TableTitle" xfId="6491" xr:uid="{00000000-0005-0000-0000-00000F1A0000}"/>
    <cellStyle name="tear" xfId="6492" xr:uid="{00000000-0005-0000-0000-0000101A0000}"/>
    <cellStyle name="Text" xfId="6493" xr:uid="{00000000-0005-0000-0000-0000111A0000}"/>
    <cellStyle name="Text [Bullet]" xfId="6494" xr:uid="{00000000-0005-0000-0000-0000121A0000}"/>
    <cellStyle name="Text [Dash]" xfId="6495" xr:uid="{00000000-0005-0000-0000-0000131A0000}"/>
    <cellStyle name="Text Indent A" xfId="6496" xr:uid="{00000000-0005-0000-0000-0000141A0000}"/>
    <cellStyle name="Text Indent B" xfId="6497" xr:uid="{00000000-0005-0000-0000-0000151A0000}"/>
    <cellStyle name="Text Indent B 10" xfId="6498" xr:uid="{00000000-0005-0000-0000-0000161A0000}"/>
    <cellStyle name="Text Indent B 11" xfId="6499" xr:uid="{00000000-0005-0000-0000-0000171A0000}"/>
    <cellStyle name="Text Indent B 12" xfId="6500" xr:uid="{00000000-0005-0000-0000-0000181A0000}"/>
    <cellStyle name="Text Indent B 13" xfId="6501" xr:uid="{00000000-0005-0000-0000-0000191A0000}"/>
    <cellStyle name="Text Indent B 14" xfId="6502" xr:uid="{00000000-0005-0000-0000-00001A1A0000}"/>
    <cellStyle name="Text Indent B 15" xfId="6503" xr:uid="{00000000-0005-0000-0000-00001B1A0000}"/>
    <cellStyle name="Text Indent B 16" xfId="6504" xr:uid="{00000000-0005-0000-0000-00001C1A0000}"/>
    <cellStyle name="Text Indent B 17" xfId="6505" xr:uid="{00000000-0005-0000-0000-00001D1A0000}"/>
    <cellStyle name="Text Indent B 18" xfId="6506" xr:uid="{00000000-0005-0000-0000-00001E1A0000}"/>
    <cellStyle name="Text Indent B 19" xfId="6507" xr:uid="{00000000-0005-0000-0000-00001F1A0000}"/>
    <cellStyle name="Text Indent B 2" xfId="6508" xr:uid="{00000000-0005-0000-0000-0000201A0000}"/>
    <cellStyle name="Text Indent B 2 10" xfId="6509" xr:uid="{00000000-0005-0000-0000-0000211A0000}"/>
    <cellStyle name="Text Indent B 2 11" xfId="6510" xr:uid="{00000000-0005-0000-0000-0000221A0000}"/>
    <cellStyle name="Text Indent B 2 12" xfId="6511" xr:uid="{00000000-0005-0000-0000-0000231A0000}"/>
    <cellStyle name="Text Indent B 2 13" xfId="6512" xr:uid="{00000000-0005-0000-0000-0000241A0000}"/>
    <cellStyle name="Text Indent B 2 14" xfId="6513" xr:uid="{00000000-0005-0000-0000-0000251A0000}"/>
    <cellStyle name="Text Indent B 2 15" xfId="6514" xr:uid="{00000000-0005-0000-0000-0000261A0000}"/>
    <cellStyle name="Text Indent B 2 16" xfId="6515" xr:uid="{00000000-0005-0000-0000-0000271A0000}"/>
    <cellStyle name="Text Indent B 2 17" xfId="6516" xr:uid="{00000000-0005-0000-0000-0000281A0000}"/>
    <cellStyle name="Text Indent B 2 18" xfId="6517" xr:uid="{00000000-0005-0000-0000-0000291A0000}"/>
    <cellStyle name="Text Indent B 2 19" xfId="6518" xr:uid="{00000000-0005-0000-0000-00002A1A0000}"/>
    <cellStyle name="Text Indent B 2 2" xfId="6519" xr:uid="{00000000-0005-0000-0000-00002B1A0000}"/>
    <cellStyle name="Text Indent B 2 20" xfId="6520" xr:uid="{00000000-0005-0000-0000-00002C1A0000}"/>
    <cellStyle name="Text Indent B 2 21" xfId="6521" xr:uid="{00000000-0005-0000-0000-00002D1A0000}"/>
    <cellStyle name="Text Indent B 2 3" xfId="6522" xr:uid="{00000000-0005-0000-0000-00002E1A0000}"/>
    <cellStyle name="Text Indent B 2 4" xfId="6523" xr:uid="{00000000-0005-0000-0000-00002F1A0000}"/>
    <cellStyle name="Text Indent B 2 5" xfId="6524" xr:uid="{00000000-0005-0000-0000-0000301A0000}"/>
    <cellStyle name="Text Indent B 2 6" xfId="6525" xr:uid="{00000000-0005-0000-0000-0000311A0000}"/>
    <cellStyle name="Text Indent B 2 7" xfId="6526" xr:uid="{00000000-0005-0000-0000-0000321A0000}"/>
    <cellStyle name="Text Indent B 2 8" xfId="6527" xr:uid="{00000000-0005-0000-0000-0000331A0000}"/>
    <cellStyle name="Text Indent B 2 9" xfId="6528" xr:uid="{00000000-0005-0000-0000-0000341A0000}"/>
    <cellStyle name="Text Indent B 2_External" xfId="6529" xr:uid="{00000000-0005-0000-0000-0000351A0000}"/>
    <cellStyle name="Text Indent B 20" xfId="6530" xr:uid="{00000000-0005-0000-0000-0000361A0000}"/>
    <cellStyle name="Text Indent B 21" xfId="6531" xr:uid="{00000000-0005-0000-0000-0000371A0000}"/>
    <cellStyle name="Text Indent B 22" xfId="6532" xr:uid="{00000000-0005-0000-0000-0000381A0000}"/>
    <cellStyle name="Text Indent B 23" xfId="6533" xr:uid="{00000000-0005-0000-0000-0000391A0000}"/>
    <cellStyle name="Text Indent B 24" xfId="6534" xr:uid="{00000000-0005-0000-0000-00003A1A0000}"/>
    <cellStyle name="Text Indent B 25" xfId="6535" xr:uid="{00000000-0005-0000-0000-00003B1A0000}"/>
    <cellStyle name="Text Indent B 26" xfId="6536" xr:uid="{00000000-0005-0000-0000-00003C1A0000}"/>
    <cellStyle name="Text Indent B 27" xfId="6537" xr:uid="{00000000-0005-0000-0000-00003D1A0000}"/>
    <cellStyle name="Text Indent B 28" xfId="6538" xr:uid="{00000000-0005-0000-0000-00003E1A0000}"/>
    <cellStyle name="Text Indent B 29" xfId="6539" xr:uid="{00000000-0005-0000-0000-00003F1A0000}"/>
    <cellStyle name="Text Indent B 3" xfId="6540" xr:uid="{00000000-0005-0000-0000-0000401A0000}"/>
    <cellStyle name="Text Indent B 3 10" xfId="6541" xr:uid="{00000000-0005-0000-0000-0000411A0000}"/>
    <cellStyle name="Text Indent B 3 11" xfId="6542" xr:uid="{00000000-0005-0000-0000-0000421A0000}"/>
    <cellStyle name="Text Indent B 3 12" xfId="6543" xr:uid="{00000000-0005-0000-0000-0000431A0000}"/>
    <cellStyle name="Text Indent B 3 13" xfId="6544" xr:uid="{00000000-0005-0000-0000-0000441A0000}"/>
    <cellStyle name="Text Indent B 3 14" xfId="6545" xr:uid="{00000000-0005-0000-0000-0000451A0000}"/>
    <cellStyle name="Text Indent B 3 15" xfId="6546" xr:uid="{00000000-0005-0000-0000-0000461A0000}"/>
    <cellStyle name="Text Indent B 3 16" xfId="6547" xr:uid="{00000000-0005-0000-0000-0000471A0000}"/>
    <cellStyle name="Text Indent B 3 17" xfId="6548" xr:uid="{00000000-0005-0000-0000-0000481A0000}"/>
    <cellStyle name="Text Indent B 3 18" xfId="6549" xr:uid="{00000000-0005-0000-0000-0000491A0000}"/>
    <cellStyle name="Text Indent B 3 19" xfId="6550" xr:uid="{00000000-0005-0000-0000-00004A1A0000}"/>
    <cellStyle name="Text Indent B 3 2" xfId="6551" xr:uid="{00000000-0005-0000-0000-00004B1A0000}"/>
    <cellStyle name="Text Indent B 3 20" xfId="6552" xr:uid="{00000000-0005-0000-0000-00004C1A0000}"/>
    <cellStyle name="Text Indent B 3 21" xfId="6553" xr:uid="{00000000-0005-0000-0000-00004D1A0000}"/>
    <cellStyle name="Text Indent B 3 3" xfId="6554" xr:uid="{00000000-0005-0000-0000-00004E1A0000}"/>
    <cellStyle name="Text Indent B 3 4" xfId="6555" xr:uid="{00000000-0005-0000-0000-00004F1A0000}"/>
    <cellStyle name="Text Indent B 3 5" xfId="6556" xr:uid="{00000000-0005-0000-0000-0000501A0000}"/>
    <cellStyle name="Text Indent B 3 6" xfId="6557" xr:uid="{00000000-0005-0000-0000-0000511A0000}"/>
    <cellStyle name="Text Indent B 3 7" xfId="6558" xr:uid="{00000000-0005-0000-0000-0000521A0000}"/>
    <cellStyle name="Text Indent B 3 8" xfId="6559" xr:uid="{00000000-0005-0000-0000-0000531A0000}"/>
    <cellStyle name="Text Indent B 3 9" xfId="6560" xr:uid="{00000000-0005-0000-0000-0000541A0000}"/>
    <cellStyle name="Text Indent B 3_External" xfId="6561" xr:uid="{00000000-0005-0000-0000-0000551A0000}"/>
    <cellStyle name="Text Indent B 30" xfId="6562" xr:uid="{00000000-0005-0000-0000-0000561A0000}"/>
    <cellStyle name="Text Indent B 31" xfId="6563" xr:uid="{00000000-0005-0000-0000-0000571A0000}"/>
    <cellStyle name="Text Indent B 31 2" xfId="6564" xr:uid="{00000000-0005-0000-0000-0000581A0000}"/>
    <cellStyle name="Text Indent B 31 3" xfId="6565" xr:uid="{00000000-0005-0000-0000-0000591A0000}"/>
    <cellStyle name="Text Indent B 4" xfId="6566" xr:uid="{00000000-0005-0000-0000-00005A1A0000}"/>
    <cellStyle name="Text Indent B 5" xfId="6567" xr:uid="{00000000-0005-0000-0000-00005B1A0000}"/>
    <cellStyle name="Text Indent B 6" xfId="6568" xr:uid="{00000000-0005-0000-0000-00005C1A0000}"/>
    <cellStyle name="Text Indent B 7" xfId="6569" xr:uid="{00000000-0005-0000-0000-00005D1A0000}"/>
    <cellStyle name="Text Indent B 8" xfId="6570" xr:uid="{00000000-0005-0000-0000-00005E1A0000}"/>
    <cellStyle name="Text Indent B 9" xfId="6571" xr:uid="{00000000-0005-0000-0000-00005F1A0000}"/>
    <cellStyle name="Text Indent C" xfId="6572" xr:uid="{00000000-0005-0000-0000-0000601A0000}"/>
    <cellStyle name="Text Indent C 10" xfId="6573" xr:uid="{00000000-0005-0000-0000-0000611A0000}"/>
    <cellStyle name="Text Indent C 11" xfId="6574" xr:uid="{00000000-0005-0000-0000-0000621A0000}"/>
    <cellStyle name="Text Indent C 12" xfId="6575" xr:uid="{00000000-0005-0000-0000-0000631A0000}"/>
    <cellStyle name="Text Indent C 13" xfId="6576" xr:uid="{00000000-0005-0000-0000-0000641A0000}"/>
    <cellStyle name="Text Indent C 14" xfId="6577" xr:uid="{00000000-0005-0000-0000-0000651A0000}"/>
    <cellStyle name="Text Indent C 15" xfId="6578" xr:uid="{00000000-0005-0000-0000-0000661A0000}"/>
    <cellStyle name="Text Indent C 16" xfId="6579" xr:uid="{00000000-0005-0000-0000-0000671A0000}"/>
    <cellStyle name="Text Indent C 17" xfId="6580" xr:uid="{00000000-0005-0000-0000-0000681A0000}"/>
    <cellStyle name="Text Indent C 18" xfId="6581" xr:uid="{00000000-0005-0000-0000-0000691A0000}"/>
    <cellStyle name="Text Indent C 19" xfId="6582" xr:uid="{00000000-0005-0000-0000-00006A1A0000}"/>
    <cellStyle name="Text Indent C 2" xfId="6583" xr:uid="{00000000-0005-0000-0000-00006B1A0000}"/>
    <cellStyle name="Text Indent C 2 10" xfId="6584" xr:uid="{00000000-0005-0000-0000-00006C1A0000}"/>
    <cellStyle name="Text Indent C 2 11" xfId="6585" xr:uid="{00000000-0005-0000-0000-00006D1A0000}"/>
    <cellStyle name="Text Indent C 2 12" xfId="6586" xr:uid="{00000000-0005-0000-0000-00006E1A0000}"/>
    <cellStyle name="Text Indent C 2 13" xfId="6587" xr:uid="{00000000-0005-0000-0000-00006F1A0000}"/>
    <cellStyle name="Text Indent C 2 14" xfId="6588" xr:uid="{00000000-0005-0000-0000-0000701A0000}"/>
    <cellStyle name="Text Indent C 2 15" xfId="6589" xr:uid="{00000000-0005-0000-0000-0000711A0000}"/>
    <cellStyle name="Text Indent C 2 16" xfId="6590" xr:uid="{00000000-0005-0000-0000-0000721A0000}"/>
    <cellStyle name="Text Indent C 2 17" xfId="6591" xr:uid="{00000000-0005-0000-0000-0000731A0000}"/>
    <cellStyle name="Text Indent C 2 18" xfId="6592" xr:uid="{00000000-0005-0000-0000-0000741A0000}"/>
    <cellStyle name="Text Indent C 2 19" xfId="6593" xr:uid="{00000000-0005-0000-0000-0000751A0000}"/>
    <cellStyle name="Text Indent C 2 2" xfId="6594" xr:uid="{00000000-0005-0000-0000-0000761A0000}"/>
    <cellStyle name="Text Indent C 2 20" xfId="6595" xr:uid="{00000000-0005-0000-0000-0000771A0000}"/>
    <cellStyle name="Text Indent C 2 21" xfId="6596" xr:uid="{00000000-0005-0000-0000-0000781A0000}"/>
    <cellStyle name="Text Indent C 2 3" xfId="6597" xr:uid="{00000000-0005-0000-0000-0000791A0000}"/>
    <cellStyle name="Text Indent C 2 4" xfId="6598" xr:uid="{00000000-0005-0000-0000-00007A1A0000}"/>
    <cellStyle name="Text Indent C 2 5" xfId="6599" xr:uid="{00000000-0005-0000-0000-00007B1A0000}"/>
    <cellStyle name="Text Indent C 2 6" xfId="6600" xr:uid="{00000000-0005-0000-0000-00007C1A0000}"/>
    <cellStyle name="Text Indent C 2 7" xfId="6601" xr:uid="{00000000-0005-0000-0000-00007D1A0000}"/>
    <cellStyle name="Text Indent C 2 8" xfId="6602" xr:uid="{00000000-0005-0000-0000-00007E1A0000}"/>
    <cellStyle name="Text Indent C 2 9" xfId="6603" xr:uid="{00000000-0005-0000-0000-00007F1A0000}"/>
    <cellStyle name="Text Indent C 2_External" xfId="6604" xr:uid="{00000000-0005-0000-0000-0000801A0000}"/>
    <cellStyle name="Text Indent C 20" xfId="6605" xr:uid="{00000000-0005-0000-0000-0000811A0000}"/>
    <cellStyle name="Text Indent C 21" xfId="6606" xr:uid="{00000000-0005-0000-0000-0000821A0000}"/>
    <cellStyle name="Text Indent C 22" xfId="6607" xr:uid="{00000000-0005-0000-0000-0000831A0000}"/>
    <cellStyle name="Text Indent C 23" xfId="6608" xr:uid="{00000000-0005-0000-0000-0000841A0000}"/>
    <cellStyle name="Text Indent C 24" xfId="6609" xr:uid="{00000000-0005-0000-0000-0000851A0000}"/>
    <cellStyle name="Text Indent C 25" xfId="6610" xr:uid="{00000000-0005-0000-0000-0000861A0000}"/>
    <cellStyle name="Text Indent C 26" xfId="6611" xr:uid="{00000000-0005-0000-0000-0000871A0000}"/>
    <cellStyle name="Text Indent C 27" xfId="6612" xr:uid="{00000000-0005-0000-0000-0000881A0000}"/>
    <cellStyle name="Text Indent C 28" xfId="6613" xr:uid="{00000000-0005-0000-0000-0000891A0000}"/>
    <cellStyle name="Text Indent C 29" xfId="6614" xr:uid="{00000000-0005-0000-0000-00008A1A0000}"/>
    <cellStyle name="Text Indent C 3" xfId="6615" xr:uid="{00000000-0005-0000-0000-00008B1A0000}"/>
    <cellStyle name="Text Indent C 3 10" xfId="6616" xr:uid="{00000000-0005-0000-0000-00008C1A0000}"/>
    <cellStyle name="Text Indent C 3 11" xfId="6617" xr:uid="{00000000-0005-0000-0000-00008D1A0000}"/>
    <cellStyle name="Text Indent C 3 12" xfId="6618" xr:uid="{00000000-0005-0000-0000-00008E1A0000}"/>
    <cellStyle name="Text Indent C 3 13" xfId="6619" xr:uid="{00000000-0005-0000-0000-00008F1A0000}"/>
    <cellStyle name="Text Indent C 3 14" xfId="6620" xr:uid="{00000000-0005-0000-0000-0000901A0000}"/>
    <cellStyle name="Text Indent C 3 15" xfId="6621" xr:uid="{00000000-0005-0000-0000-0000911A0000}"/>
    <cellStyle name="Text Indent C 3 16" xfId="6622" xr:uid="{00000000-0005-0000-0000-0000921A0000}"/>
    <cellStyle name="Text Indent C 3 17" xfId="6623" xr:uid="{00000000-0005-0000-0000-0000931A0000}"/>
    <cellStyle name="Text Indent C 3 18" xfId="6624" xr:uid="{00000000-0005-0000-0000-0000941A0000}"/>
    <cellStyle name="Text Indent C 3 19" xfId="6625" xr:uid="{00000000-0005-0000-0000-0000951A0000}"/>
    <cellStyle name="Text Indent C 3 2" xfId="6626" xr:uid="{00000000-0005-0000-0000-0000961A0000}"/>
    <cellStyle name="Text Indent C 3 20" xfId="6627" xr:uid="{00000000-0005-0000-0000-0000971A0000}"/>
    <cellStyle name="Text Indent C 3 21" xfId="6628" xr:uid="{00000000-0005-0000-0000-0000981A0000}"/>
    <cellStyle name="Text Indent C 3 3" xfId="6629" xr:uid="{00000000-0005-0000-0000-0000991A0000}"/>
    <cellStyle name="Text Indent C 3 4" xfId="6630" xr:uid="{00000000-0005-0000-0000-00009A1A0000}"/>
    <cellStyle name="Text Indent C 3 5" xfId="6631" xr:uid="{00000000-0005-0000-0000-00009B1A0000}"/>
    <cellStyle name="Text Indent C 3 6" xfId="6632" xr:uid="{00000000-0005-0000-0000-00009C1A0000}"/>
    <cellStyle name="Text Indent C 3 7" xfId="6633" xr:uid="{00000000-0005-0000-0000-00009D1A0000}"/>
    <cellStyle name="Text Indent C 3 8" xfId="6634" xr:uid="{00000000-0005-0000-0000-00009E1A0000}"/>
    <cellStyle name="Text Indent C 3 9" xfId="6635" xr:uid="{00000000-0005-0000-0000-00009F1A0000}"/>
    <cellStyle name="Text Indent C 3_External" xfId="6636" xr:uid="{00000000-0005-0000-0000-0000A01A0000}"/>
    <cellStyle name="Text Indent C 30" xfId="6637" xr:uid="{00000000-0005-0000-0000-0000A11A0000}"/>
    <cellStyle name="Text Indent C 31" xfId="6638" xr:uid="{00000000-0005-0000-0000-0000A21A0000}"/>
    <cellStyle name="Text Indent C 31 2" xfId="6639" xr:uid="{00000000-0005-0000-0000-0000A31A0000}"/>
    <cellStyle name="Text Indent C 31 3" xfId="6640" xr:uid="{00000000-0005-0000-0000-0000A41A0000}"/>
    <cellStyle name="Text Indent C 4" xfId="6641" xr:uid="{00000000-0005-0000-0000-0000A51A0000}"/>
    <cellStyle name="Text Indent C 5" xfId="6642" xr:uid="{00000000-0005-0000-0000-0000A61A0000}"/>
    <cellStyle name="Text Indent C 6" xfId="6643" xr:uid="{00000000-0005-0000-0000-0000A71A0000}"/>
    <cellStyle name="Text Indent C 7" xfId="6644" xr:uid="{00000000-0005-0000-0000-0000A81A0000}"/>
    <cellStyle name="Text Indent C 8" xfId="6645" xr:uid="{00000000-0005-0000-0000-0000A91A0000}"/>
    <cellStyle name="Text Indent C 9" xfId="6646" xr:uid="{00000000-0005-0000-0000-0000AA1A0000}"/>
    <cellStyle name="Times New Roman" xfId="6647" xr:uid="{00000000-0005-0000-0000-0000AB1A0000}"/>
    <cellStyle name="Title" xfId="7084" builtinId="15" customBuiltin="1"/>
    <cellStyle name="Title  - Style1" xfId="6648" xr:uid="{00000000-0005-0000-0000-0000AD1A0000}"/>
    <cellStyle name="Title 2" xfId="6649" xr:uid="{00000000-0005-0000-0000-0000AE1A0000}"/>
    <cellStyle name="Title 2 2" xfId="6650" xr:uid="{00000000-0005-0000-0000-0000AF1A0000}"/>
    <cellStyle name="Title 2 3" xfId="6651" xr:uid="{00000000-0005-0000-0000-0000B01A0000}"/>
    <cellStyle name="Title 2 4" xfId="6652" xr:uid="{00000000-0005-0000-0000-0000B11A0000}"/>
    <cellStyle name="Title 2 5" xfId="6653" xr:uid="{00000000-0005-0000-0000-0000B21A0000}"/>
    <cellStyle name="Title 2 6" xfId="6654" xr:uid="{00000000-0005-0000-0000-0000B31A0000}"/>
    <cellStyle name="Title 2 7" xfId="6655" xr:uid="{00000000-0005-0000-0000-0000B41A0000}"/>
    <cellStyle name="Title 2 8" xfId="7156" xr:uid="{00000000-0005-0000-0000-0000B51A0000}"/>
    <cellStyle name="Title 3" xfId="6656" xr:uid="{00000000-0005-0000-0000-0000B61A0000}"/>
    <cellStyle name="Title 4" xfId="6657" xr:uid="{00000000-0005-0000-0000-0000B71A0000}"/>
    <cellStyle name="Title 5" xfId="6658" xr:uid="{00000000-0005-0000-0000-0000B81A0000}"/>
    <cellStyle name="Title 6" xfId="7039" xr:uid="{00000000-0005-0000-0000-0000B91A0000}"/>
    <cellStyle name="Title 7" xfId="7052" xr:uid="{00000000-0005-0000-0000-0000BA1A0000}"/>
    <cellStyle name="Title 8" xfId="7076" xr:uid="{00000000-0005-0000-0000-0000BB1A0000}"/>
    <cellStyle name="topbot" xfId="6659" xr:uid="{00000000-0005-0000-0000-0000BC1A0000}"/>
    <cellStyle name="Total" xfId="7099" builtinId="25" customBuiltin="1"/>
    <cellStyle name="Total 10" xfId="7040" xr:uid="{00000000-0005-0000-0000-0000BE1A0000}"/>
    <cellStyle name="Total 2" xfId="6660" xr:uid="{00000000-0005-0000-0000-0000BF1A0000}"/>
    <cellStyle name="Total 2 10" xfId="6661" xr:uid="{00000000-0005-0000-0000-0000C01A0000}"/>
    <cellStyle name="Total 2 11" xfId="6662" xr:uid="{00000000-0005-0000-0000-0000C11A0000}"/>
    <cellStyle name="Total 2 12" xfId="6663" xr:uid="{00000000-0005-0000-0000-0000C21A0000}"/>
    <cellStyle name="Total 2 13" xfId="6664" xr:uid="{00000000-0005-0000-0000-0000C31A0000}"/>
    <cellStyle name="Total 2 14" xfId="6665" xr:uid="{00000000-0005-0000-0000-0000C41A0000}"/>
    <cellStyle name="Total 2 15" xfId="6666" xr:uid="{00000000-0005-0000-0000-0000C51A0000}"/>
    <cellStyle name="Total 2 16" xfId="6667" xr:uid="{00000000-0005-0000-0000-0000C61A0000}"/>
    <cellStyle name="Total 2 17" xfId="6668" xr:uid="{00000000-0005-0000-0000-0000C71A0000}"/>
    <cellStyle name="Total 2 18" xfId="6669" xr:uid="{00000000-0005-0000-0000-0000C81A0000}"/>
    <cellStyle name="Total 2 19" xfId="6670" xr:uid="{00000000-0005-0000-0000-0000C91A0000}"/>
    <cellStyle name="Total 2 2" xfId="6671" xr:uid="{00000000-0005-0000-0000-0000CA1A0000}"/>
    <cellStyle name="Total 2 2 10" xfId="6672" xr:uid="{00000000-0005-0000-0000-0000CB1A0000}"/>
    <cellStyle name="Total 2 2 11" xfId="6673" xr:uid="{00000000-0005-0000-0000-0000CC1A0000}"/>
    <cellStyle name="Total 2 2 12" xfId="6674" xr:uid="{00000000-0005-0000-0000-0000CD1A0000}"/>
    <cellStyle name="Total 2 2 13" xfId="6675" xr:uid="{00000000-0005-0000-0000-0000CE1A0000}"/>
    <cellStyle name="Total 2 2 14" xfId="6676" xr:uid="{00000000-0005-0000-0000-0000CF1A0000}"/>
    <cellStyle name="Total 2 2 15" xfId="6677" xr:uid="{00000000-0005-0000-0000-0000D01A0000}"/>
    <cellStyle name="Total 2 2 16" xfId="6678" xr:uid="{00000000-0005-0000-0000-0000D11A0000}"/>
    <cellStyle name="Total 2 2 17" xfId="6679" xr:uid="{00000000-0005-0000-0000-0000D21A0000}"/>
    <cellStyle name="Total 2 2 18" xfId="6680" xr:uid="{00000000-0005-0000-0000-0000D31A0000}"/>
    <cellStyle name="Total 2 2 19" xfId="6681" xr:uid="{00000000-0005-0000-0000-0000D41A0000}"/>
    <cellStyle name="Total 2 2 2" xfId="6682" xr:uid="{00000000-0005-0000-0000-0000D51A0000}"/>
    <cellStyle name="Total 2 2 2 10" xfId="6683" xr:uid="{00000000-0005-0000-0000-0000D61A0000}"/>
    <cellStyle name="Total 2 2 2 11" xfId="6684" xr:uid="{00000000-0005-0000-0000-0000D71A0000}"/>
    <cellStyle name="Total 2 2 2 2" xfId="6685" xr:uid="{00000000-0005-0000-0000-0000D81A0000}"/>
    <cellStyle name="Total 2 2 2 2 10" xfId="6686" xr:uid="{00000000-0005-0000-0000-0000D91A0000}"/>
    <cellStyle name="Total 2 2 2 2 11" xfId="6687" xr:uid="{00000000-0005-0000-0000-0000DA1A0000}"/>
    <cellStyle name="Total 2 2 2 2 12" xfId="6688" xr:uid="{00000000-0005-0000-0000-0000DB1A0000}"/>
    <cellStyle name="Total 2 2 2 2 13" xfId="6689" xr:uid="{00000000-0005-0000-0000-0000DC1A0000}"/>
    <cellStyle name="Total 2 2 2 2 2" xfId="6690" xr:uid="{00000000-0005-0000-0000-0000DD1A0000}"/>
    <cellStyle name="Total 2 2 2 2 2 2" xfId="6691" xr:uid="{00000000-0005-0000-0000-0000DE1A0000}"/>
    <cellStyle name="Total 2 2 2 2 2 3" xfId="6692" xr:uid="{00000000-0005-0000-0000-0000DF1A0000}"/>
    <cellStyle name="Total 2 2 2 2 3" xfId="6693" xr:uid="{00000000-0005-0000-0000-0000E01A0000}"/>
    <cellStyle name="Total 2 2 2 2 4" xfId="6694" xr:uid="{00000000-0005-0000-0000-0000E11A0000}"/>
    <cellStyle name="Total 2 2 2 2 5" xfId="6695" xr:uid="{00000000-0005-0000-0000-0000E21A0000}"/>
    <cellStyle name="Total 2 2 2 2 6" xfId="6696" xr:uid="{00000000-0005-0000-0000-0000E31A0000}"/>
    <cellStyle name="Total 2 2 2 2 7" xfId="6697" xr:uid="{00000000-0005-0000-0000-0000E41A0000}"/>
    <cellStyle name="Total 2 2 2 2 8" xfId="6698" xr:uid="{00000000-0005-0000-0000-0000E51A0000}"/>
    <cellStyle name="Total 2 2 2 2 9" xfId="6699" xr:uid="{00000000-0005-0000-0000-0000E61A0000}"/>
    <cellStyle name="Total 2 2 2 3" xfId="6700" xr:uid="{00000000-0005-0000-0000-0000E71A0000}"/>
    <cellStyle name="Total 2 2 2 3 2" xfId="6701" xr:uid="{00000000-0005-0000-0000-0000E81A0000}"/>
    <cellStyle name="Total 2 2 2 3 3" xfId="6702" xr:uid="{00000000-0005-0000-0000-0000E91A0000}"/>
    <cellStyle name="Total 2 2 2 4" xfId="6703" xr:uid="{00000000-0005-0000-0000-0000EA1A0000}"/>
    <cellStyle name="Total 2 2 2 5" xfId="6704" xr:uid="{00000000-0005-0000-0000-0000EB1A0000}"/>
    <cellStyle name="Total 2 2 2 6" xfId="6705" xr:uid="{00000000-0005-0000-0000-0000EC1A0000}"/>
    <cellStyle name="Total 2 2 2 7" xfId="6706" xr:uid="{00000000-0005-0000-0000-0000ED1A0000}"/>
    <cellStyle name="Total 2 2 2 8" xfId="6707" xr:uid="{00000000-0005-0000-0000-0000EE1A0000}"/>
    <cellStyle name="Total 2 2 2 9" xfId="6708" xr:uid="{00000000-0005-0000-0000-0000EF1A0000}"/>
    <cellStyle name="Total 2 2 20" xfId="6709" xr:uid="{00000000-0005-0000-0000-0000F01A0000}"/>
    <cellStyle name="Total 2 2 21" xfId="6710" xr:uid="{00000000-0005-0000-0000-0000F11A0000}"/>
    <cellStyle name="Total 2 2 22" xfId="6711" xr:uid="{00000000-0005-0000-0000-0000F21A0000}"/>
    <cellStyle name="Total 2 2 23" xfId="6712" xr:uid="{00000000-0005-0000-0000-0000F31A0000}"/>
    <cellStyle name="Total 2 2 24" xfId="6713" xr:uid="{00000000-0005-0000-0000-0000F41A0000}"/>
    <cellStyle name="Total 2 2 25" xfId="6714" xr:uid="{00000000-0005-0000-0000-0000F51A0000}"/>
    <cellStyle name="Total 2 2 26" xfId="6715" xr:uid="{00000000-0005-0000-0000-0000F61A0000}"/>
    <cellStyle name="Total 2 2 27" xfId="6716" xr:uid="{00000000-0005-0000-0000-0000F71A0000}"/>
    <cellStyle name="Total 2 2 28" xfId="6717" xr:uid="{00000000-0005-0000-0000-0000F81A0000}"/>
    <cellStyle name="Total 2 2 3" xfId="6718" xr:uid="{00000000-0005-0000-0000-0000F91A0000}"/>
    <cellStyle name="Total 2 2 3 10" xfId="6719" xr:uid="{00000000-0005-0000-0000-0000FA1A0000}"/>
    <cellStyle name="Total 2 2 3 11" xfId="6720" xr:uid="{00000000-0005-0000-0000-0000FB1A0000}"/>
    <cellStyle name="Total 2 2 3 12" xfId="6721" xr:uid="{00000000-0005-0000-0000-0000FC1A0000}"/>
    <cellStyle name="Total 2 2 3 13" xfId="6722" xr:uid="{00000000-0005-0000-0000-0000FD1A0000}"/>
    <cellStyle name="Total 2 2 3 2" xfId="6723" xr:uid="{00000000-0005-0000-0000-0000FE1A0000}"/>
    <cellStyle name="Total 2 2 3 2 2" xfId="6724" xr:uid="{00000000-0005-0000-0000-0000FF1A0000}"/>
    <cellStyle name="Total 2 2 3 2 3" xfId="6725" xr:uid="{00000000-0005-0000-0000-0000001B0000}"/>
    <cellStyle name="Total 2 2 3 2 4" xfId="6726" xr:uid="{00000000-0005-0000-0000-0000011B0000}"/>
    <cellStyle name="Total 2 2 3 3" xfId="6727" xr:uid="{00000000-0005-0000-0000-0000021B0000}"/>
    <cellStyle name="Total 2 2 3 4" xfId="6728" xr:uid="{00000000-0005-0000-0000-0000031B0000}"/>
    <cellStyle name="Total 2 2 3 5" xfId="6729" xr:uid="{00000000-0005-0000-0000-0000041B0000}"/>
    <cellStyle name="Total 2 2 3 6" xfId="6730" xr:uid="{00000000-0005-0000-0000-0000051B0000}"/>
    <cellStyle name="Total 2 2 3 7" xfId="6731" xr:uid="{00000000-0005-0000-0000-0000061B0000}"/>
    <cellStyle name="Total 2 2 3 8" xfId="6732" xr:uid="{00000000-0005-0000-0000-0000071B0000}"/>
    <cellStyle name="Total 2 2 3 9" xfId="6733" xr:uid="{00000000-0005-0000-0000-0000081B0000}"/>
    <cellStyle name="Total 2 2 4" xfId="6734" xr:uid="{00000000-0005-0000-0000-0000091B0000}"/>
    <cellStyle name="Total 2 2 4 2" xfId="6735" xr:uid="{00000000-0005-0000-0000-00000A1B0000}"/>
    <cellStyle name="Total 2 2 4 3" xfId="6736" xr:uid="{00000000-0005-0000-0000-00000B1B0000}"/>
    <cellStyle name="Total 2 2 5" xfId="6737" xr:uid="{00000000-0005-0000-0000-00000C1B0000}"/>
    <cellStyle name="Total 2 2 6" xfId="6738" xr:uid="{00000000-0005-0000-0000-00000D1B0000}"/>
    <cellStyle name="Total 2 2 7" xfId="6739" xr:uid="{00000000-0005-0000-0000-00000E1B0000}"/>
    <cellStyle name="Total 2 2 8" xfId="6740" xr:uid="{00000000-0005-0000-0000-00000F1B0000}"/>
    <cellStyle name="Total 2 2 9" xfId="6741" xr:uid="{00000000-0005-0000-0000-0000101B0000}"/>
    <cellStyle name="Total 2 2_External" xfId="6742" xr:uid="{00000000-0005-0000-0000-0000111B0000}"/>
    <cellStyle name="Total 2 20" xfId="6743" xr:uid="{00000000-0005-0000-0000-0000121B0000}"/>
    <cellStyle name="Total 2 21" xfId="6744" xr:uid="{00000000-0005-0000-0000-0000131B0000}"/>
    <cellStyle name="Total 2 22" xfId="6745" xr:uid="{00000000-0005-0000-0000-0000141B0000}"/>
    <cellStyle name="Total 2 23" xfId="6746" xr:uid="{00000000-0005-0000-0000-0000151B0000}"/>
    <cellStyle name="Total 2 24" xfId="6747" xr:uid="{00000000-0005-0000-0000-0000161B0000}"/>
    <cellStyle name="Total 2 25" xfId="6748" xr:uid="{00000000-0005-0000-0000-0000171B0000}"/>
    <cellStyle name="Total 2 26" xfId="6749" xr:uid="{00000000-0005-0000-0000-0000181B0000}"/>
    <cellStyle name="Total 2 27" xfId="6750" xr:uid="{00000000-0005-0000-0000-0000191B0000}"/>
    <cellStyle name="Total 2 28" xfId="6751" xr:uid="{00000000-0005-0000-0000-00001A1B0000}"/>
    <cellStyle name="Total 2 29" xfId="6752" xr:uid="{00000000-0005-0000-0000-00001B1B0000}"/>
    <cellStyle name="Total 2 3" xfId="6753" xr:uid="{00000000-0005-0000-0000-00001C1B0000}"/>
    <cellStyle name="Total 2 3 10" xfId="6754" xr:uid="{00000000-0005-0000-0000-00001D1B0000}"/>
    <cellStyle name="Total 2 3 11" xfId="6755" xr:uid="{00000000-0005-0000-0000-00001E1B0000}"/>
    <cellStyle name="Total 2 3 12" xfId="6756" xr:uid="{00000000-0005-0000-0000-00001F1B0000}"/>
    <cellStyle name="Total 2 3 13" xfId="6757" xr:uid="{00000000-0005-0000-0000-0000201B0000}"/>
    <cellStyle name="Total 2 3 14" xfId="6758" xr:uid="{00000000-0005-0000-0000-0000211B0000}"/>
    <cellStyle name="Total 2 3 15" xfId="6759" xr:uid="{00000000-0005-0000-0000-0000221B0000}"/>
    <cellStyle name="Total 2 3 16" xfId="6760" xr:uid="{00000000-0005-0000-0000-0000231B0000}"/>
    <cellStyle name="Total 2 3 17" xfId="6761" xr:uid="{00000000-0005-0000-0000-0000241B0000}"/>
    <cellStyle name="Total 2 3 18" xfId="6762" xr:uid="{00000000-0005-0000-0000-0000251B0000}"/>
    <cellStyle name="Total 2 3 19" xfId="6763" xr:uid="{00000000-0005-0000-0000-0000261B0000}"/>
    <cellStyle name="Total 2 3 2" xfId="6764" xr:uid="{00000000-0005-0000-0000-0000271B0000}"/>
    <cellStyle name="Total 2 3 2 10" xfId="6765" xr:uid="{00000000-0005-0000-0000-0000281B0000}"/>
    <cellStyle name="Total 2 3 2 11" xfId="6766" xr:uid="{00000000-0005-0000-0000-0000291B0000}"/>
    <cellStyle name="Total 2 3 2 12" xfId="6767" xr:uid="{00000000-0005-0000-0000-00002A1B0000}"/>
    <cellStyle name="Total 2 3 2 13" xfId="6768" xr:uid="{00000000-0005-0000-0000-00002B1B0000}"/>
    <cellStyle name="Total 2 3 2 2" xfId="6769" xr:uid="{00000000-0005-0000-0000-00002C1B0000}"/>
    <cellStyle name="Total 2 3 2 2 2" xfId="6770" xr:uid="{00000000-0005-0000-0000-00002D1B0000}"/>
    <cellStyle name="Total 2 3 2 2 3" xfId="6771" xr:uid="{00000000-0005-0000-0000-00002E1B0000}"/>
    <cellStyle name="Total 2 3 2 2 4" xfId="6772" xr:uid="{00000000-0005-0000-0000-00002F1B0000}"/>
    <cellStyle name="Total 2 3 2 3" xfId="6773" xr:uid="{00000000-0005-0000-0000-0000301B0000}"/>
    <cellStyle name="Total 2 3 2 4" xfId="6774" xr:uid="{00000000-0005-0000-0000-0000311B0000}"/>
    <cellStyle name="Total 2 3 2 5" xfId="6775" xr:uid="{00000000-0005-0000-0000-0000321B0000}"/>
    <cellStyle name="Total 2 3 2 6" xfId="6776" xr:uid="{00000000-0005-0000-0000-0000331B0000}"/>
    <cellStyle name="Total 2 3 2 7" xfId="6777" xr:uid="{00000000-0005-0000-0000-0000341B0000}"/>
    <cellStyle name="Total 2 3 2 8" xfId="6778" xr:uid="{00000000-0005-0000-0000-0000351B0000}"/>
    <cellStyle name="Total 2 3 2 9" xfId="6779" xr:uid="{00000000-0005-0000-0000-0000361B0000}"/>
    <cellStyle name="Total 2 3 20" xfId="6780" xr:uid="{00000000-0005-0000-0000-0000371B0000}"/>
    <cellStyle name="Total 2 3 21" xfId="6781" xr:uid="{00000000-0005-0000-0000-0000381B0000}"/>
    <cellStyle name="Total 2 3 22" xfId="6782" xr:uid="{00000000-0005-0000-0000-0000391B0000}"/>
    <cellStyle name="Total 2 3 23" xfId="6783" xr:uid="{00000000-0005-0000-0000-00003A1B0000}"/>
    <cellStyle name="Total 2 3 24" xfId="6784" xr:uid="{00000000-0005-0000-0000-00003B1B0000}"/>
    <cellStyle name="Total 2 3 25" xfId="6785" xr:uid="{00000000-0005-0000-0000-00003C1B0000}"/>
    <cellStyle name="Total 2 3 26" xfId="6786" xr:uid="{00000000-0005-0000-0000-00003D1B0000}"/>
    <cellStyle name="Total 2 3 27" xfId="6787" xr:uid="{00000000-0005-0000-0000-00003E1B0000}"/>
    <cellStyle name="Total 2 3 28" xfId="6788" xr:uid="{00000000-0005-0000-0000-00003F1B0000}"/>
    <cellStyle name="Total 2 3 29" xfId="6789" xr:uid="{00000000-0005-0000-0000-0000401B0000}"/>
    <cellStyle name="Total 2 3 3" xfId="6790" xr:uid="{00000000-0005-0000-0000-0000411B0000}"/>
    <cellStyle name="Total 2 3 3 2" xfId="6791" xr:uid="{00000000-0005-0000-0000-0000421B0000}"/>
    <cellStyle name="Total 2 3 3 3" xfId="6792" xr:uid="{00000000-0005-0000-0000-0000431B0000}"/>
    <cellStyle name="Total 2 3 4" xfId="6793" xr:uid="{00000000-0005-0000-0000-0000441B0000}"/>
    <cellStyle name="Total 2 3 5" xfId="6794" xr:uid="{00000000-0005-0000-0000-0000451B0000}"/>
    <cellStyle name="Total 2 3 6" xfId="6795" xr:uid="{00000000-0005-0000-0000-0000461B0000}"/>
    <cellStyle name="Total 2 3 7" xfId="6796" xr:uid="{00000000-0005-0000-0000-0000471B0000}"/>
    <cellStyle name="Total 2 3 8" xfId="6797" xr:uid="{00000000-0005-0000-0000-0000481B0000}"/>
    <cellStyle name="Total 2 3 9" xfId="6798" xr:uid="{00000000-0005-0000-0000-0000491B0000}"/>
    <cellStyle name="Total 2 3_External" xfId="6799" xr:uid="{00000000-0005-0000-0000-00004A1B0000}"/>
    <cellStyle name="Total 2 30" xfId="6800" xr:uid="{00000000-0005-0000-0000-00004B1B0000}"/>
    <cellStyle name="Total 2 31" xfId="6801" xr:uid="{00000000-0005-0000-0000-00004C1B0000}"/>
    <cellStyle name="Total 2 32" xfId="6802" xr:uid="{00000000-0005-0000-0000-00004D1B0000}"/>
    <cellStyle name="Total 2 33" xfId="6803" xr:uid="{00000000-0005-0000-0000-00004E1B0000}"/>
    <cellStyle name="Total 2 34" xfId="7157" xr:uid="{00000000-0005-0000-0000-00004F1B0000}"/>
    <cellStyle name="Total 2 35" xfId="7138" xr:uid="{00000000-0005-0000-0000-0000501B0000}"/>
    <cellStyle name="Total 2 36" xfId="7185" xr:uid="{00000000-0005-0000-0000-0000511B0000}"/>
    <cellStyle name="Total 2 37" xfId="7186" xr:uid="{00000000-0005-0000-0000-0000521B0000}"/>
    <cellStyle name="Total 2 38" xfId="7169" xr:uid="{00000000-0005-0000-0000-0000531B0000}"/>
    <cellStyle name="Total 2 39" xfId="7126" xr:uid="{00000000-0005-0000-0000-0000541B0000}"/>
    <cellStyle name="Total 2 4" xfId="6804" xr:uid="{00000000-0005-0000-0000-0000551B0000}"/>
    <cellStyle name="Total 2 4 10" xfId="6805" xr:uid="{00000000-0005-0000-0000-0000561B0000}"/>
    <cellStyle name="Total 2 4 11" xfId="6806" xr:uid="{00000000-0005-0000-0000-0000571B0000}"/>
    <cellStyle name="Total 2 4 12" xfId="6807" xr:uid="{00000000-0005-0000-0000-0000581B0000}"/>
    <cellStyle name="Total 2 4 13" xfId="6808" xr:uid="{00000000-0005-0000-0000-0000591B0000}"/>
    <cellStyle name="Total 2 4 14" xfId="6809" xr:uid="{00000000-0005-0000-0000-00005A1B0000}"/>
    <cellStyle name="Total 2 4 15" xfId="6810" xr:uid="{00000000-0005-0000-0000-00005B1B0000}"/>
    <cellStyle name="Total 2 4 16" xfId="6811" xr:uid="{00000000-0005-0000-0000-00005C1B0000}"/>
    <cellStyle name="Total 2 4 17" xfId="6812" xr:uid="{00000000-0005-0000-0000-00005D1B0000}"/>
    <cellStyle name="Total 2 4 18" xfId="6813" xr:uid="{00000000-0005-0000-0000-00005E1B0000}"/>
    <cellStyle name="Total 2 4 19" xfId="6814" xr:uid="{00000000-0005-0000-0000-00005F1B0000}"/>
    <cellStyle name="Total 2 4 2" xfId="6815" xr:uid="{00000000-0005-0000-0000-0000601B0000}"/>
    <cellStyle name="Total 2 4 2 2" xfId="6816" xr:uid="{00000000-0005-0000-0000-0000611B0000}"/>
    <cellStyle name="Total 2 4 2 3" xfId="6817" xr:uid="{00000000-0005-0000-0000-0000621B0000}"/>
    <cellStyle name="Total 2 4 2 4" xfId="6818" xr:uid="{00000000-0005-0000-0000-0000631B0000}"/>
    <cellStyle name="Total 2 4 20" xfId="6819" xr:uid="{00000000-0005-0000-0000-0000641B0000}"/>
    <cellStyle name="Total 2 4 21" xfId="6820" xr:uid="{00000000-0005-0000-0000-0000651B0000}"/>
    <cellStyle name="Total 2 4 22" xfId="6821" xr:uid="{00000000-0005-0000-0000-0000661B0000}"/>
    <cellStyle name="Total 2 4 23" xfId="6822" xr:uid="{00000000-0005-0000-0000-0000671B0000}"/>
    <cellStyle name="Total 2 4 24" xfId="6823" xr:uid="{00000000-0005-0000-0000-0000681B0000}"/>
    <cellStyle name="Total 2 4 25" xfId="6824" xr:uid="{00000000-0005-0000-0000-0000691B0000}"/>
    <cellStyle name="Total 2 4 26" xfId="6825" xr:uid="{00000000-0005-0000-0000-00006A1B0000}"/>
    <cellStyle name="Total 2 4 27" xfId="6826" xr:uid="{00000000-0005-0000-0000-00006B1B0000}"/>
    <cellStyle name="Total 2 4 28" xfId="6827" xr:uid="{00000000-0005-0000-0000-00006C1B0000}"/>
    <cellStyle name="Total 2 4 29" xfId="6828" xr:uid="{00000000-0005-0000-0000-00006D1B0000}"/>
    <cellStyle name="Total 2 4 3" xfId="6829" xr:uid="{00000000-0005-0000-0000-00006E1B0000}"/>
    <cellStyle name="Total 2 4 30" xfId="6830" xr:uid="{00000000-0005-0000-0000-00006F1B0000}"/>
    <cellStyle name="Total 2 4 31" xfId="6831" xr:uid="{00000000-0005-0000-0000-0000701B0000}"/>
    <cellStyle name="Total 2 4 32" xfId="6832" xr:uid="{00000000-0005-0000-0000-0000711B0000}"/>
    <cellStyle name="Total 2 4 4" xfId="6833" xr:uid="{00000000-0005-0000-0000-0000721B0000}"/>
    <cellStyle name="Total 2 4 5" xfId="6834" xr:uid="{00000000-0005-0000-0000-0000731B0000}"/>
    <cellStyle name="Total 2 4 6" xfId="6835" xr:uid="{00000000-0005-0000-0000-0000741B0000}"/>
    <cellStyle name="Total 2 4 7" xfId="6836" xr:uid="{00000000-0005-0000-0000-0000751B0000}"/>
    <cellStyle name="Total 2 4 8" xfId="6837" xr:uid="{00000000-0005-0000-0000-0000761B0000}"/>
    <cellStyle name="Total 2 4 9" xfId="6838" xr:uid="{00000000-0005-0000-0000-0000771B0000}"/>
    <cellStyle name="Total 2 4_External" xfId="6839" xr:uid="{00000000-0005-0000-0000-0000781B0000}"/>
    <cellStyle name="Total 2 40" xfId="7193" xr:uid="{00000000-0005-0000-0000-0000791B0000}"/>
    <cellStyle name="Total 2 41" xfId="7142" xr:uid="{00000000-0005-0000-0000-00007A1B0000}"/>
    <cellStyle name="Total 2 42" xfId="7201" xr:uid="{00000000-0005-0000-0000-00007B1B0000}"/>
    <cellStyle name="Total 2 43" xfId="7173" xr:uid="{00000000-0005-0000-0000-00007C1B0000}"/>
    <cellStyle name="Total 2 44" xfId="7217" xr:uid="{00000000-0005-0000-0000-00007D1B0000}"/>
    <cellStyle name="Total 2 5" xfId="6840" xr:uid="{00000000-0005-0000-0000-00007E1B0000}"/>
    <cellStyle name="Total 2 5 2" xfId="6841" xr:uid="{00000000-0005-0000-0000-00007F1B0000}"/>
    <cellStyle name="Total 2 5 3" xfId="6842" xr:uid="{00000000-0005-0000-0000-0000801B0000}"/>
    <cellStyle name="Total 2 6" xfId="6843" xr:uid="{00000000-0005-0000-0000-0000811B0000}"/>
    <cellStyle name="Total 2 7" xfId="6844" xr:uid="{00000000-0005-0000-0000-0000821B0000}"/>
    <cellStyle name="Total 2 8" xfId="6845" xr:uid="{00000000-0005-0000-0000-0000831B0000}"/>
    <cellStyle name="Total 2 9" xfId="6846" xr:uid="{00000000-0005-0000-0000-0000841B0000}"/>
    <cellStyle name="Total 3" xfId="6847" xr:uid="{00000000-0005-0000-0000-0000851B0000}"/>
    <cellStyle name="Total 3 10" xfId="7167" xr:uid="{00000000-0005-0000-0000-0000861B0000}"/>
    <cellStyle name="Total 3 2" xfId="6848" xr:uid="{00000000-0005-0000-0000-0000871B0000}"/>
    <cellStyle name="Total 3 2 10" xfId="6849" xr:uid="{00000000-0005-0000-0000-0000881B0000}"/>
    <cellStyle name="Total 3 2 11" xfId="6850" xr:uid="{00000000-0005-0000-0000-0000891B0000}"/>
    <cellStyle name="Total 3 2 12" xfId="6851" xr:uid="{00000000-0005-0000-0000-00008A1B0000}"/>
    <cellStyle name="Total 3 2 13" xfId="6852" xr:uid="{00000000-0005-0000-0000-00008B1B0000}"/>
    <cellStyle name="Total 3 2 14" xfId="6853" xr:uid="{00000000-0005-0000-0000-00008C1B0000}"/>
    <cellStyle name="Total 3 2 15" xfId="6854" xr:uid="{00000000-0005-0000-0000-00008D1B0000}"/>
    <cellStyle name="Total 3 2 16" xfId="6855" xr:uid="{00000000-0005-0000-0000-00008E1B0000}"/>
    <cellStyle name="Total 3 2 17" xfId="6856" xr:uid="{00000000-0005-0000-0000-00008F1B0000}"/>
    <cellStyle name="Total 3 2 18" xfId="6857" xr:uid="{00000000-0005-0000-0000-0000901B0000}"/>
    <cellStyle name="Total 3 2 19" xfId="6858" xr:uid="{00000000-0005-0000-0000-0000911B0000}"/>
    <cellStyle name="Total 3 2 2" xfId="6859" xr:uid="{00000000-0005-0000-0000-0000921B0000}"/>
    <cellStyle name="Total 3 2 20" xfId="6860" xr:uid="{00000000-0005-0000-0000-0000931B0000}"/>
    <cellStyle name="Total 3 2 3" xfId="6861" xr:uid="{00000000-0005-0000-0000-0000941B0000}"/>
    <cellStyle name="Total 3 2 4" xfId="6862" xr:uid="{00000000-0005-0000-0000-0000951B0000}"/>
    <cellStyle name="Total 3 2 5" xfId="6863" xr:uid="{00000000-0005-0000-0000-0000961B0000}"/>
    <cellStyle name="Total 3 2 6" xfId="6864" xr:uid="{00000000-0005-0000-0000-0000971B0000}"/>
    <cellStyle name="Total 3 2 7" xfId="6865" xr:uid="{00000000-0005-0000-0000-0000981B0000}"/>
    <cellStyle name="Total 3 2 8" xfId="6866" xr:uid="{00000000-0005-0000-0000-0000991B0000}"/>
    <cellStyle name="Total 3 2 9" xfId="6867" xr:uid="{00000000-0005-0000-0000-00009A1B0000}"/>
    <cellStyle name="Total 3 2_External" xfId="6868" xr:uid="{00000000-0005-0000-0000-00009B1B0000}"/>
    <cellStyle name="Total 3 3" xfId="6869" xr:uid="{00000000-0005-0000-0000-00009C1B0000}"/>
    <cellStyle name="Total 3 3 10" xfId="6870" xr:uid="{00000000-0005-0000-0000-00009D1B0000}"/>
    <cellStyle name="Total 3 3 11" xfId="6871" xr:uid="{00000000-0005-0000-0000-00009E1B0000}"/>
    <cellStyle name="Total 3 3 12" xfId="6872" xr:uid="{00000000-0005-0000-0000-00009F1B0000}"/>
    <cellStyle name="Total 3 3 13" xfId="6873" xr:uid="{00000000-0005-0000-0000-0000A01B0000}"/>
    <cellStyle name="Total 3 3 14" xfId="6874" xr:uid="{00000000-0005-0000-0000-0000A11B0000}"/>
    <cellStyle name="Total 3 3 15" xfId="6875" xr:uid="{00000000-0005-0000-0000-0000A21B0000}"/>
    <cellStyle name="Total 3 3 16" xfId="6876" xr:uid="{00000000-0005-0000-0000-0000A31B0000}"/>
    <cellStyle name="Total 3 3 17" xfId="6877" xr:uid="{00000000-0005-0000-0000-0000A41B0000}"/>
    <cellStyle name="Total 3 3 18" xfId="6878" xr:uid="{00000000-0005-0000-0000-0000A51B0000}"/>
    <cellStyle name="Total 3 3 19" xfId="6879" xr:uid="{00000000-0005-0000-0000-0000A61B0000}"/>
    <cellStyle name="Total 3 3 2" xfId="6880" xr:uid="{00000000-0005-0000-0000-0000A71B0000}"/>
    <cellStyle name="Total 3 3 20" xfId="6881" xr:uid="{00000000-0005-0000-0000-0000A81B0000}"/>
    <cellStyle name="Total 3 3 3" xfId="6882" xr:uid="{00000000-0005-0000-0000-0000A91B0000}"/>
    <cellStyle name="Total 3 3 4" xfId="6883" xr:uid="{00000000-0005-0000-0000-0000AA1B0000}"/>
    <cellStyle name="Total 3 3 5" xfId="6884" xr:uid="{00000000-0005-0000-0000-0000AB1B0000}"/>
    <cellStyle name="Total 3 3 6" xfId="6885" xr:uid="{00000000-0005-0000-0000-0000AC1B0000}"/>
    <cellStyle name="Total 3 3 7" xfId="6886" xr:uid="{00000000-0005-0000-0000-0000AD1B0000}"/>
    <cellStyle name="Total 3 3 8" xfId="6887" xr:uid="{00000000-0005-0000-0000-0000AE1B0000}"/>
    <cellStyle name="Total 3 3 9" xfId="6888" xr:uid="{00000000-0005-0000-0000-0000AF1B0000}"/>
    <cellStyle name="Total 3 3_External" xfId="6889" xr:uid="{00000000-0005-0000-0000-0000B01B0000}"/>
    <cellStyle name="Total 3 4" xfId="6890" xr:uid="{00000000-0005-0000-0000-0000B11B0000}"/>
    <cellStyle name="Total 3 4 10" xfId="6891" xr:uid="{00000000-0005-0000-0000-0000B21B0000}"/>
    <cellStyle name="Total 3 4 11" xfId="6892" xr:uid="{00000000-0005-0000-0000-0000B31B0000}"/>
    <cellStyle name="Total 3 4 12" xfId="6893" xr:uid="{00000000-0005-0000-0000-0000B41B0000}"/>
    <cellStyle name="Total 3 4 13" xfId="6894" xr:uid="{00000000-0005-0000-0000-0000B51B0000}"/>
    <cellStyle name="Total 3 4 14" xfId="6895" xr:uid="{00000000-0005-0000-0000-0000B61B0000}"/>
    <cellStyle name="Total 3 4 15" xfId="6896" xr:uid="{00000000-0005-0000-0000-0000B71B0000}"/>
    <cellStyle name="Total 3 4 16" xfId="6897" xr:uid="{00000000-0005-0000-0000-0000B81B0000}"/>
    <cellStyle name="Total 3 4 17" xfId="6898" xr:uid="{00000000-0005-0000-0000-0000B91B0000}"/>
    <cellStyle name="Total 3 4 18" xfId="6899" xr:uid="{00000000-0005-0000-0000-0000BA1B0000}"/>
    <cellStyle name="Total 3 4 19" xfId="6900" xr:uid="{00000000-0005-0000-0000-0000BB1B0000}"/>
    <cellStyle name="Total 3 4 2" xfId="6901" xr:uid="{00000000-0005-0000-0000-0000BC1B0000}"/>
    <cellStyle name="Total 3 4 20" xfId="6902" xr:uid="{00000000-0005-0000-0000-0000BD1B0000}"/>
    <cellStyle name="Total 3 4 3" xfId="6903" xr:uid="{00000000-0005-0000-0000-0000BE1B0000}"/>
    <cellStyle name="Total 3 4 4" xfId="6904" xr:uid="{00000000-0005-0000-0000-0000BF1B0000}"/>
    <cellStyle name="Total 3 4 5" xfId="6905" xr:uid="{00000000-0005-0000-0000-0000C01B0000}"/>
    <cellStyle name="Total 3 4 6" xfId="6906" xr:uid="{00000000-0005-0000-0000-0000C11B0000}"/>
    <cellStyle name="Total 3 4 7" xfId="6907" xr:uid="{00000000-0005-0000-0000-0000C21B0000}"/>
    <cellStyle name="Total 3 4 8" xfId="6908" xr:uid="{00000000-0005-0000-0000-0000C31B0000}"/>
    <cellStyle name="Total 3 4 9" xfId="6909" xr:uid="{00000000-0005-0000-0000-0000C41B0000}"/>
    <cellStyle name="Total 3 4_External" xfId="6910" xr:uid="{00000000-0005-0000-0000-0000C51B0000}"/>
    <cellStyle name="Total 3 5" xfId="7163" xr:uid="{00000000-0005-0000-0000-0000C61B0000}"/>
    <cellStyle name="Total 3 6" xfId="7178" xr:uid="{00000000-0005-0000-0000-0000C71B0000}"/>
    <cellStyle name="Total 3 7" xfId="7145" xr:uid="{00000000-0005-0000-0000-0000C81B0000}"/>
    <cellStyle name="Total 3 8" xfId="7134" xr:uid="{00000000-0005-0000-0000-0000C91B0000}"/>
    <cellStyle name="Total 3 9" xfId="7188" xr:uid="{00000000-0005-0000-0000-0000CA1B0000}"/>
    <cellStyle name="Total 4" xfId="6911" xr:uid="{00000000-0005-0000-0000-0000CB1B0000}"/>
    <cellStyle name="Total 4 2" xfId="6912" xr:uid="{00000000-0005-0000-0000-0000CC1B0000}"/>
    <cellStyle name="Total 4 2 10" xfId="6913" xr:uid="{00000000-0005-0000-0000-0000CD1B0000}"/>
    <cellStyle name="Total 4 2 11" xfId="6914" xr:uid="{00000000-0005-0000-0000-0000CE1B0000}"/>
    <cellStyle name="Total 4 2 12" xfId="6915" xr:uid="{00000000-0005-0000-0000-0000CF1B0000}"/>
    <cellStyle name="Total 4 2 13" xfId="6916" xr:uid="{00000000-0005-0000-0000-0000D01B0000}"/>
    <cellStyle name="Total 4 2 14" xfId="6917" xr:uid="{00000000-0005-0000-0000-0000D11B0000}"/>
    <cellStyle name="Total 4 2 15" xfId="6918" xr:uid="{00000000-0005-0000-0000-0000D21B0000}"/>
    <cellStyle name="Total 4 2 16" xfId="6919" xr:uid="{00000000-0005-0000-0000-0000D31B0000}"/>
    <cellStyle name="Total 4 2 17" xfId="6920" xr:uid="{00000000-0005-0000-0000-0000D41B0000}"/>
    <cellStyle name="Total 4 2 18" xfId="6921" xr:uid="{00000000-0005-0000-0000-0000D51B0000}"/>
    <cellStyle name="Total 4 2 19" xfId="6922" xr:uid="{00000000-0005-0000-0000-0000D61B0000}"/>
    <cellStyle name="Total 4 2 2" xfId="6923" xr:uid="{00000000-0005-0000-0000-0000D71B0000}"/>
    <cellStyle name="Total 4 2 20" xfId="6924" xr:uid="{00000000-0005-0000-0000-0000D81B0000}"/>
    <cellStyle name="Total 4 2 3" xfId="6925" xr:uid="{00000000-0005-0000-0000-0000D91B0000}"/>
    <cellStyle name="Total 4 2 4" xfId="6926" xr:uid="{00000000-0005-0000-0000-0000DA1B0000}"/>
    <cellStyle name="Total 4 2 5" xfId="6927" xr:uid="{00000000-0005-0000-0000-0000DB1B0000}"/>
    <cellStyle name="Total 4 2 6" xfId="6928" xr:uid="{00000000-0005-0000-0000-0000DC1B0000}"/>
    <cellStyle name="Total 4 2 7" xfId="6929" xr:uid="{00000000-0005-0000-0000-0000DD1B0000}"/>
    <cellStyle name="Total 4 2 8" xfId="6930" xr:uid="{00000000-0005-0000-0000-0000DE1B0000}"/>
    <cellStyle name="Total 4 2 9" xfId="6931" xr:uid="{00000000-0005-0000-0000-0000DF1B0000}"/>
    <cellStyle name="Total 4 2_External" xfId="6932" xr:uid="{00000000-0005-0000-0000-0000E01B0000}"/>
    <cellStyle name="Total 4 3" xfId="6933" xr:uid="{00000000-0005-0000-0000-0000E11B0000}"/>
    <cellStyle name="Total 4 3 10" xfId="6934" xr:uid="{00000000-0005-0000-0000-0000E21B0000}"/>
    <cellStyle name="Total 4 3 11" xfId="6935" xr:uid="{00000000-0005-0000-0000-0000E31B0000}"/>
    <cellStyle name="Total 4 3 12" xfId="6936" xr:uid="{00000000-0005-0000-0000-0000E41B0000}"/>
    <cellStyle name="Total 4 3 13" xfId="6937" xr:uid="{00000000-0005-0000-0000-0000E51B0000}"/>
    <cellStyle name="Total 4 3 14" xfId="6938" xr:uid="{00000000-0005-0000-0000-0000E61B0000}"/>
    <cellStyle name="Total 4 3 15" xfId="6939" xr:uid="{00000000-0005-0000-0000-0000E71B0000}"/>
    <cellStyle name="Total 4 3 16" xfId="6940" xr:uid="{00000000-0005-0000-0000-0000E81B0000}"/>
    <cellStyle name="Total 4 3 17" xfId="6941" xr:uid="{00000000-0005-0000-0000-0000E91B0000}"/>
    <cellStyle name="Total 4 3 18" xfId="6942" xr:uid="{00000000-0005-0000-0000-0000EA1B0000}"/>
    <cellStyle name="Total 4 3 19" xfId="6943" xr:uid="{00000000-0005-0000-0000-0000EB1B0000}"/>
    <cellStyle name="Total 4 3 2" xfId="6944" xr:uid="{00000000-0005-0000-0000-0000EC1B0000}"/>
    <cellStyle name="Total 4 3 20" xfId="6945" xr:uid="{00000000-0005-0000-0000-0000ED1B0000}"/>
    <cellStyle name="Total 4 3 3" xfId="6946" xr:uid="{00000000-0005-0000-0000-0000EE1B0000}"/>
    <cellStyle name="Total 4 3 4" xfId="6947" xr:uid="{00000000-0005-0000-0000-0000EF1B0000}"/>
    <cellStyle name="Total 4 3 5" xfId="6948" xr:uid="{00000000-0005-0000-0000-0000F01B0000}"/>
    <cellStyle name="Total 4 3 6" xfId="6949" xr:uid="{00000000-0005-0000-0000-0000F11B0000}"/>
    <cellStyle name="Total 4 3 7" xfId="6950" xr:uid="{00000000-0005-0000-0000-0000F21B0000}"/>
    <cellStyle name="Total 4 3 8" xfId="6951" xr:uid="{00000000-0005-0000-0000-0000F31B0000}"/>
    <cellStyle name="Total 4 3 9" xfId="6952" xr:uid="{00000000-0005-0000-0000-0000F41B0000}"/>
    <cellStyle name="Total 4 3_External" xfId="6953" xr:uid="{00000000-0005-0000-0000-0000F51B0000}"/>
    <cellStyle name="Total 4 4" xfId="6954" xr:uid="{00000000-0005-0000-0000-0000F61B0000}"/>
    <cellStyle name="Total 4 4 10" xfId="6955" xr:uid="{00000000-0005-0000-0000-0000F71B0000}"/>
    <cellStyle name="Total 4 4 11" xfId="6956" xr:uid="{00000000-0005-0000-0000-0000F81B0000}"/>
    <cellStyle name="Total 4 4 12" xfId="6957" xr:uid="{00000000-0005-0000-0000-0000F91B0000}"/>
    <cellStyle name="Total 4 4 13" xfId="6958" xr:uid="{00000000-0005-0000-0000-0000FA1B0000}"/>
    <cellStyle name="Total 4 4 14" xfId="6959" xr:uid="{00000000-0005-0000-0000-0000FB1B0000}"/>
    <cellStyle name="Total 4 4 15" xfId="6960" xr:uid="{00000000-0005-0000-0000-0000FC1B0000}"/>
    <cellStyle name="Total 4 4 16" xfId="6961" xr:uid="{00000000-0005-0000-0000-0000FD1B0000}"/>
    <cellStyle name="Total 4 4 17" xfId="6962" xr:uid="{00000000-0005-0000-0000-0000FE1B0000}"/>
    <cellStyle name="Total 4 4 18" xfId="6963" xr:uid="{00000000-0005-0000-0000-0000FF1B0000}"/>
    <cellStyle name="Total 4 4 19" xfId="6964" xr:uid="{00000000-0005-0000-0000-0000001C0000}"/>
    <cellStyle name="Total 4 4 2" xfId="6965" xr:uid="{00000000-0005-0000-0000-0000011C0000}"/>
    <cellStyle name="Total 4 4 20" xfId="6966" xr:uid="{00000000-0005-0000-0000-0000021C0000}"/>
    <cellStyle name="Total 4 4 3" xfId="6967" xr:uid="{00000000-0005-0000-0000-0000031C0000}"/>
    <cellStyle name="Total 4 4 4" xfId="6968" xr:uid="{00000000-0005-0000-0000-0000041C0000}"/>
    <cellStyle name="Total 4 4 5" xfId="6969" xr:uid="{00000000-0005-0000-0000-0000051C0000}"/>
    <cellStyle name="Total 4 4 6" xfId="6970" xr:uid="{00000000-0005-0000-0000-0000061C0000}"/>
    <cellStyle name="Total 4 4 7" xfId="6971" xr:uid="{00000000-0005-0000-0000-0000071C0000}"/>
    <cellStyle name="Total 4 4 8" xfId="6972" xr:uid="{00000000-0005-0000-0000-0000081C0000}"/>
    <cellStyle name="Total 4 4 9" xfId="6973" xr:uid="{00000000-0005-0000-0000-0000091C0000}"/>
    <cellStyle name="Total 4 4_External" xfId="6974" xr:uid="{00000000-0005-0000-0000-00000A1C0000}"/>
    <cellStyle name="Total 5" xfId="6975" xr:uid="{00000000-0005-0000-0000-00000B1C0000}"/>
    <cellStyle name="Total 6" xfId="6976" xr:uid="{00000000-0005-0000-0000-00000C1C0000}"/>
    <cellStyle name="Total 7" xfId="6977" xr:uid="{00000000-0005-0000-0000-00000D1C0000}"/>
    <cellStyle name="Total 8" xfId="6978" xr:uid="{00000000-0005-0000-0000-00000E1C0000}"/>
    <cellStyle name="Total 9" xfId="6979" xr:uid="{00000000-0005-0000-0000-00000F1C0000}"/>
    <cellStyle name="TotCol - Style5" xfId="6980" xr:uid="{00000000-0005-0000-0000-0000101C0000}"/>
    <cellStyle name="TotRow - Style4" xfId="6981" xr:uid="{00000000-0005-0000-0000-0000111C0000}"/>
    <cellStyle name="Tusental (0)_pldt" xfId="6982" xr:uid="{00000000-0005-0000-0000-0000121C0000}"/>
    <cellStyle name="Tusental_pldt" xfId="6983" xr:uid="{00000000-0005-0000-0000-0000131C0000}"/>
    <cellStyle name="Unshaded_ " xfId="6984" xr:uid="{00000000-0005-0000-0000-0000141C0000}"/>
    <cellStyle name="v" xfId="6985" xr:uid="{00000000-0005-0000-0000-0000151C0000}"/>
    <cellStyle name="v_DMSI Analysis. LKJ 26.11.07" xfId="6986" xr:uid="{00000000-0005-0000-0000-0000161C0000}"/>
    <cellStyle name="Valuta (0)_pldt" xfId="6987" xr:uid="{00000000-0005-0000-0000-0000171C0000}"/>
    <cellStyle name="Valuta_pldt" xfId="6988" xr:uid="{00000000-0005-0000-0000-0000181C0000}"/>
    <cellStyle name="Warning Text" xfId="7097" builtinId="11" customBuiltin="1"/>
    <cellStyle name="Warning Text 2" xfId="6989" xr:uid="{00000000-0005-0000-0000-00001A1C0000}"/>
    <cellStyle name="Warning Text 2 2" xfId="6990" xr:uid="{00000000-0005-0000-0000-00001B1C0000}"/>
    <cellStyle name="Warning Text 2 3" xfId="6991" xr:uid="{00000000-0005-0000-0000-00001C1C0000}"/>
    <cellStyle name="Warning Text 2 4" xfId="6992" xr:uid="{00000000-0005-0000-0000-00001D1C0000}"/>
    <cellStyle name="Warning Text 2 5" xfId="6993" xr:uid="{00000000-0005-0000-0000-00001E1C0000}"/>
    <cellStyle name="Warning Text 2 6" xfId="6994" xr:uid="{00000000-0005-0000-0000-00001F1C0000}"/>
    <cellStyle name="Warning Text 2 7" xfId="6995" xr:uid="{00000000-0005-0000-0000-0000201C0000}"/>
    <cellStyle name="Warning Text 2 8" xfId="7158" xr:uid="{00000000-0005-0000-0000-0000211C0000}"/>
    <cellStyle name="Warning Text 3" xfId="6996" xr:uid="{00000000-0005-0000-0000-0000221C0000}"/>
    <cellStyle name="Warning Text 4" xfId="6997" xr:uid="{00000000-0005-0000-0000-0000231C0000}"/>
    <cellStyle name="Warning Text 5" xfId="7041" xr:uid="{00000000-0005-0000-0000-0000241C0000}"/>
    <cellStyle name="ハイパーリンク" xfId="6998" xr:uid="{00000000-0005-0000-0000-0000251C0000}"/>
    <cellStyle name="백분율_95" xfId="6999" xr:uid="{00000000-0005-0000-0000-0000261C0000}"/>
    <cellStyle name="콤마 [0]_1.24분기 평가표 " xfId="7000" xr:uid="{00000000-0005-0000-0000-0000271C0000}"/>
    <cellStyle name="콤마_1.24분기 평가표 " xfId="7001" xr:uid="{00000000-0005-0000-0000-0000281C0000}"/>
    <cellStyle name="통화 [0]_1.24분기 평가표 " xfId="7002" xr:uid="{00000000-0005-0000-0000-0000291C0000}"/>
    <cellStyle name="통화_1.24분기 평가표 " xfId="7003" xr:uid="{00000000-0005-0000-0000-00002A1C0000}"/>
    <cellStyle name="표준_0N-HANDLING " xfId="7004" xr:uid="{00000000-0005-0000-0000-00002B1C0000}"/>
    <cellStyle name="常规_geotextile cost" xfId="7005" xr:uid="{00000000-0005-0000-0000-00002C1C0000}"/>
    <cellStyle name="桁区切り [0.00]_laroux" xfId="7006" xr:uid="{00000000-0005-0000-0000-00002D1C0000}"/>
    <cellStyle name="桁区切り_COST (3)" xfId="7007" xr:uid="{00000000-0005-0000-0000-00002E1C0000}"/>
    <cellStyle name="標準_94物件" xfId="7008" xr:uid="{00000000-0005-0000-0000-00002F1C0000}"/>
    <cellStyle name="表示済みのハイパーリンク" xfId="7009" xr:uid="{00000000-0005-0000-0000-0000301C0000}"/>
    <cellStyle name="通貨 [0.00]_laroux" xfId="7010" xr:uid="{00000000-0005-0000-0000-0000311C0000}"/>
    <cellStyle name="通貨_laroux" xfId="7011" xr:uid="{00000000-0005-0000-0000-0000321C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11" Type="http://schemas.openxmlformats.org/officeDocument/2006/relationships/image" Target="../media/image11.png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2.png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png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3.png"/><Relationship Id="rId5" Type="http://schemas.openxmlformats.org/officeDocument/2006/relationships/image" Target="../media/image8.emf"/><Relationship Id="rId10" Type="http://schemas.openxmlformats.org/officeDocument/2006/relationships/image" Target="../media/image12.png"/><Relationship Id="rId4" Type="http://schemas.openxmlformats.org/officeDocument/2006/relationships/image" Target="../media/image7.emf"/><Relationship Id="rId9" Type="http://schemas.openxmlformats.org/officeDocument/2006/relationships/image" Target="../media/image14.png"/><Relationship Id="rId1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5.png"/><Relationship Id="rId18" Type="http://schemas.openxmlformats.org/officeDocument/2006/relationships/image" Target="../media/image30.png"/><Relationship Id="rId26" Type="http://schemas.openxmlformats.org/officeDocument/2006/relationships/image" Target="../media/image38.png"/><Relationship Id="rId39" Type="http://schemas.openxmlformats.org/officeDocument/2006/relationships/image" Target="../media/image51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2.png"/><Relationship Id="rId47" Type="http://schemas.openxmlformats.org/officeDocument/2006/relationships/image" Target="../media/image57.png"/><Relationship Id="rId50" Type="http://schemas.openxmlformats.org/officeDocument/2006/relationships/image" Target="../media/image60.png"/><Relationship Id="rId55" Type="http://schemas.openxmlformats.org/officeDocument/2006/relationships/image" Target="../media/image11.png"/><Relationship Id="rId7" Type="http://schemas.openxmlformats.org/officeDocument/2006/relationships/image" Target="../media/image19.png"/><Relationship Id="rId2" Type="http://schemas.openxmlformats.org/officeDocument/2006/relationships/image" Target="../media/image1.png"/><Relationship Id="rId16" Type="http://schemas.openxmlformats.org/officeDocument/2006/relationships/image" Target="../media/image28.png"/><Relationship Id="rId29" Type="http://schemas.openxmlformats.org/officeDocument/2006/relationships/image" Target="../media/image41.png"/><Relationship Id="rId11" Type="http://schemas.openxmlformats.org/officeDocument/2006/relationships/image" Target="../media/image23.png"/><Relationship Id="rId24" Type="http://schemas.openxmlformats.org/officeDocument/2006/relationships/image" Target="../media/image36.emf"/><Relationship Id="rId32" Type="http://schemas.openxmlformats.org/officeDocument/2006/relationships/image" Target="../media/image44.emf"/><Relationship Id="rId37" Type="http://schemas.openxmlformats.org/officeDocument/2006/relationships/image" Target="../media/image49.png"/><Relationship Id="rId40" Type="http://schemas.openxmlformats.org/officeDocument/2006/relationships/image" Target="../media/image13.png"/><Relationship Id="rId45" Type="http://schemas.openxmlformats.org/officeDocument/2006/relationships/image" Target="../media/image55.png"/><Relationship Id="rId53" Type="http://schemas.openxmlformats.org/officeDocument/2006/relationships/image" Target="../media/image3.png"/><Relationship Id="rId58" Type="http://schemas.openxmlformats.org/officeDocument/2006/relationships/image" Target="../media/image65.png"/><Relationship Id="rId5" Type="http://schemas.openxmlformats.org/officeDocument/2006/relationships/image" Target="../media/image17.png"/><Relationship Id="rId61" Type="http://schemas.openxmlformats.org/officeDocument/2006/relationships/image" Target="../media/image68.png"/><Relationship Id="rId19" Type="http://schemas.openxmlformats.org/officeDocument/2006/relationships/image" Target="../media/image31.png"/><Relationship Id="rId14" Type="http://schemas.openxmlformats.org/officeDocument/2006/relationships/image" Target="../media/image26.png"/><Relationship Id="rId22" Type="http://schemas.openxmlformats.org/officeDocument/2006/relationships/image" Target="../media/image34.emf"/><Relationship Id="rId27" Type="http://schemas.openxmlformats.org/officeDocument/2006/relationships/image" Target="../media/image39.png"/><Relationship Id="rId30" Type="http://schemas.openxmlformats.org/officeDocument/2006/relationships/image" Target="../media/image42.emf"/><Relationship Id="rId35" Type="http://schemas.openxmlformats.org/officeDocument/2006/relationships/image" Target="../media/image47.png"/><Relationship Id="rId43" Type="http://schemas.openxmlformats.org/officeDocument/2006/relationships/image" Target="../media/image53.png"/><Relationship Id="rId48" Type="http://schemas.openxmlformats.org/officeDocument/2006/relationships/image" Target="../media/image58.png"/><Relationship Id="rId56" Type="http://schemas.openxmlformats.org/officeDocument/2006/relationships/image" Target="../media/image63.png"/><Relationship Id="rId8" Type="http://schemas.openxmlformats.org/officeDocument/2006/relationships/image" Target="../media/image20.png"/><Relationship Id="rId51" Type="http://schemas.openxmlformats.org/officeDocument/2006/relationships/image" Target="../media/image2.png"/><Relationship Id="rId3" Type="http://schemas.openxmlformats.org/officeDocument/2006/relationships/image" Target="../media/image15.png"/><Relationship Id="rId12" Type="http://schemas.openxmlformats.org/officeDocument/2006/relationships/image" Target="../media/image24.png"/><Relationship Id="rId17" Type="http://schemas.openxmlformats.org/officeDocument/2006/relationships/image" Target="../media/image29.png"/><Relationship Id="rId25" Type="http://schemas.openxmlformats.org/officeDocument/2006/relationships/image" Target="../media/image37.png"/><Relationship Id="rId33" Type="http://schemas.openxmlformats.org/officeDocument/2006/relationships/image" Target="../media/image45.emf"/><Relationship Id="rId38" Type="http://schemas.openxmlformats.org/officeDocument/2006/relationships/image" Target="../media/image50.png"/><Relationship Id="rId46" Type="http://schemas.openxmlformats.org/officeDocument/2006/relationships/image" Target="../media/image56.png"/><Relationship Id="rId59" Type="http://schemas.openxmlformats.org/officeDocument/2006/relationships/image" Target="../media/image66.png"/><Relationship Id="rId20" Type="http://schemas.openxmlformats.org/officeDocument/2006/relationships/image" Target="../media/image32.png"/><Relationship Id="rId41" Type="http://schemas.openxmlformats.org/officeDocument/2006/relationships/image" Target="../media/image52.png"/><Relationship Id="rId54" Type="http://schemas.openxmlformats.org/officeDocument/2006/relationships/image" Target="../media/image62.png"/><Relationship Id="rId62" Type="http://schemas.openxmlformats.org/officeDocument/2006/relationships/image" Target="../media/image69.png"/><Relationship Id="rId1" Type="http://schemas.openxmlformats.org/officeDocument/2006/relationships/image" Target="../media/image14.png"/><Relationship Id="rId6" Type="http://schemas.openxmlformats.org/officeDocument/2006/relationships/image" Target="../media/image18.png"/><Relationship Id="rId15" Type="http://schemas.openxmlformats.org/officeDocument/2006/relationships/image" Target="../media/image27.png"/><Relationship Id="rId23" Type="http://schemas.openxmlformats.org/officeDocument/2006/relationships/image" Target="../media/image35.emf"/><Relationship Id="rId28" Type="http://schemas.openxmlformats.org/officeDocument/2006/relationships/image" Target="../media/image40.emf"/><Relationship Id="rId36" Type="http://schemas.openxmlformats.org/officeDocument/2006/relationships/image" Target="../media/image48.png"/><Relationship Id="rId49" Type="http://schemas.openxmlformats.org/officeDocument/2006/relationships/image" Target="../media/image59.png"/><Relationship Id="rId57" Type="http://schemas.openxmlformats.org/officeDocument/2006/relationships/image" Target="../media/image64.png"/><Relationship Id="rId10" Type="http://schemas.openxmlformats.org/officeDocument/2006/relationships/image" Target="../media/image22.png"/><Relationship Id="rId31" Type="http://schemas.openxmlformats.org/officeDocument/2006/relationships/image" Target="../media/image43.png"/><Relationship Id="rId44" Type="http://schemas.openxmlformats.org/officeDocument/2006/relationships/image" Target="../media/image54.png"/><Relationship Id="rId52" Type="http://schemas.openxmlformats.org/officeDocument/2006/relationships/image" Target="../media/image61.png"/><Relationship Id="rId60" Type="http://schemas.openxmlformats.org/officeDocument/2006/relationships/image" Target="../media/image67.png"/><Relationship Id="rId4" Type="http://schemas.openxmlformats.org/officeDocument/2006/relationships/image" Target="../media/image16.png"/><Relationship Id="rId9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5434BF60-3795-47F2-B515-D197F3E4F70B}"/>
            </a:ext>
          </a:extLst>
        </xdr:cNvPr>
        <xdr:cNvSpPr/>
      </xdr:nvSpPr>
      <xdr:spPr bwMode="auto">
        <a:xfrm>
          <a:off x="50165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0</xdr:rowOff>
    </xdr:from>
    <xdr:to>
      <xdr:col>0</xdr:col>
      <xdr:colOff>133350</xdr:colOff>
      <xdr:row>0</xdr:row>
      <xdr:rowOff>6350</xdr:rowOff>
    </xdr:to>
    <xdr:sp macro="" textlink="">
      <xdr:nvSpPr>
        <xdr:cNvPr id="3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309606D6-C9EF-42DE-B8D8-892FF8BDB4BB}"/>
            </a:ext>
          </a:extLst>
        </xdr:cNvPr>
        <xdr:cNvSpPr/>
      </xdr:nvSpPr>
      <xdr:spPr bwMode="auto">
        <a:xfrm>
          <a:off x="62865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247650</xdr:colOff>
      <xdr:row>0</xdr:row>
      <xdr:rowOff>0</xdr:rowOff>
    </xdr:from>
    <xdr:to>
      <xdr:col>2</xdr:col>
      <xdr:colOff>254000</xdr:colOff>
      <xdr:row>0</xdr:row>
      <xdr:rowOff>6350</xdr:rowOff>
    </xdr:to>
    <xdr:sp macro="" textlink="">
      <xdr:nvSpPr>
        <xdr:cNvPr id="4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BA36AA1F-3D72-48AE-9506-90681BCB26D4}"/>
            </a:ext>
          </a:extLst>
        </xdr:cNvPr>
        <xdr:cNvSpPr/>
      </xdr:nvSpPr>
      <xdr:spPr bwMode="auto">
        <a:xfrm>
          <a:off x="749300" y="4127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361950</xdr:colOff>
      <xdr:row>0</xdr:row>
      <xdr:rowOff>0</xdr:rowOff>
    </xdr:from>
    <xdr:to>
      <xdr:col>2</xdr:col>
      <xdr:colOff>368300</xdr:colOff>
      <xdr:row>0</xdr:row>
      <xdr:rowOff>6350</xdr:rowOff>
    </xdr:to>
    <xdr:sp macro="" textlink="">
      <xdr:nvSpPr>
        <xdr:cNvPr id="5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FDDCF212-C809-4D47-B01B-860DEDAD6AD5}"/>
            </a:ext>
          </a:extLst>
        </xdr:cNvPr>
        <xdr:cNvSpPr/>
      </xdr:nvSpPr>
      <xdr:spPr bwMode="auto">
        <a:xfrm>
          <a:off x="863600" y="5334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19050</xdr:rowOff>
    </xdr:to>
    <xdr:sp macro="" textlink="">
      <xdr:nvSpPr>
        <xdr:cNvPr id="6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4DB61BCC-3DB2-4CC1-91C8-AD797104A7AD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7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86733A07-0208-43F2-99AC-EBD4077B6459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488950</xdr:colOff>
      <xdr:row>6</xdr:row>
      <xdr:rowOff>0</xdr:rowOff>
    </xdr:from>
    <xdr:to>
      <xdr:col>2</xdr:col>
      <xdr:colOff>495300</xdr:colOff>
      <xdr:row>6</xdr:row>
      <xdr:rowOff>0</xdr:rowOff>
    </xdr:to>
    <xdr:sp macro="" textlink="">
      <xdr:nvSpPr>
        <xdr:cNvPr id="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6A3931-9E20-4C5B-8C5F-624F06D75E8E}"/>
            </a:ext>
          </a:extLst>
        </xdr:cNvPr>
        <xdr:cNvSpPr/>
      </xdr:nvSpPr>
      <xdr:spPr bwMode="auto">
        <a:xfrm>
          <a:off x="990600" y="7493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E9DCA686-57D7-4A6E-B895-2744F7807BB2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25</xdr:col>
      <xdr:colOff>19050</xdr:colOff>
      <xdr:row>0</xdr:row>
      <xdr:rowOff>0</xdr:rowOff>
    </xdr:from>
    <xdr:to>
      <xdr:col>26</xdr:col>
      <xdr:colOff>265308</xdr:colOff>
      <xdr:row>0</xdr:row>
      <xdr:rowOff>228600</xdr:rowOff>
    </xdr:to>
    <xdr:sp macro="" textlink="">
      <xdr:nvSpPr>
        <xdr:cNvPr id="1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1D3A8BE2-0F06-4A5A-B3EB-0A164FAA0275}"/>
            </a:ext>
          </a:extLst>
        </xdr:cNvPr>
        <xdr:cNvSpPr/>
      </xdr:nvSpPr>
      <xdr:spPr bwMode="auto">
        <a:xfrm>
          <a:off x="13722350" y="0"/>
          <a:ext cx="6096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3</xdr:col>
      <xdr:colOff>6350</xdr:colOff>
      <xdr:row>0</xdr:row>
      <xdr:rowOff>6350</xdr:rowOff>
    </xdr:to>
    <xdr:sp macro="" textlink="">
      <xdr:nvSpPr>
        <xdr:cNvPr id="2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29DCA221-0E92-417E-BB7F-A33154DF3C25}"/>
            </a:ext>
          </a:extLst>
        </xdr:cNvPr>
        <xdr:cNvSpPr/>
      </xdr:nvSpPr>
      <xdr:spPr bwMode="auto">
        <a:xfrm>
          <a:off x="50165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127000</xdr:colOff>
      <xdr:row>0</xdr:row>
      <xdr:rowOff>0</xdr:rowOff>
    </xdr:from>
    <xdr:to>
      <xdr:col>3</xdr:col>
      <xdr:colOff>133350</xdr:colOff>
      <xdr:row>0</xdr:row>
      <xdr:rowOff>6350</xdr:rowOff>
    </xdr:to>
    <xdr:sp macro="" textlink="">
      <xdr:nvSpPr>
        <xdr:cNvPr id="28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A23C8BA9-B8F8-413A-A8CC-838A7900E525}"/>
            </a:ext>
          </a:extLst>
        </xdr:cNvPr>
        <xdr:cNvSpPr/>
      </xdr:nvSpPr>
      <xdr:spPr bwMode="auto">
        <a:xfrm>
          <a:off x="62865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0</xdr:rowOff>
    </xdr:from>
    <xdr:to>
      <xdr:col>0</xdr:col>
      <xdr:colOff>69850</xdr:colOff>
      <xdr:row>0</xdr:row>
      <xdr:rowOff>19050</xdr:rowOff>
    </xdr:to>
    <xdr:sp macro="" textlink="">
      <xdr:nvSpPr>
        <xdr:cNvPr id="2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806FB3C3-9AD3-4E77-80F7-80DE1FA579B9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22756BAC-2AC0-4CC9-A6C3-035ADA76F18A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0</xdr:rowOff>
    </xdr:from>
    <xdr:to>
      <xdr:col>0</xdr:col>
      <xdr:colOff>133350</xdr:colOff>
      <xdr:row>0</xdr:row>
      <xdr:rowOff>6350</xdr:rowOff>
    </xdr:to>
    <xdr:sp macro="" textlink="">
      <xdr:nvSpPr>
        <xdr:cNvPr id="3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05884FF6-C0BA-446A-BA16-6B91FADE0DB7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19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2D2BE189-8C4F-405A-9533-AE3AE8573CF9}"/>
            </a:ext>
          </a:extLst>
        </xdr:cNvPr>
        <xdr:cNvSpPr/>
      </xdr:nvSpPr>
      <xdr:spPr bwMode="auto">
        <a:xfrm>
          <a:off x="49530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0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63C345A3-2B44-4588-9E7E-09EFA68BAB2A}"/>
            </a:ext>
          </a:extLst>
        </xdr:cNvPr>
        <xdr:cNvSpPr/>
      </xdr:nvSpPr>
      <xdr:spPr bwMode="auto">
        <a:xfrm>
          <a:off x="6223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6350</xdr:colOff>
      <xdr:row>0</xdr:row>
      <xdr:rowOff>6350</xdr:rowOff>
    </xdr:to>
    <xdr:sp macro="" textlink="">
      <xdr:nvSpPr>
        <xdr:cNvPr id="21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D9B61AA5-C4DE-497F-80FB-E311F2689DD3}"/>
            </a:ext>
          </a:extLst>
        </xdr:cNvPr>
        <xdr:cNvSpPr/>
      </xdr:nvSpPr>
      <xdr:spPr bwMode="auto">
        <a:xfrm>
          <a:off x="7429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6350</xdr:colOff>
      <xdr:row>0</xdr:row>
      <xdr:rowOff>6350</xdr:rowOff>
    </xdr:to>
    <xdr:sp macro="" textlink="">
      <xdr:nvSpPr>
        <xdr:cNvPr id="22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121CA7F2-5943-4E9C-997B-A51657224BC7}"/>
            </a:ext>
          </a:extLst>
        </xdr:cNvPr>
        <xdr:cNvSpPr/>
      </xdr:nvSpPr>
      <xdr:spPr bwMode="auto">
        <a:xfrm>
          <a:off x="8572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0</xdr:rowOff>
    </xdr:from>
    <xdr:to>
      <xdr:col>0</xdr:col>
      <xdr:colOff>69850</xdr:colOff>
      <xdr:row>0</xdr:row>
      <xdr:rowOff>19050</xdr:rowOff>
    </xdr:to>
    <xdr:sp macro="" textlink="">
      <xdr:nvSpPr>
        <xdr:cNvPr id="23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3A929CE3-88BF-426D-9784-8F403014884F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4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BF1F3060-7135-4414-A75E-D7F9402D60A5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6350</xdr:colOff>
      <xdr:row>6</xdr:row>
      <xdr:rowOff>0</xdr:rowOff>
    </xdr:to>
    <xdr:sp macro="" textlink="">
      <xdr:nvSpPr>
        <xdr:cNvPr id="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621FB1-9ED1-4565-BBAE-FE0D11B2B0C7}"/>
            </a:ext>
          </a:extLst>
        </xdr:cNvPr>
        <xdr:cNvSpPr/>
      </xdr:nvSpPr>
      <xdr:spPr bwMode="auto">
        <a:xfrm>
          <a:off x="984250" y="74676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0</xdr:rowOff>
    </xdr:from>
    <xdr:to>
      <xdr:col>0</xdr:col>
      <xdr:colOff>133350</xdr:colOff>
      <xdr:row>0</xdr:row>
      <xdr:rowOff>6350</xdr:rowOff>
    </xdr:to>
    <xdr:sp macro="" textlink="">
      <xdr:nvSpPr>
        <xdr:cNvPr id="26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016B017D-32B8-4D16-AC5C-A1E0F46AC7A7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</xdr:col>
      <xdr:colOff>488950</xdr:colOff>
      <xdr:row>7</xdr:row>
      <xdr:rowOff>0</xdr:rowOff>
    </xdr:from>
    <xdr:ext cx="6350" cy="6350"/>
    <xdr:sp macro="" textlink="">
      <xdr:nvSpPr>
        <xdr:cNvPr id="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4DC29-F376-41EA-9B28-019301BB220E}"/>
            </a:ext>
          </a:extLst>
        </xdr:cNvPr>
        <xdr:cNvSpPr/>
      </xdr:nvSpPr>
      <xdr:spPr bwMode="auto">
        <a:xfrm>
          <a:off x="98425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6350" cy="6350"/>
    <xdr:sp macro="" textlink="">
      <xdr:nvSpPr>
        <xdr:cNvPr id="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2E1DC3-DFA1-4396-BDC7-9CFA3AEC21DB}"/>
            </a:ext>
          </a:extLst>
        </xdr:cNvPr>
        <xdr:cNvSpPr/>
      </xdr:nvSpPr>
      <xdr:spPr bwMode="auto">
        <a:xfrm>
          <a:off x="49530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EC8E05-2DFC-493F-89D7-DF87EC5ECF4F}"/>
            </a:ext>
          </a:extLst>
        </xdr:cNvPr>
        <xdr:cNvSpPr/>
      </xdr:nvSpPr>
      <xdr:spPr bwMode="auto">
        <a:xfrm>
          <a:off x="98425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F89C6C-8910-4272-A83C-46F324F91E0A}"/>
            </a:ext>
          </a:extLst>
        </xdr:cNvPr>
        <xdr:cNvSpPr/>
      </xdr:nvSpPr>
      <xdr:spPr bwMode="auto">
        <a:xfrm>
          <a:off x="49530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CD2AB2-6E6A-4B4C-A517-EF77C007E836}"/>
            </a:ext>
          </a:extLst>
        </xdr:cNvPr>
        <xdr:cNvSpPr/>
      </xdr:nvSpPr>
      <xdr:spPr bwMode="auto">
        <a:xfrm>
          <a:off x="98425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831C6-E975-4DFF-A570-BACF40DAD5FE}"/>
            </a:ext>
          </a:extLst>
        </xdr:cNvPr>
        <xdr:cNvSpPr/>
      </xdr:nvSpPr>
      <xdr:spPr bwMode="auto">
        <a:xfrm>
          <a:off x="49530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00E28-4FEE-4FFA-939D-E745B69D18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067F85-9FE3-4356-9925-740D331347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1279C-5477-49D5-98D4-5228AE62BC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03F614-4ABF-4967-A622-34828D48743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7849A-D053-4CFD-94CE-59FD0B0D98A1}"/>
            </a:ext>
          </a:extLst>
        </xdr:cNvPr>
        <xdr:cNvSpPr/>
      </xdr:nvSpPr>
      <xdr:spPr bwMode="auto">
        <a:xfrm>
          <a:off x="98425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AB5EB7-5A08-43B8-A62F-200F7190FEF3}"/>
            </a:ext>
          </a:extLst>
        </xdr:cNvPr>
        <xdr:cNvSpPr/>
      </xdr:nvSpPr>
      <xdr:spPr bwMode="auto">
        <a:xfrm>
          <a:off x="49530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CC25F5-5EC6-466E-B0E8-9589A0D4ECBD}"/>
            </a:ext>
          </a:extLst>
        </xdr:cNvPr>
        <xdr:cNvSpPr/>
      </xdr:nvSpPr>
      <xdr:spPr bwMode="auto">
        <a:xfrm>
          <a:off x="98425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173B55-2485-4E06-92C0-52D0A86107F2}"/>
            </a:ext>
          </a:extLst>
        </xdr:cNvPr>
        <xdr:cNvSpPr/>
      </xdr:nvSpPr>
      <xdr:spPr bwMode="auto">
        <a:xfrm>
          <a:off x="49530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6BFE02-0848-4671-9758-14D57FDA3BAD}"/>
            </a:ext>
          </a:extLst>
        </xdr:cNvPr>
        <xdr:cNvSpPr/>
      </xdr:nvSpPr>
      <xdr:spPr bwMode="auto">
        <a:xfrm>
          <a:off x="98425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176CB3-5403-45EE-81ED-84A4774FBFBA}"/>
            </a:ext>
          </a:extLst>
        </xdr:cNvPr>
        <xdr:cNvSpPr/>
      </xdr:nvSpPr>
      <xdr:spPr bwMode="auto">
        <a:xfrm>
          <a:off x="49530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C41871-7EBC-4AE4-93C4-48DEAF41C9DC}"/>
            </a:ext>
          </a:extLst>
        </xdr:cNvPr>
        <xdr:cNvSpPr/>
      </xdr:nvSpPr>
      <xdr:spPr bwMode="auto">
        <a:xfrm>
          <a:off x="98425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F57D07-1A80-4CE6-B501-EB502DF9B849}"/>
            </a:ext>
          </a:extLst>
        </xdr:cNvPr>
        <xdr:cNvSpPr/>
      </xdr:nvSpPr>
      <xdr:spPr bwMode="auto">
        <a:xfrm>
          <a:off x="49530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F53A4E-343F-4797-9091-2107F6B88AEB}"/>
            </a:ext>
          </a:extLst>
        </xdr:cNvPr>
        <xdr:cNvSpPr/>
      </xdr:nvSpPr>
      <xdr:spPr bwMode="auto">
        <a:xfrm>
          <a:off x="98425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1AAC3-EC03-480A-ACAC-5E355027FB36}"/>
            </a:ext>
          </a:extLst>
        </xdr:cNvPr>
        <xdr:cNvSpPr/>
      </xdr:nvSpPr>
      <xdr:spPr bwMode="auto">
        <a:xfrm>
          <a:off x="49530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E5E21F-909E-4D1D-A6B4-3D8D7A5B34FC}"/>
            </a:ext>
          </a:extLst>
        </xdr:cNvPr>
        <xdr:cNvSpPr/>
      </xdr:nvSpPr>
      <xdr:spPr bwMode="auto">
        <a:xfrm>
          <a:off x="98425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A082E3-32E5-483F-A6AC-D034F1C31AB3}"/>
            </a:ext>
          </a:extLst>
        </xdr:cNvPr>
        <xdr:cNvSpPr/>
      </xdr:nvSpPr>
      <xdr:spPr bwMode="auto">
        <a:xfrm>
          <a:off x="49530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6341B6-498F-4FBC-A728-C903DE2ECCA1}"/>
            </a:ext>
          </a:extLst>
        </xdr:cNvPr>
        <xdr:cNvSpPr/>
      </xdr:nvSpPr>
      <xdr:spPr bwMode="auto">
        <a:xfrm>
          <a:off x="98425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3F1051-C656-41F8-9314-379E565A662E}"/>
            </a:ext>
          </a:extLst>
        </xdr:cNvPr>
        <xdr:cNvSpPr/>
      </xdr:nvSpPr>
      <xdr:spPr bwMode="auto">
        <a:xfrm>
          <a:off x="49530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F8C291-B89C-4258-93F0-B48B1512F475}"/>
            </a:ext>
          </a:extLst>
        </xdr:cNvPr>
        <xdr:cNvSpPr/>
      </xdr:nvSpPr>
      <xdr:spPr bwMode="auto">
        <a:xfrm>
          <a:off x="98425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DF160-6914-4C82-AE53-863725408721}"/>
            </a:ext>
          </a:extLst>
        </xdr:cNvPr>
        <xdr:cNvSpPr/>
      </xdr:nvSpPr>
      <xdr:spPr bwMode="auto">
        <a:xfrm>
          <a:off x="49530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4FCFFD-982B-48E5-A34F-5A41FCAB9E11}"/>
            </a:ext>
          </a:extLst>
        </xdr:cNvPr>
        <xdr:cNvSpPr/>
      </xdr:nvSpPr>
      <xdr:spPr bwMode="auto">
        <a:xfrm>
          <a:off x="98425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FDBB68-C344-4EF4-88D1-178D9893CFE2}"/>
            </a:ext>
          </a:extLst>
        </xdr:cNvPr>
        <xdr:cNvSpPr/>
      </xdr:nvSpPr>
      <xdr:spPr bwMode="auto">
        <a:xfrm>
          <a:off x="49530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58127-49BD-4B46-80F6-7BB65EB8A1C3}"/>
            </a:ext>
          </a:extLst>
        </xdr:cNvPr>
        <xdr:cNvSpPr/>
      </xdr:nvSpPr>
      <xdr:spPr bwMode="auto">
        <a:xfrm>
          <a:off x="98425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01BC3-EF15-4D70-88AB-1A75FB0A1AF6}"/>
            </a:ext>
          </a:extLst>
        </xdr:cNvPr>
        <xdr:cNvSpPr/>
      </xdr:nvSpPr>
      <xdr:spPr bwMode="auto">
        <a:xfrm>
          <a:off x="49530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9B604-705D-41D3-BBE0-A8EC3C5FE6CB}"/>
            </a:ext>
          </a:extLst>
        </xdr:cNvPr>
        <xdr:cNvSpPr/>
      </xdr:nvSpPr>
      <xdr:spPr bwMode="auto">
        <a:xfrm>
          <a:off x="98425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09BD5C-829C-43F5-A3CF-8D32A48A114A}"/>
            </a:ext>
          </a:extLst>
        </xdr:cNvPr>
        <xdr:cNvSpPr/>
      </xdr:nvSpPr>
      <xdr:spPr bwMode="auto">
        <a:xfrm>
          <a:off x="49530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CC3B8B-D43A-4F8C-AF3E-04281E0C7517}"/>
            </a:ext>
          </a:extLst>
        </xdr:cNvPr>
        <xdr:cNvSpPr/>
      </xdr:nvSpPr>
      <xdr:spPr bwMode="auto">
        <a:xfrm>
          <a:off x="98425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D59130-DD9E-4BF2-8C4D-04A155B8E87C}"/>
            </a:ext>
          </a:extLst>
        </xdr:cNvPr>
        <xdr:cNvSpPr/>
      </xdr:nvSpPr>
      <xdr:spPr bwMode="auto">
        <a:xfrm>
          <a:off x="49530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0DABE5-CB66-4FD1-BD87-A942808FC750}"/>
            </a:ext>
          </a:extLst>
        </xdr:cNvPr>
        <xdr:cNvSpPr/>
      </xdr:nvSpPr>
      <xdr:spPr bwMode="auto">
        <a:xfrm>
          <a:off x="98425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B12970-1A64-4CB6-81D9-570624CFB031}"/>
            </a:ext>
          </a:extLst>
        </xdr:cNvPr>
        <xdr:cNvSpPr/>
      </xdr:nvSpPr>
      <xdr:spPr bwMode="auto">
        <a:xfrm>
          <a:off x="49530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493CF6-E956-4C38-94A4-FBF01EEE09E1}"/>
            </a:ext>
          </a:extLst>
        </xdr:cNvPr>
        <xdr:cNvSpPr/>
      </xdr:nvSpPr>
      <xdr:spPr bwMode="auto">
        <a:xfrm>
          <a:off x="98425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D04E58-DECF-459F-A580-48CB533A3D9E}"/>
            </a:ext>
          </a:extLst>
        </xdr:cNvPr>
        <xdr:cNvSpPr/>
      </xdr:nvSpPr>
      <xdr:spPr bwMode="auto">
        <a:xfrm>
          <a:off x="49530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459368-0DBD-4D75-B826-C9EECB756742}"/>
            </a:ext>
          </a:extLst>
        </xdr:cNvPr>
        <xdr:cNvSpPr/>
      </xdr:nvSpPr>
      <xdr:spPr bwMode="auto">
        <a:xfrm>
          <a:off x="98425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F9878C-7676-4FD0-B28F-D6F6821A719D}"/>
            </a:ext>
          </a:extLst>
        </xdr:cNvPr>
        <xdr:cNvSpPr/>
      </xdr:nvSpPr>
      <xdr:spPr bwMode="auto">
        <a:xfrm>
          <a:off x="49530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98E016-AA22-4451-A69E-405132828D55}"/>
            </a:ext>
          </a:extLst>
        </xdr:cNvPr>
        <xdr:cNvSpPr/>
      </xdr:nvSpPr>
      <xdr:spPr bwMode="auto">
        <a:xfrm>
          <a:off x="98425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F0212-20DC-4AF6-BCC4-D001B4F28EC9}"/>
            </a:ext>
          </a:extLst>
        </xdr:cNvPr>
        <xdr:cNvSpPr/>
      </xdr:nvSpPr>
      <xdr:spPr bwMode="auto">
        <a:xfrm>
          <a:off x="49530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D3380-4777-48D4-8E1B-6BE31DAD0EA4}"/>
            </a:ext>
          </a:extLst>
        </xdr:cNvPr>
        <xdr:cNvSpPr/>
      </xdr:nvSpPr>
      <xdr:spPr bwMode="auto">
        <a:xfrm>
          <a:off x="984250" y="213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150E82-DB6B-4B37-9B64-298D8F072CDF}"/>
            </a:ext>
          </a:extLst>
        </xdr:cNvPr>
        <xdr:cNvSpPr/>
      </xdr:nvSpPr>
      <xdr:spPr bwMode="auto">
        <a:xfrm>
          <a:off x="495300" y="213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08D394-D53F-4FF4-9805-17E67255C527}"/>
            </a:ext>
          </a:extLst>
        </xdr:cNvPr>
        <xdr:cNvSpPr/>
      </xdr:nvSpPr>
      <xdr:spPr bwMode="auto">
        <a:xfrm>
          <a:off x="984250" y="220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B289A0-03CA-4E0E-81BA-DA238E13388E}"/>
            </a:ext>
          </a:extLst>
        </xdr:cNvPr>
        <xdr:cNvSpPr/>
      </xdr:nvSpPr>
      <xdr:spPr bwMode="auto">
        <a:xfrm>
          <a:off x="495300" y="220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A19325-E3E1-424C-B963-380ECDF904A2}"/>
            </a:ext>
          </a:extLst>
        </xdr:cNvPr>
        <xdr:cNvSpPr/>
      </xdr:nvSpPr>
      <xdr:spPr bwMode="auto">
        <a:xfrm>
          <a:off x="98425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164685-65A6-48A4-8785-49C43C400079}"/>
            </a:ext>
          </a:extLst>
        </xdr:cNvPr>
        <xdr:cNvSpPr/>
      </xdr:nvSpPr>
      <xdr:spPr bwMode="auto">
        <a:xfrm>
          <a:off x="49530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73E661-3FD0-4783-BED2-33DD51AB4D86}"/>
            </a:ext>
          </a:extLst>
        </xdr:cNvPr>
        <xdr:cNvSpPr/>
      </xdr:nvSpPr>
      <xdr:spPr bwMode="auto">
        <a:xfrm>
          <a:off x="98425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DB401-C3CB-4148-BAB0-63A501F538AF}"/>
            </a:ext>
          </a:extLst>
        </xdr:cNvPr>
        <xdr:cNvSpPr/>
      </xdr:nvSpPr>
      <xdr:spPr bwMode="auto">
        <a:xfrm>
          <a:off x="49530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A966A-38C7-4B54-A1D5-A9B95A98BF3B}"/>
            </a:ext>
          </a:extLst>
        </xdr:cNvPr>
        <xdr:cNvSpPr/>
      </xdr:nvSpPr>
      <xdr:spPr bwMode="auto">
        <a:xfrm>
          <a:off x="98425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B3915-E530-412A-9973-DB2A8CAACBA8}"/>
            </a:ext>
          </a:extLst>
        </xdr:cNvPr>
        <xdr:cNvSpPr/>
      </xdr:nvSpPr>
      <xdr:spPr bwMode="auto">
        <a:xfrm>
          <a:off x="49530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2E0679-6C98-4D20-B1DA-84D171B3C9B7}"/>
            </a:ext>
          </a:extLst>
        </xdr:cNvPr>
        <xdr:cNvSpPr/>
      </xdr:nvSpPr>
      <xdr:spPr bwMode="auto">
        <a:xfrm>
          <a:off x="98425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5F318D-6781-4C3F-B383-5A70B58FEA2C}"/>
            </a:ext>
          </a:extLst>
        </xdr:cNvPr>
        <xdr:cNvSpPr/>
      </xdr:nvSpPr>
      <xdr:spPr bwMode="auto">
        <a:xfrm>
          <a:off x="49530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A8FC42-FBCC-461E-B014-A91E797E854F}"/>
            </a:ext>
          </a:extLst>
        </xdr:cNvPr>
        <xdr:cNvSpPr/>
      </xdr:nvSpPr>
      <xdr:spPr bwMode="auto">
        <a:xfrm>
          <a:off x="98425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27515B-E370-4F28-AAAC-890C6A8FD2A2}"/>
            </a:ext>
          </a:extLst>
        </xdr:cNvPr>
        <xdr:cNvSpPr/>
      </xdr:nvSpPr>
      <xdr:spPr bwMode="auto">
        <a:xfrm>
          <a:off x="49530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57BA31-0084-4456-BBA9-02E8CBDDB764}"/>
            </a:ext>
          </a:extLst>
        </xdr:cNvPr>
        <xdr:cNvSpPr/>
      </xdr:nvSpPr>
      <xdr:spPr bwMode="auto">
        <a:xfrm>
          <a:off x="98425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059984-947E-43F9-8819-ED7D161B4D9F}"/>
            </a:ext>
          </a:extLst>
        </xdr:cNvPr>
        <xdr:cNvSpPr/>
      </xdr:nvSpPr>
      <xdr:spPr bwMode="auto">
        <a:xfrm>
          <a:off x="49530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620AB9-FC96-4D89-B81E-CE11729A6F95}"/>
            </a:ext>
          </a:extLst>
        </xdr:cNvPr>
        <xdr:cNvSpPr/>
      </xdr:nvSpPr>
      <xdr:spPr bwMode="auto">
        <a:xfrm>
          <a:off x="98425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D85175-3721-4287-93F8-475B18FF74BC}"/>
            </a:ext>
          </a:extLst>
        </xdr:cNvPr>
        <xdr:cNvSpPr/>
      </xdr:nvSpPr>
      <xdr:spPr bwMode="auto">
        <a:xfrm>
          <a:off x="49530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FF9F7C-8A8B-4CA4-860B-A40DCB6C431F}"/>
            </a:ext>
          </a:extLst>
        </xdr:cNvPr>
        <xdr:cNvSpPr/>
      </xdr:nvSpPr>
      <xdr:spPr bwMode="auto">
        <a:xfrm>
          <a:off x="98425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2FB748-7E9C-42A9-B0EB-A996366B5D1E}"/>
            </a:ext>
          </a:extLst>
        </xdr:cNvPr>
        <xdr:cNvSpPr/>
      </xdr:nvSpPr>
      <xdr:spPr bwMode="auto">
        <a:xfrm>
          <a:off x="49530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F7D6D5-71D5-41D3-8075-D2E17B7CA01F}"/>
            </a:ext>
          </a:extLst>
        </xdr:cNvPr>
        <xdr:cNvSpPr/>
      </xdr:nvSpPr>
      <xdr:spPr bwMode="auto">
        <a:xfrm>
          <a:off x="98425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B954BF-61BD-48A3-AAC9-F76BDADB4400}"/>
            </a:ext>
          </a:extLst>
        </xdr:cNvPr>
        <xdr:cNvSpPr/>
      </xdr:nvSpPr>
      <xdr:spPr bwMode="auto">
        <a:xfrm>
          <a:off x="49530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E1698-6F0A-4A6B-9A0A-63C9756C064F}"/>
            </a:ext>
          </a:extLst>
        </xdr:cNvPr>
        <xdr:cNvSpPr/>
      </xdr:nvSpPr>
      <xdr:spPr bwMode="auto">
        <a:xfrm>
          <a:off x="98425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11C883-BEF5-42F3-8CE7-12CBB54C2016}"/>
            </a:ext>
          </a:extLst>
        </xdr:cNvPr>
        <xdr:cNvSpPr/>
      </xdr:nvSpPr>
      <xdr:spPr bwMode="auto">
        <a:xfrm>
          <a:off x="49530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0A78D5-FE5A-4312-86D8-776E61B0C5F5}"/>
            </a:ext>
          </a:extLst>
        </xdr:cNvPr>
        <xdr:cNvSpPr/>
      </xdr:nvSpPr>
      <xdr:spPr bwMode="auto">
        <a:xfrm>
          <a:off x="98425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7DAA42-6843-4DFF-A7E7-4A762A824946}"/>
            </a:ext>
          </a:extLst>
        </xdr:cNvPr>
        <xdr:cNvSpPr/>
      </xdr:nvSpPr>
      <xdr:spPr bwMode="auto">
        <a:xfrm>
          <a:off x="49530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39A792-D304-484E-8E5F-5BAB531A12CF}"/>
            </a:ext>
          </a:extLst>
        </xdr:cNvPr>
        <xdr:cNvSpPr/>
      </xdr:nvSpPr>
      <xdr:spPr bwMode="auto">
        <a:xfrm>
          <a:off x="98425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71E5B-E52A-4186-8DEE-67DB892AE365}"/>
            </a:ext>
          </a:extLst>
        </xdr:cNvPr>
        <xdr:cNvSpPr/>
      </xdr:nvSpPr>
      <xdr:spPr bwMode="auto">
        <a:xfrm>
          <a:off x="49530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BDE005-C973-4E51-8BA7-82AF142D3BC0}"/>
            </a:ext>
          </a:extLst>
        </xdr:cNvPr>
        <xdr:cNvSpPr/>
      </xdr:nvSpPr>
      <xdr:spPr bwMode="auto">
        <a:xfrm>
          <a:off x="984250" y="419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E87778-57A8-4784-B8AE-BE4506AD16A8}"/>
            </a:ext>
          </a:extLst>
        </xdr:cNvPr>
        <xdr:cNvSpPr/>
      </xdr:nvSpPr>
      <xdr:spPr bwMode="auto">
        <a:xfrm>
          <a:off x="495300" y="419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AC263-782C-4DF7-A175-BC212309A05E}"/>
            </a:ext>
          </a:extLst>
        </xdr:cNvPr>
        <xdr:cNvSpPr/>
      </xdr:nvSpPr>
      <xdr:spPr bwMode="auto">
        <a:xfrm>
          <a:off x="984250" y="426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9AC37-AD4A-47BB-9EA5-6DA0D5110D37}"/>
            </a:ext>
          </a:extLst>
        </xdr:cNvPr>
        <xdr:cNvSpPr/>
      </xdr:nvSpPr>
      <xdr:spPr bwMode="auto">
        <a:xfrm>
          <a:off x="495300" y="426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E22A27-04BC-46E8-B0E7-07BFC3A8E8C6}"/>
            </a:ext>
          </a:extLst>
        </xdr:cNvPr>
        <xdr:cNvSpPr/>
      </xdr:nvSpPr>
      <xdr:spPr bwMode="auto">
        <a:xfrm>
          <a:off x="984250" y="434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847C36-6AC9-4AE7-A647-923609CA2B57}"/>
            </a:ext>
          </a:extLst>
        </xdr:cNvPr>
        <xdr:cNvSpPr/>
      </xdr:nvSpPr>
      <xdr:spPr bwMode="auto">
        <a:xfrm>
          <a:off x="495300" y="434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AE6A09-109B-4B6E-98A8-AE472DD31B4D}"/>
            </a:ext>
          </a:extLst>
        </xdr:cNvPr>
        <xdr:cNvSpPr/>
      </xdr:nvSpPr>
      <xdr:spPr bwMode="auto">
        <a:xfrm>
          <a:off x="984250" y="441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3F608-A432-44AF-BA02-E69B33D1877A}"/>
            </a:ext>
          </a:extLst>
        </xdr:cNvPr>
        <xdr:cNvSpPr/>
      </xdr:nvSpPr>
      <xdr:spPr bwMode="auto">
        <a:xfrm>
          <a:off x="495300" y="441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28F35-0F18-40A2-BA75-D8A5E78E16B4}"/>
            </a:ext>
          </a:extLst>
        </xdr:cNvPr>
        <xdr:cNvSpPr/>
      </xdr:nvSpPr>
      <xdr:spPr bwMode="auto">
        <a:xfrm>
          <a:off x="984250" y="449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655FC4-50F9-402F-B20B-9BC8C1063B23}"/>
            </a:ext>
          </a:extLst>
        </xdr:cNvPr>
        <xdr:cNvSpPr/>
      </xdr:nvSpPr>
      <xdr:spPr bwMode="auto">
        <a:xfrm>
          <a:off x="495300" y="449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8828E4-0AA5-4357-8AAF-1B594E070C20}"/>
            </a:ext>
          </a:extLst>
        </xdr:cNvPr>
        <xdr:cNvSpPr/>
      </xdr:nvSpPr>
      <xdr:spPr bwMode="auto">
        <a:xfrm>
          <a:off x="984250" y="457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392075-2521-4F99-9713-59E22863D391}"/>
            </a:ext>
          </a:extLst>
        </xdr:cNvPr>
        <xdr:cNvSpPr/>
      </xdr:nvSpPr>
      <xdr:spPr bwMode="auto">
        <a:xfrm>
          <a:off x="495300" y="457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7D92C-73B1-437E-A5AC-3EFE7AAC1565}"/>
            </a:ext>
          </a:extLst>
        </xdr:cNvPr>
        <xdr:cNvSpPr/>
      </xdr:nvSpPr>
      <xdr:spPr bwMode="auto">
        <a:xfrm>
          <a:off x="984250" y="525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51681-FCD5-4165-9DE6-5444A35ED189}"/>
            </a:ext>
          </a:extLst>
        </xdr:cNvPr>
        <xdr:cNvSpPr/>
      </xdr:nvSpPr>
      <xdr:spPr bwMode="auto">
        <a:xfrm>
          <a:off x="495300" y="525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A1A3B9-4398-49EC-9D93-9846E4BC13AB}"/>
            </a:ext>
          </a:extLst>
        </xdr:cNvPr>
        <xdr:cNvSpPr/>
      </xdr:nvSpPr>
      <xdr:spPr bwMode="auto">
        <a:xfrm>
          <a:off x="984250" y="533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6843E-3799-4B53-89DE-8DD87FA8CBF0}"/>
            </a:ext>
          </a:extLst>
        </xdr:cNvPr>
        <xdr:cNvSpPr/>
      </xdr:nvSpPr>
      <xdr:spPr bwMode="auto">
        <a:xfrm>
          <a:off x="495300" y="533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DE06E9-D315-4DAD-AD90-A30BBFF1F22E}"/>
            </a:ext>
          </a:extLst>
        </xdr:cNvPr>
        <xdr:cNvSpPr/>
      </xdr:nvSpPr>
      <xdr:spPr bwMode="auto">
        <a:xfrm>
          <a:off x="98425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EC4DA1-7944-468A-8DAA-E9420E9207DE}"/>
            </a:ext>
          </a:extLst>
        </xdr:cNvPr>
        <xdr:cNvSpPr/>
      </xdr:nvSpPr>
      <xdr:spPr bwMode="auto">
        <a:xfrm>
          <a:off x="49530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7AFAA1-8E13-4C13-951E-2A03485A4821}"/>
            </a:ext>
          </a:extLst>
        </xdr:cNvPr>
        <xdr:cNvSpPr/>
      </xdr:nvSpPr>
      <xdr:spPr bwMode="auto">
        <a:xfrm>
          <a:off x="98425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710E64-4D46-4813-80A5-F79C7113B853}"/>
            </a:ext>
          </a:extLst>
        </xdr:cNvPr>
        <xdr:cNvSpPr/>
      </xdr:nvSpPr>
      <xdr:spPr bwMode="auto">
        <a:xfrm>
          <a:off x="49530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1D298B-9D30-4FB0-85B1-9FEB02265251}"/>
            </a:ext>
          </a:extLst>
        </xdr:cNvPr>
        <xdr:cNvSpPr/>
      </xdr:nvSpPr>
      <xdr:spPr bwMode="auto">
        <a:xfrm>
          <a:off x="98425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A6C00-C1A2-4C90-9D13-D735F6031D53}"/>
            </a:ext>
          </a:extLst>
        </xdr:cNvPr>
        <xdr:cNvSpPr/>
      </xdr:nvSpPr>
      <xdr:spPr bwMode="auto">
        <a:xfrm>
          <a:off x="49530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163E5-B6DE-4E1D-B19D-ED78126ED1C1}"/>
            </a:ext>
          </a:extLst>
        </xdr:cNvPr>
        <xdr:cNvSpPr/>
      </xdr:nvSpPr>
      <xdr:spPr bwMode="auto">
        <a:xfrm>
          <a:off x="98425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76D4E-9C5E-4CB5-9FF6-87CBF8AABD9A}"/>
            </a:ext>
          </a:extLst>
        </xdr:cNvPr>
        <xdr:cNvSpPr/>
      </xdr:nvSpPr>
      <xdr:spPr bwMode="auto">
        <a:xfrm>
          <a:off x="49530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44507F-8609-4931-8E0E-20165FC02BEF}"/>
            </a:ext>
          </a:extLst>
        </xdr:cNvPr>
        <xdr:cNvSpPr/>
      </xdr:nvSpPr>
      <xdr:spPr bwMode="auto">
        <a:xfrm>
          <a:off x="984250" y="571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B33764-1C8A-4742-B0C1-3F45FC33DE72}"/>
            </a:ext>
          </a:extLst>
        </xdr:cNvPr>
        <xdr:cNvSpPr/>
      </xdr:nvSpPr>
      <xdr:spPr bwMode="auto">
        <a:xfrm>
          <a:off x="495300" y="571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1DE45-7912-462D-93C2-1611AAEB2497}"/>
            </a:ext>
          </a:extLst>
        </xdr:cNvPr>
        <xdr:cNvSpPr/>
      </xdr:nvSpPr>
      <xdr:spPr bwMode="auto">
        <a:xfrm>
          <a:off x="984250" y="579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028C0A-0F92-442C-A6F7-30E94CD96848}"/>
            </a:ext>
          </a:extLst>
        </xdr:cNvPr>
        <xdr:cNvSpPr/>
      </xdr:nvSpPr>
      <xdr:spPr bwMode="auto">
        <a:xfrm>
          <a:off x="495300" y="579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634C2C-8E8A-46A8-AA7D-AF51BF08122C}"/>
            </a:ext>
          </a:extLst>
        </xdr:cNvPr>
        <xdr:cNvSpPr/>
      </xdr:nvSpPr>
      <xdr:spPr bwMode="auto">
        <a:xfrm>
          <a:off x="984250" y="586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F01898-CD32-47DB-ADAD-C900B47CC6C4}"/>
            </a:ext>
          </a:extLst>
        </xdr:cNvPr>
        <xdr:cNvSpPr/>
      </xdr:nvSpPr>
      <xdr:spPr bwMode="auto">
        <a:xfrm>
          <a:off x="495300" y="586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C3B82-BA78-4E25-B723-6359FF8FA698}"/>
            </a:ext>
          </a:extLst>
        </xdr:cNvPr>
        <xdr:cNvSpPr/>
      </xdr:nvSpPr>
      <xdr:spPr bwMode="auto">
        <a:xfrm>
          <a:off x="984250" y="594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96CCDC-0CA5-4F0B-A38A-33951BF5BE56}"/>
            </a:ext>
          </a:extLst>
        </xdr:cNvPr>
        <xdr:cNvSpPr/>
      </xdr:nvSpPr>
      <xdr:spPr bwMode="auto">
        <a:xfrm>
          <a:off x="495300" y="594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E09F0A-3DF9-4914-B097-B4EDB360A1BD}"/>
            </a:ext>
          </a:extLst>
        </xdr:cNvPr>
        <xdr:cNvSpPr/>
      </xdr:nvSpPr>
      <xdr:spPr bwMode="auto">
        <a:xfrm>
          <a:off x="984250" y="617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C9217F-E66C-425A-A7D7-003D48018FF6}"/>
            </a:ext>
          </a:extLst>
        </xdr:cNvPr>
        <xdr:cNvSpPr/>
      </xdr:nvSpPr>
      <xdr:spPr bwMode="auto">
        <a:xfrm>
          <a:off x="495300" y="617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220947-4777-4AA2-A636-D247A1CA779F}"/>
            </a:ext>
          </a:extLst>
        </xdr:cNvPr>
        <xdr:cNvSpPr/>
      </xdr:nvSpPr>
      <xdr:spPr bwMode="auto">
        <a:xfrm>
          <a:off x="984250" y="624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BD3E59-FF79-4859-B133-3135918E0FCA}"/>
            </a:ext>
          </a:extLst>
        </xdr:cNvPr>
        <xdr:cNvSpPr/>
      </xdr:nvSpPr>
      <xdr:spPr bwMode="auto">
        <a:xfrm>
          <a:off x="495300" y="624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6B2DBE-0A98-4543-8BA5-5D592B924079}"/>
            </a:ext>
          </a:extLst>
        </xdr:cNvPr>
        <xdr:cNvSpPr/>
      </xdr:nvSpPr>
      <xdr:spPr bwMode="auto">
        <a:xfrm>
          <a:off x="984250" y="632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BE740F-8096-4B07-90ED-1E57F0DC4385}"/>
            </a:ext>
          </a:extLst>
        </xdr:cNvPr>
        <xdr:cNvSpPr/>
      </xdr:nvSpPr>
      <xdr:spPr bwMode="auto">
        <a:xfrm>
          <a:off x="495300" y="632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33CA9-1E3F-46A8-B343-72C34F257F80}"/>
            </a:ext>
          </a:extLst>
        </xdr:cNvPr>
        <xdr:cNvSpPr/>
      </xdr:nvSpPr>
      <xdr:spPr bwMode="auto">
        <a:xfrm>
          <a:off x="984250" y="639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6A30F9-5679-428E-8DC4-450894462048}"/>
            </a:ext>
          </a:extLst>
        </xdr:cNvPr>
        <xdr:cNvSpPr/>
      </xdr:nvSpPr>
      <xdr:spPr bwMode="auto">
        <a:xfrm>
          <a:off x="495300" y="639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6AC97A-16AA-441F-988D-D5A29640561C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3D6A1A-B635-49D6-9BB2-3685F3607265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F71A13-034E-4884-B17F-61A6280A658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98B70-A85F-4086-9FF0-98DDD05D73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03A7A0-78A6-4086-84F5-E76A8E85A8E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A7A64-6AD1-4207-AC0B-DA63366051C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C20389-556A-40EE-82FB-FD499BF5E062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B7474C-0269-4FA3-A277-5B5839DEAFB5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A69257-78B2-4BD3-B645-BA4193176A7B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1D604-BB08-47D2-8ACF-D8FC7CABC27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993FC9-3BDE-42E5-8C1F-9D79A43C674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67A58-6E70-4E9E-A2E5-0CEB96849AB3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637B2B-E88D-4B44-8382-B53FA6BDB01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82EBA-F43F-4823-B4E1-786A7E3838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EAA59-67EC-4AEE-96C9-425FBBAF83C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97F09-6D28-44AB-ACDB-CFDCD6C60A0C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34451-B82D-470C-84E5-9201982BD73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EEDF64-FF2E-45D2-B920-FE79DF58B75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BDEB62-DA2C-4BA4-9130-2C2814A7625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F38A3-7B0A-4B7A-A3BE-964B2A628BE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1C94DF-8BC4-4D40-B2FD-7C3B9228E81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F6A761-9680-44E5-8C72-87269A5C2E4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ED7F25-0394-46FA-ADC2-FB4963C0245A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E41796-2A15-4110-A13D-19517853BD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DCDD36-3A73-43E7-93C4-0AC0B2D70B79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405FE1-CB63-4924-87BD-09257EB37D71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1636FF-57DF-4DD1-A31B-20556681AF7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26709B-439C-48DD-A185-7E5165D02F8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EE65AC-15E8-45C8-B7D7-E074CFFD25C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904D29-D051-4415-B325-BC365B68A0A7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788490-0F65-47DA-ACCC-223971C987EF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E236DF-E5A1-4B33-926D-05906F97FFF3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4A297D-4E46-4E03-BDC6-226B90996CB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315B61-6583-4FEA-BC4B-130CC3E3D06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F6ACC3-AB42-46E0-85C8-71EA6BF6805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5DD838-8736-419C-920F-5CF950BE3B9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EA1C8E-7B6E-4C6C-BB40-48D3207CE3B2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6FD158-DBDF-4676-952E-4F3A1DE76677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9D27E0-1AB5-4EFB-9F16-DA3F2B6406C9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3F183E-F8D0-4C82-82FE-611899DE03A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D44D41-1EC0-4118-9FAA-3DA91463B87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33520-82BE-4108-8449-3FD42BFD7A5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94F551-7193-4BA2-9534-2C1555CF408A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C56678-16B7-4B97-B0ED-340E0BD57618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1D01F4-1663-4758-BB39-E9BCF3F9AFA8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273EAA-1620-4140-92C1-A737757CAF5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D0F196-B701-4560-861F-D36FAD4035A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4429FE-3BA9-4FAE-BC4B-5DDE671A852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054984-6E8E-46F7-B667-0C44FBF93478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FC134-537E-4D77-ABEE-307F4CA1B7E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279516-300D-48B0-BECA-AA33772CF17F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7A99BC-499E-4750-B750-3816367E7896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2986FA-AE45-486F-9C48-6D0F0A001EFC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2F013A-751F-469E-955F-9743ECB426D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418D1A-3BA7-427A-8A32-9EE752210CBB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FB98AD-A07C-409E-AABA-C88D7D14D5F6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166100-CCE0-4B05-808B-BF36B918B684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BA30F0-2110-4ACB-A492-1342A002797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8A43E-EDAC-4623-9A44-C7492452F30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FE7F1F-E708-498C-9E35-FEF1CCB1DF1C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05D8-8BCC-4F7F-81E9-D06B82DD9A54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28845-3E5F-4BA7-9577-4F153CEF5AF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80BD9E-4986-44C9-83DE-61153586170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18B49-D8A7-4000-84CE-B4B516DB81C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9999D2-E5A1-4A12-86DC-1F6485F6C37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ED515-1A2A-4FC9-8C61-25966521F20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10887B-30B1-4303-8D12-6D19404C13F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F3912-74CC-40E0-BD67-9D76F3B8304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06828B-214E-4BA0-BA1A-D37AC33518F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43395-8A25-40B6-9D6F-1B7243884612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C6643-4C7F-4A05-851C-7FA2890B2FF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E31C3-23AC-468A-9C5F-1E02F382855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B3740D-B65E-43A1-8F6C-F7B557AA4EC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AEE9ED-3415-46A5-976E-7616DC0192B8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77E120-8371-45F7-8F0A-1D0F68DE95C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A98F28-CDD0-4B38-A3CA-874812CCC52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AC9D7A-1133-4C7E-A815-8662BBA9E2D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311C56-4818-4F3A-B6F0-EBBD19A16124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E24CE7-E4FB-43B5-B9C0-73F579A5881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AB22D-C16E-47DB-A4B9-DC7779342485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A59EC-1520-4E76-9FDA-D328CAB25939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DA5B49-0C68-4E08-A423-1FC8899DBED2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87FDC5-92BF-45C0-A580-647FFF94DD7A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215709-E0D5-49FB-8D0B-26D685BBA0B8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9E87B-8129-4CAE-AD40-D24870752F43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4BF143-1520-464B-92CA-E13CC6916B10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9DE6BC-3375-4537-96A1-ACE0A2ABAA2C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775B50-6331-4101-B4F7-D5CE605D2A4C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407E19-1CD5-4B3A-AA55-FAB56720ED50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F15D89-D27B-4B09-A37F-801EA680897A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517F42-0D0D-46D1-ACCB-3F5C023C9B55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008916-81CA-4539-A0DC-872AA546964B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FB186A-552F-4A24-A60D-A87D2F1D3964}"/>
            </a:ext>
          </a:extLst>
        </xdr:cNvPr>
        <xdr:cNvSpPr/>
      </xdr:nvSpPr>
      <xdr:spPr bwMode="auto">
        <a:xfrm>
          <a:off x="98425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F4D300-1760-4952-9E41-7450CC2EF6FF}"/>
            </a:ext>
          </a:extLst>
        </xdr:cNvPr>
        <xdr:cNvSpPr/>
      </xdr:nvSpPr>
      <xdr:spPr bwMode="auto">
        <a:xfrm>
          <a:off x="49530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3B44C1-C5F3-4D78-B9F6-E812E611A66E}"/>
            </a:ext>
          </a:extLst>
        </xdr:cNvPr>
        <xdr:cNvSpPr/>
      </xdr:nvSpPr>
      <xdr:spPr bwMode="auto">
        <a:xfrm>
          <a:off x="98425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28003-FE87-402E-88C4-43EE61326AD9}"/>
            </a:ext>
          </a:extLst>
        </xdr:cNvPr>
        <xdr:cNvSpPr/>
      </xdr:nvSpPr>
      <xdr:spPr bwMode="auto">
        <a:xfrm>
          <a:off x="49530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FAFB07-CA1E-4D0E-A841-22278E542FD1}"/>
            </a:ext>
          </a:extLst>
        </xdr:cNvPr>
        <xdr:cNvSpPr/>
      </xdr:nvSpPr>
      <xdr:spPr bwMode="auto">
        <a:xfrm>
          <a:off x="98425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F4007-86AC-4251-9F56-1D67F87EF301}"/>
            </a:ext>
          </a:extLst>
        </xdr:cNvPr>
        <xdr:cNvSpPr/>
      </xdr:nvSpPr>
      <xdr:spPr bwMode="auto">
        <a:xfrm>
          <a:off x="49530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9EBF2-D926-4024-BF8A-853BD7FF231A}"/>
            </a:ext>
          </a:extLst>
        </xdr:cNvPr>
        <xdr:cNvSpPr/>
      </xdr:nvSpPr>
      <xdr:spPr bwMode="auto">
        <a:xfrm>
          <a:off x="98425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1CC3AB-099E-4409-A2E7-A02F95E0FBB2}"/>
            </a:ext>
          </a:extLst>
        </xdr:cNvPr>
        <xdr:cNvSpPr/>
      </xdr:nvSpPr>
      <xdr:spPr bwMode="auto">
        <a:xfrm>
          <a:off x="49530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88ABEE-2136-44CA-9DF5-57B55258C8E9}"/>
            </a:ext>
          </a:extLst>
        </xdr:cNvPr>
        <xdr:cNvSpPr/>
      </xdr:nvSpPr>
      <xdr:spPr bwMode="auto">
        <a:xfrm>
          <a:off x="98425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ACCF29-23C4-4AB5-A1D0-3738FF8F9A4C}"/>
            </a:ext>
          </a:extLst>
        </xdr:cNvPr>
        <xdr:cNvSpPr/>
      </xdr:nvSpPr>
      <xdr:spPr bwMode="auto">
        <a:xfrm>
          <a:off x="49530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9879FB-F7D7-499F-B324-510A2B53B5C5}"/>
            </a:ext>
          </a:extLst>
        </xdr:cNvPr>
        <xdr:cNvSpPr/>
      </xdr:nvSpPr>
      <xdr:spPr bwMode="auto">
        <a:xfrm>
          <a:off x="98425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0D2BBE-ED71-4B97-9820-03CFBFB82AD7}"/>
            </a:ext>
          </a:extLst>
        </xdr:cNvPr>
        <xdr:cNvSpPr/>
      </xdr:nvSpPr>
      <xdr:spPr bwMode="auto">
        <a:xfrm>
          <a:off x="49530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19492-0AD0-4E07-8724-265A7C5D2EBE}"/>
            </a:ext>
          </a:extLst>
        </xdr:cNvPr>
        <xdr:cNvSpPr/>
      </xdr:nvSpPr>
      <xdr:spPr bwMode="auto">
        <a:xfrm>
          <a:off x="98425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7FB9D2-8750-4B7A-A59F-14B91EDAB11E}"/>
            </a:ext>
          </a:extLst>
        </xdr:cNvPr>
        <xdr:cNvSpPr/>
      </xdr:nvSpPr>
      <xdr:spPr bwMode="auto">
        <a:xfrm>
          <a:off x="49530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E636A9-2E3A-4263-96DA-AF1D59FABD37}"/>
            </a:ext>
          </a:extLst>
        </xdr:cNvPr>
        <xdr:cNvSpPr/>
      </xdr:nvSpPr>
      <xdr:spPr bwMode="auto">
        <a:xfrm>
          <a:off x="98425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F59A13-4915-4343-91A6-D815159D2FA4}"/>
            </a:ext>
          </a:extLst>
        </xdr:cNvPr>
        <xdr:cNvSpPr/>
      </xdr:nvSpPr>
      <xdr:spPr bwMode="auto">
        <a:xfrm>
          <a:off x="49530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3BEE45-B75A-4614-8824-48E9D10FEF60}"/>
            </a:ext>
          </a:extLst>
        </xdr:cNvPr>
        <xdr:cNvSpPr/>
      </xdr:nvSpPr>
      <xdr:spPr bwMode="auto">
        <a:xfrm>
          <a:off x="98425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27660-F5A1-49F5-9EC5-C2FC10DED66F}"/>
            </a:ext>
          </a:extLst>
        </xdr:cNvPr>
        <xdr:cNvSpPr/>
      </xdr:nvSpPr>
      <xdr:spPr bwMode="auto">
        <a:xfrm>
          <a:off x="49530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83F9EC-DCE8-459E-B882-E81886105C35}"/>
            </a:ext>
          </a:extLst>
        </xdr:cNvPr>
        <xdr:cNvSpPr/>
      </xdr:nvSpPr>
      <xdr:spPr bwMode="auto">
        <a:xfrm>
          <a:off x="98425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45C164-419C-4833-B6CB-1F745FF1D755}"/>
            </a:ext>
          </a:extLst>
        </xdr:cNvPr>
        <xdr:cNvSpPr/>
      </xdr:nvSpPr>
      <xdr:spPr bwMode="auto">
        <a:xfrm>
          <a:off x="49530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AA2C1-A4A2-46A3-B3E0-AC92D58B19E9}"/>
            </a:ext>
          </a:extLst>
        </xdr:cNvPr>
        <xdr:cNvSpPr/>
      </xdr:nvSpPr>
      <xdr:spPr bwMode="auto">
        <a:xfrm>
          <a:off x="98425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623FFF-D699-4DF8-9305-CA9A65740749}"/>
            </a:ext>
          </a:extLst>
        </xdr:cNvPr>
        <xdr:cNvSpPr/>
      </xdr:nvSpPr>
      <xdr:spPr bwMode="auto">
        <a:xfrm>
          <a:off x="49530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BAC9F5-7932-43F0-9B51-4B1C6C9C2BBF}"/>
            </a:ext>
          </a:extLst>
        </xdr:cNvPr>
        <xdr:cNvSpPr/>
      </xdr:nvSpPr>
      <xdr:spPr bwMode="auto">
        <a:xfrm>
          <a:off x="98425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295E25-EC2E-4100-B0BF-11CCCAD3F4CF}"/>
            </a:ext>
          </a:extLst>
        </xdr:cNvPr>
        <xdr:cNvSpPr/>
      </xdr:nvSpPr>
      <xdr:spPr bwMode="auto">
        <a:xfrm>
          <a:off x="49530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D33D43-0AB3-4E82-9354-EA76ED514397}"/>
            </a:ext>
          </a:extLst>
        </xdr:cNvPr>
        <xdr:cNvSpPr/>
      </xdr:nvSpPr>
      <xdr:spPr bwMode="auto">
        <a:xfrm>
          <a:off x="984250" y="800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D3132D-008F-4504-8753-04774447BA5E}"/>
            </a:ext>
          </a:extLst>
        </xdr:cNvPr>
        <xdr:cNvSpPr/>
      </xdr:nvSpPr>
      <xdr:spPr bwMode="auto">
        <a:xfrm>
          <a:off x="495300" y="800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868F2-3C40-44CD-B6D0-BB1910CED5D9}"/>
            </a:ext>
          </a:extLst>
        </xdr:cNvPr>
        <xdr:cNvSpPr/>
      </xdr:nvSpPr>
      <xdr:spPr bwMode="auto">
        <a:xfrm>
          <a:off x="98425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3E728-E20F-4177-BF80-B2782134ED17}"/>
            </a:ext>
          </a:extLst>
        </xdr:cNvPr>
        <xdr:cNvSpPr/>
      </xdr:nvSpPr>
      <xdr:spPr bwMode="auto">
        <a:xfrm>
          <a:off x="49530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DF3FC1-5737-43A3-9A31-12F568BBDF3D}"/>
            </a:ext>
          </a:extLst>
        </xdr:cNvPr>
        <xdr:cNvSpPr/>
      </xdr:nvSpPr>
      <xdr:spPr bwMode="auto">
        <a:xfrm>
          <a:off x="98425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B6C8A7-FA6A-4C4B-AF31-83DC8EA3702E}"/>
            </a:ext>
          </a:extLst>
        </xdr:cNvPr>
        <xdr:cNvSpPr/>
      </xdr:nvSpPr>
      <xdr:spPr bwMode="auto">
        <a:xfrm>
          <a:off x="49530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3D449A-2521-4C24-A775-41DE69313510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66DE9D-35BB-4380-A0A5-F9175EA68C93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3A5F8-53A7-47CB-A873-F26D466F6D2B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8867B-0E0B-4821-8601-2698DEA05316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CBFDEA-0FA6-4098-84C2-F8BECF03AB15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A8AFAA-AF69-4B20-B9F9-587D87125F04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FBCB3-22D2-4B3A-A43A-F078DB958DEA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655ABE-E934-470D-8D50-86655813706C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ECB2F8-7F29-4FF2-A638-BA0E7940DA23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73FDC-1074-41C9-ACEA-F14AA6CA3B2F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31340E-E0F3-4CA1-B1F0-64686A7FAC9D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4117B4-FACF-4410-8099-1B1586CBA75C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5DC71E-4961-4BF8-9E17-3D3E05ED97E4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AE7E85-BF58-4973-AD5C-056023B8BB5D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209FF6-BBC1-46A8-8C15-37B2482CA002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5CB448-A6BE-4567-AE0B-C9A38EC65B12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187D0F-B2F1-4BA3-AB7E-7A7E0A5C67A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821AD5-D1E7-489F-B160-E7A2C2CCCB4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CDA4D6-7465-4EF3-B3F8-ABCDC44CC5A1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ED25D-D98E-423A-B327-BE41BFF7CB1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659A02-F70E-49A8-BCEB-6980733A538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9395F3-7158-426F-8B17-E5E809CAE2B9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6B149-E506-420C-B99C-5C74DEF6DC1B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9193B1-69A3-4E1C-B8B6-EEDE9D617EC2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7BD15-923F-425B-BFA4-34337315C2C2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45A1EB-8C6E-47E9-99D0-18D5D9E9E5DB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A6AD0-68D7-420B-B5C0-4E3148225B31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7BFD1A-4FEA-4370-8471-C463729183F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CC38E-0FB9-4B18-9D63-840B024D8DEB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68BF8-924F-4113-8695-7D13C6226B3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9A4A9-2609-4341-B5ED-723B994EDD0F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809F6D-27B4-4824-84B3-070DBFD2D86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ECA320-0E74-4EDD-8596-34C4F5382AC5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8B23B-E01E-48D2-8302-09DDC945BC8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55B142-C517-4B10-B7E4-284B3073634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FA75B-447A-45F5-AB82-23D300113420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6473E5-26EE-4F1A-9122-CB8556B4C454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9A2CC-75F9-41CB-8F92-6692F765EBBA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D33D4D-5662-4F2C-8891-D0F422AB91BC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4F98D1-4040-4C87-B4BF-04FC91C3F750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F47D6C-0A05-46E7-96C6-5DB927593BBC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936C49-A159-4086-92EA-26E979491039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C2D35C-0BBC-4051-94AD-1B84A2595966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52ADA-6E41-46CE-A8AC-0635B68F1171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9F2AFF-B579-4A21-AFF5-0252B29603BE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9DAA05-9DB8-46A7-BF18-28F25B2CB029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AF9C51-9160-42B9-BEB2-1176114BF11E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658BB6-E9B9-404F-B805-699E5EAC4467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1041D6-ABE8-486B-B1E9-F022B92C6C1B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530924-932F-43BC-B0B1-CCA0F0A7ABDB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68A93-3D20-4DF7-BBF5-889839D3AB65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4DE98F-D197-49BD-A5DC-37215409DCBC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43F44-F825-4333-97CC-6BAC55C53DDF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F5CF8A-B208-43CD-A397-78965CCCDC88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423C0-4278-44A1-8F15-1C50E9E165CA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938B84-F924-4239-810F-07B87AE0E5A1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8D4347-B2C0-4E92-9DFB-B08DC75EF3F9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924751-2FD3-443B-BF62-1DFD43EF8B33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4E234E-2A40-4248-B9B8-C3D5D9166346}"/>
            </a:ext>
          </a:extLst>
        </xdr:cNvPr>
        <xdr:cNvSpPr/>
      </xdr:nvSpPr>
      <xdr:spPr bwMode="auto">
        <a:xfrm>
          <a:off x="98425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83C2F-FB1F-4FD8-8E85-093192C451D6}"/>
            </a:ext>
          </a:extLst>
        </xdr:cNvPr>
        <xdr:cNvSpPr/>
      </xdr:nvSpPr>
      <xdr:spPr bwMode="auto">
        <a:xfrm>
          <a:off x="49530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80847-4DB1-4709-8A60-152C339068E4}"/>
            </a:ext>
          </a:extLst>
        </xdr:cNvPr>
        <xdr:cNvSpPr/>
      </xdr:nvSpPr>
      <xdr:spPr bwMode="auto">
        <a:xfrm>
          <a:off x="98425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10E7C5-EC8B-4ED3-AD71-DD78FCC4AB35}"/>
            </a:ext>
          </a:extLst>
        </xdr:cNvPr>
        <xdr:cNvSpPr/>
      </xdr:nvSpPr>
      <xdr:spPr bwMode="auto">
        <a:xfrm>
          <a:off x="49530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5F7224-CB09-4FE7-9FA3-55A514A7E976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6361FA-805D-42B0-BC11-1C694C96BA67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978CCF-19B9-4620-87BC-8BC2FAE40B35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287320-EF27-4E52-B2DE-A08711D9CBAD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7F2CCF-6DB2-4DBB-ABA9-10B820E98C37}"/>
            </a:ext>
          </a:extLst>
        </xdr:cNvPr>
        <xdr:cNvSpPr/>
      </xdr:nvSpPr>
      <xdr:spPr bwMode="auto">
        <a:xfrm>
          <a:off x="98425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B4B4DC-7918-46FE-8E57-344ADC9DA72B}"/>
            </a:ext>
          </a:extLst>
        </xdr:cNvPr>
        <xdr:cNvSpPr/>
      </xdr:nvSpPr>
      <xdr:spPr bwMode="auto">
        <a:xfrm>
          <a:off x="49530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9CDC8C-6248-405E-A473-3F0C55765937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424A54-B2DF-4EBA-9204-F78ECC51A066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1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E41ED-31F3-4A46-A9D2-775F8A73982C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1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3586D-605E-4D6D-8201-2761F48D6471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C4C5B0-861F-4280-8B5B-5CF9B5F847AD}"/>
            </a:ext>
          </a:extLst>
        </xdr:cNvPr>
        <xdr:cNvSpPr/>
      </xdr:nvSpPr>
      <xdr:spPr bwMode="auto">
        <a:xfrm>
          <a:off x="98425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0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59346-2CB6-4458-8A3D-D83BA954EFAD}"/>
            </a:ext>
          </a:extLst>
        </xdr:cNvPr>
        <xdr:cNvSpPr/>
      </xdr:nvSpPr>
      <xdr:spPr bwMode="auto">
        <a:xfrm>
          <a:off x="49530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0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6E959-17FC-416A-9319-0205FE920A36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0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F92EFA-5AAE-4A89-B55B-90F5238792D5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0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D785E8-E968-4A45-B74A-2FFFE81DE08C}"/>
            </a:ext>
          </a:extLst>
        </xdr:cNvPr>
        <xdr:cNvSpPr/>
      </xdr:nvSpPr>
      <xdr:spPr bwMode="auto">
        <a:xfrm>
          <a:off x="98425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0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C467AD-A380-4468-B427-E04DEA210CA4}"/>
            </a:ext>
          </a:extLst>
        </xdr:cNvPr>
        <xdr:cNvSpPr/>
      </xdr:nvSpPr>
      <xdr:spPr bwMode="auto">
        <a:xfrm>
          <a:off x="49530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0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9636F6-A715-4E44-B1CE-FD5AA562016E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0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48AE6-8938-4A67-8A13-45B2A6177E88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0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24FC3-447C-45F5-B309-BA3FCF1E05AB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0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67EA8-E9C1-40AC-A9D9-39D4144C880D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815464-72F5-46D4-B186-7661724DFD7F}"/>
            </a:ext>
          </a:extLst>
        </xdr:cNvPr>
        <xdr:cNvSpPr/>
      </xdr:nvSpPr>
      <xdr:spPr bwMode="auto">
        <a:xfrm>
          <a:off x="984250" y="944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308237-F0E4-40E0-8FE2-40B6F0E08364}"/>
            </a:ext>
          </a:extLst>
        </xdr:cNvPr>
        <xdr:cNvSpPr/>
      </xdr:nvSpPr>
      <xdr:spPr bwMode="auto">
        <a:xfrm>
          <a:off x="495300" y="944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215705-63DC-4397-895A-38EC92999849}"/>
            </a:ext>
          </a:extLst>
        </xdr:cNvPr>
        <xdr:cNvSpPr/>
      </xdr:nvSpPr>
      <xdr:spPr bwMode="auto">
        <a:xfrm>
          <a:off x="984250" y="952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D3867-CF8D-4B4A-8345-E904A1D6A496}"/>
            </a:ext>
          </a:extLst>
        </xdr:cNvPr>
        <xdr:cNvSpPr/>
      </xdr:nvSpPr>
      <xdr:spPr bwMode="auto">
        <a:xfrm>
          <a:off x="495300" y="952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D5832-BC15-45C2-91F8-C20CB6D538E6}"/>
            </a:ext>
          </a:extLst>
        </xdr:cNvPr>
        <xdr:cNvSpPr/>
      </xdr:nvSpPr>
      <xdr:spPr bwMode="auto">
        <a:xfrm>
          <a:off x="98425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5CE99D-1465-42EB-8A8B-1DD8E4C2D161}"/>
            </a:ext>
          </a:extLst>
        </xdr:cNvPr>
        <xdr:cNvSpPr/>
      </xdr:nvSpPr>
      <xdr:spPr bwMode="auto">
        <a:xfrm>
          <a:off x="49530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65EAD0-9BE4-409A-BFFF-74B57FE67AAB}"/>
            </a:ext>
          </a:extLst>
        </xdr:cNvPr>
        <xdr:cNvSpPr/>
      </xdr:nvSpPr>
      <xdr:spPr bwMode="auto">
        <a:xfrm>
          <a:off x="98425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2250C-FC35-4F7F-A5B4-E04A394B22BC}"/>
            </a:ext>
          </a:extLst>
        </xdr:cNvPr>
        <xdr:cNvSpPr/>
      </xdr:nvSpPr>
      <xdr:spPr bwMode="auto">
        <a:xfrm>
          <a:off x="49530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29274-039B-438C-9AD8-8E184E07ACAA}"/>
            </a:ext>
          </a:extLst>
        </xdr:cNvPr>
        <xdr:cNvSpPr/>
      </xdr:nvSpPr>
      <xdr:spPr bwMode="auto">
        <a:xfrm>
          <a:off x="98425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AE88E-8CE0-4CBF-B165-6FB9BF8B58D2}"/>
            </a:ext>
          </a:extLst>
        </xdr:cNvPr>
        <xdr:cNvSpPr/>
      </xdr:nvSpPr>
      <xdr:spPr bwMode="auto">
        <a:xfrm>
          <a:off x="49530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B9A9E2-096F-4B4D-98E8-EBBBF7E02AF3}"/>
            </a:ext>
          </a:extLst>
        </xdr:cNvPr>
        <xdr:cNvSpPr/>
      </xdr:nvSpPr>
      <xdr:spPr bwMode="auto">
        <a:xfrm>
          <a:off x="98425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D39A33-07E7-425C-A31C-2FAAAA239D5F}"/>
            </a:ext>
          </a:extLst>
        </xdr:cNvPr>
        <xdr:cNvSpPr/>
      </xdr:nvSpPr>
      <xdr:spPr bwMode="auto">
        <a:xfrm>
          <a:off x="49530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372347-3F04-4AF0-877A-63BCAEAE3BB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06371C-49B1-4A97-B6D8-D3D26248D33B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2CE125-C421-42B9-8D6E-F40E6A1173F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936402-9499-48A7-B5A0-160869A6A21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06119-138A-4746-BC8D-A2C25C996D1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EB302-7744-43F9-83C2-5A3E89B2412E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5CB604-B5A0-4A20-A3E6-CA1169164690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BE0F64-36B5-4B89-87E5-873A1217FE27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9BA2D3-B8D6-4A10-8A9A-772FA6D44A03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C74C20-217F-4F0C-9824-1243753BA00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639D8-0B48-4E37-A779-CDB35BE7F2E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AE817-0CAC-4342-82E8-4F9D4560C847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BC38D5-1540-4E9F-8062-72B63CC1DA6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F353F5-B92B-4B95-9344-7208854D3760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628BF9-FD75-4FA1-B0D4-433674BC1CB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4D2D2D-2745-4D90-B3A9-FE317805F2A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21F94-E618-49BC-A8E3-3CF51C0F626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0E1EB2-3762-4FCD-931D-295A88027113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5FA42-9ED5-482D-AE34-74649F135C78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010F1-9FB6-437B-8644-900703014C04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F04159-FF32-4D42-9FE7-4D9BEF4A4B2E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A91894-6CB0-4DC5-A767-24D96F65362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7B4E5E-48B6-41C8-BF6E-B8651A320FA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CD2076-E1D4-4B3B-9283-9F3437D204E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10F8F4-2296-41CD-B766-D49B3B960F6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1850B-76A6-4CA6-9138-913035B5BD62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7C065C-361E-4CCF-867A-5C18C4C7BF9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39254-DDFD-4900-866F-D6A8945BA906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0EE1B-893E-4710-8E1E-CCA3B4F854C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B03AF8-E0B2-4928-A2ED-762B74B817D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5EF8D7-7CBC-4A93-A833-419D14F0F29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E2B00C-1F5A-4944-A03A-EA69F05EE56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2D60E0-67F2-4F9C-A0DC-95CC410D368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E2A1E5-C9BD-484B-BA5D-E957B3C032F1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C73FB-654A-44BF-B30A-4FC00A643005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F8DF8-CCAA-4658-B429-16E2B4473799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6311FD-4060-420B-A42E-BBA603A2A0FF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B1513-6573-4BE5-8A25-5C410C4D22AF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EB208D-17B9-4CDB-9608-888E34F6E060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897604-E5EB-49A2-A4A1-97966ACFD89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866F9E-836F-4D8B-B30C-946BE858A051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CA477-4167-415A-8D26-CE4A877DE5B6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DB5443-5E93-46DF-B44A-4074A37DCB84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42BB6D-8B50-49E2-8F9B-E46B6927C69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0881AF-2E70-480F-9009-7308CC9D842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AA0AC0-6BD6-4BAA-8ABA-47858A72F34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4D4E65-87EE-40A6-936D-84540ECD88A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24D589-2B21-43F5-9A68-38CB88906049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6415B7-6347-4B0E-ADF3-709CB81AC26C}"/>
            </a:ext>
          </a:extLst>
        </xdr:cNvPr>
        <xdr:cNvSpPr/>
      </xdr:nvSpPr>
      <xdr:spPr bwMode="auto">
        <a:xfrm>
          <a:off x="98425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A0867F-07EA-4264-8EFC-AF098C2BFC0D}"/>
            </a:ext>
          </a:extLst>
        </xdr:cNvPr>
        <xdr:cNvSpPr/>
      </xdr:nvSpPr>
      <xdr:spPr bwMode="auto">
        <a:xfrm>
          <a:off x="49530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427A63-5069-40D3-B4B8-8FB6490AC130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2954D5-246A-41A0-BA55-C404B073470D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0AABF-92FB-4264-A64B-D00634AC94EE}"/>
            </a:ext>
          </a:extLst>
        </xdr:cNvPr>
        <xdr:cNvSpPr/>
      </xdr:nvSpPr>
      <xdr:spPr bwMode="auto">
        <a:xfrm>
          <a:off x="98425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0FFEF-4604-48A7-B425-A917E0A1094C}"/>
            </a:ext>
          </a:extLst>
        </xdr:cNvPr>
        <xdr:cNvSpPr/>
      </xdr:nvSpPr>
      <xdr:spPr bwMode="auto">
        <a:xfrm>
          <a:off x="49530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70973-8998-4910-91FE-B8F76286444C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A3F85F-24A5-45B2-9577-E9EC907512D0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BE40C3-DDB0-4D20-94A5-F15885CBA909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936BDA-BAA9-4064-A302-DA9860B6957E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15C31-9F72-4D23-82F2-70D2DB3287C4}"/>
            </a:ext>
          </a:extLst>
        </xdr:cNvPr>
        <xdr:cNvSpPr/>
      </xdr:nvSpPr>
      <xdr:spPr bwMode="auto">
        <a:xfrm>
          <a:off x="98425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D05AD2-9AB8-4588-A47A-4BEDC0721A27}"/>
            </a:ext>
          </a:extLst>
        </xdr:cNvPr>
        <xdr:cNvSpPr/>
      </xdr:nvSpPr>
      <xdr:spPr bwMode="auto">
        <a:xfrm>
          <a:off x="49530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E56E46-5C55-4C28-BB66-A45A9B8A3A05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2D8FD1-787E-4030-8B32-BFBC82137EDB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214C66-AE34-475F-A4A0-0E4D41184607}"/>
            </a:ext>
          </a:extLst>
        </xdr:cNvPr>
        <xdr:cNvSpPr/>
      </xdr:nvSpPr>
      <xdr:spPr bwMode="auto">
        <a:xfrm>
          <a:off x="98425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AEF79-14AF-42D7-9B9A-27D4EECD3318}"/>
            </a:ext>
          </a:extLst>
        </xdr:cNvPr>
        <xdr:cNvSpPr/>
      </xdr:nvSpPr>
      <xdr:spPr bwMode="auto">
        <a:xfrm>
          <a:off x="49530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73684C-8B1E-4C36-8753-9D3F665071C1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4AC2F0-6402-466C-8C25-5A178A06A5D8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62162-856A-40A1-9745-81DBC7B72D27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B41C49-303B-4E4A-88BA-6810A44C243C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CC4EC4-F47F-44DF-BDD4-FB0BA8668052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64D303-E2F9-418E-98C9-ADA8889FBA0E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D0FC42-7504-44FD-9A53-C616EEFC883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85235-A6DB-4C5F-A6AE-C6498C9BD282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DD00E8-0C6F-479F-AC07-A71191BB35B1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88F209-A73B-4BB3-9BFB-35125C692AA5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9238F9-7435-4892-BA77-5466060FC393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A8760E-3A75-4B4C-A05B-89064DC13EA3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D0D256-C9E3-49BB-98B5-D1E035692E11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FBF51D-5A77-4C2C-A048-DF6D5017031E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D80087-27D7-4FDD-8CCE-7C5FD4768070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713F5-30AB-434B-A705-A135FBE74673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5FD159-EBB6-45F9-8C46-B63EF4BC9BCE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8C490-3C85-482D-81EA-DD1D6188B105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C8AB7C-FA26-4FF0-866E-5EC89D44545F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0347BD-A0CC-42B6-B0D9-719823B7EB2F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165E66-2B61-4AEF-8F23-6570B009A119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5D615D-B2B6-4BE7-8420-E2F56EF14F09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8B8AA-2AED-482F-A312-BFB189235E66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65C11-E7BD-4C0B-A941-B4AC104FF346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DC5663-5B93-441F-AC80-768323861016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AC1C84-E8FA-419B-A2CE-966EAFB693E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0FA56F-680C-4614-B251-4506F4383193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A62AB-042F-4BD9-BC75-75516ACACC11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3FA6A1-2E0B-4BA1-A99E-E0971146240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BBF017-26D6-4895-981A-BD52EDB0339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49CEF1-2A9B-44C1-BC23-9FFAE5D25A7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813889-ACFF-4A3A-B48E-C10D901825C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49B1E6-645E-42F8-BD3D-D9BA56E1A924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7DE0B4-1321-47BE-8D9E-761AF482F860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F3FE8-EF1F-47AA-B5C3-B53DB5C544A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228B79-DF5C-4FA5-B9C2-63F35FCB5A6B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B4C701-8F8D-4ACC-8435-EA3E1868ECF0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4E4DE-B8CA-46B5-9E3F-B73224730194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BFCF0-8BD5-4B90-B8BE-BBC2651B99C1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F857E0-A68B-4B9B-A45A-EAE2098B2DF7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D9E5BC-E77F-466A-8FC6-BA9585BC55C9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FF624-CC1B-42DB-902F-C46B959CD969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DB214E-08B7-4E5B-A491-FE4C321AA670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73E93-1B4D-49F6-8C6E-E947FBF33044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6AAEA1-1154-49A4-8932-75D057DC6528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900D0-21DB-4F40-B947-F2B487B0319E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FFE84C-1B0E-49B3-9D43-F77670503779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9703E3-F9CD-4F5C-B754-492FF6CD5FB6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5994BD-B390-4870-88D8-A240A33A0CA6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747B03-D4EE-4207-AA79-F53F940C45EA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EA2CC4-43BB-4866-90AD-4469CFA24646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E9C4FC-09C5-4CD3-8241-3F76C74654F1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EF745F-C9BD-4122-A871-54CE65704072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263762-279C-4F42-A16A-3A73833B076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B4EB81-74A0-4871-9889-95FB539E3B7E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69223C-A66D-456E-AFA2-5991A29A2C1A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B4D8C-1B82-46C3-B516-78E3CC16D2C1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4FE72-CF53-4C0E-A224-E6EBABFC3CA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D678E4-018B-4E2E-98B6-C8D7195B6332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E8E004-5164-4250-B9AE-F863F28FB04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FE18A7-CA17-446E-92C8-6BDD86F75B8B}"/>
            </a:ext>
          </a:extLst>
        </xdr:cNvPr>
        <xdr:cNvSpPr/>
      </xdr:nvSpPr>
      <xdr:spPr bwMode="auto">
        <a:xfrm>
          <a:off x="984250" y="1089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011D2-A247-48F9-984E-730FCE712448}"/>
            </a:ext>
          </a:extLst>
        </xdr:cNvPr>
        <xdr:cNvSpPr/>
      </xdr:nvSpPr>
      <xdr:spPr bwMode="auto">
        <a:xfrm>
          <a:off x="495300" y="1089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48A874-C404-4D27-8866-576AFC8C0760}"/>
            </a:ext>
          </a:extLst>
        </xdr:cNvPr>
        <xdr:cNvSpPr/>
      </xdr:nvSpPr>
      <xdr:spPr bwMode="auto">
        <a:xfrm>
          <a:off x="98425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09442B-76FD-4305-B26A-4B5B99FEF71B}"/>
            </a:ext>
          </a:extLst>
        </xdr:cNvPr>
        <xdr:cNvSpPr/>
      </xdr:nvSpPr>
      <xdr:spPr bwMode="auto">
        <a:xfrm>
          <a:off x="49530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F0E6DB-B29C-44AC-B9B7-3540BDEE384C}"/>
            </a:ext>
          </a:extLst>
        </xdr:cNvPr>
        <xdr:cNvSpPr/>
      </xdr:nvSpPr>
      <xdr:spPr bwMode="auto">
        <a:xfrm>
          <a:off x="98425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3BEB45-0517-4D85-82CA-5FB55312E3A9}"/>
            </a:ext>
          </a:extLst>
        </xdr:cNvPr>
        <xdr:cNvSpPr/>
      </xdr:nvSpPr>
      <xdr:spPr bwMode="auto">
        <a:xfrm>
          <a:off x="49530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93C17-1EF9-4601-8559-FBBD9FFE8073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F2DE45-8192-4660-8E56-81495FEAD20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2CDD4-1489-4DB8-812B-F39BEEF42D2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2AF909-47F1-4E63-BB4A-58483ADF5CA8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2B9C87-4BED-4B2C-8BAD-6C2FBD116BEC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18ECAC-EAF2-485C-80AF-8291C50158C1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A36F59-9025-4A59-B377-968BC4F6BD1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F71359-39D0-4B7E-8D5C-447544C1175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C7F09B-110C-449B-B356-92BC440308AF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B62D3-ABD0-49BC-985F-B7A9F01C4124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E2E433-1E9E-4594-91B6-ADED4BBDD315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9BA970-B366-422E-AE8B-41EF5C9E612D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C9908-1FE2-410B-9A30-31CE1F826819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12068-2690-46F2-9648-BDF9AE498DD3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B0C49-686E-4AD0-ACB4-642B7519304C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C13A17-FB08-434F-A541-AAF2DBE51DA8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6D8B88-24E7-4D17-90F5-A7E6E7A71FCB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581DF-8B26-4F39-B796-CB4FC4C6E0DC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AD27B-4F0A-4C5C-96C7-C66D12CE039E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7A524-0AEA-41F7-9340-1977663B8E19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6312AD-3A7A-47A5-8CF9-76D4FF92FA1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56F09-7769-4A88-A435-5C4CA60F930D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4BD301-2594-497B-821A-2284A5503638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6D538-8262-41AE-82BC-912A95B7A07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66A1B2-4A1A-4267-978D-F3C0E844FBC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9E8009-E5C0-4154-B795-620755FFC071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E7CCB-74F5-432B-9BF5-5FB26BC1D47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B6CD2D-7B7C-48FC-98A3-B08374CEF903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92C8BF-C523-4FB0-8B07-9B8E2D54546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C2E77-41C2-47B4-B276-6459A0E750D3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90C6E7-C7DC-45AA-962B-DCB37CE2DC20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1E566C-3C27-4BC6-BB67-A83CD9092FA9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FDB94E-B5C3-4B7D-B178-1E963702E566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8300F8-95D2-4F3B-8B5F-A7C91AE03759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7CF5F-A3E4-4E01-AC93-DB6F00772B8F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28C51A-3C49-42A7-96D1-033FEC9714E6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907BEB-38A8-4CF2-9013-AD48E29892B6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10DFD-4502-4F8C-9278-F787638E7490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C3C5B1-1DEC-46AA-B537-1F7D4AACAF5D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249B8-D939-4658-98AB-5E95C7EC710A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63E558-7C4C-4D8C-8C6C-6419AD849DF3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7BB48-B357-45DC-80B0-F7194F9A573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58286C-DCCE-4E8E-A766-99D9C8095DA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D9C5A1-9599-450B-BE89-D09D31AD4775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A31821-8B67-474B-BEE9-F7C3A4A92EC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CDF6C0-1C38-4F07-9253-E9878B8E19C5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EF0E0-E655-47B2-8F20-4C28E86ED77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4597C2-14EF-4645-8922-CF4C56275AD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C5297F-23B5-46CB-96CF-E2048515F118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468431-FD04-44A8-96E0-C7A8B8535C52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2C7A63-EC4E-431F-9D34-5588CEE686A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A028D9-D3B4-44E5-A001-760D625EA36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E1CEFA-684A-4123-9A3C-87749C8D6068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5A9DE9-4865-410E-B5C3-9CCB98412C74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B99D3C-05EE-4006-A48F-88CA69171E64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442266-C3B3-4F30-A03B-6257F4DD7544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BCA8C2-11B5-47AE-8745-072FB68D4E9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5E9FDF-8C8A-4919-916C-9D86FD5B8868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CE5F5-A52F-4060-87AF-041BBA46CF8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B5982-30BB-4C0D-B682-75FE99259D66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07264C-A159-4848-968A-6E1EC8B40EE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EF0D-CF36-4E45-BBC7-C13A599BFB68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98DED-7D99-4DC6-9940-42918E097F3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93770C-CF2C-4388-BA77-A922F47BCC6E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177279-A9B7-4154-BF43-0B45A805A73D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24A3E-CB35-4B6F-920D-F31583021EF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7E3C49-C4D9-456C-AE55-250F4FD2D0C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55BDA8-67BC-4A3A-A292-B66B9CC78C2B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6D351-5C28-4628-A33E-C3B2FE2ACBFE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18D745-8B97-45A7-81A3-C457F1CDE890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4BABC-05FB-4DAB-8778-14E2A457A58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E71A7C-0292-47F9-B189-0B852E45B103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8A526-54FC-4C3A-852E-AFC31D81E93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2433A-266C-48F8-9DB3-28D449B755D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FF2E73-2A28-4038-8145-D9B406254C4B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3E252C-D041-4BE6-963A-45236753E0CE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F7340-D066-43F0-84B0-093973BA551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B0F19F-7226-49D6-A7AB-5C350784B25D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93F2D9-ED64-4814-966F-8497A207756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19A9A-0C0F-4C45-8F2D-27178DD88F8F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446089-3A33-406B-A20C-81C9AAF45FF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438DC8-BE6C-4CF0-BEC5-B4D9220AF4C6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634F20-E3E2-4115-862F-6A502A1B04C3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1CC954-727A-452C-8337-D674D814299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6F700-C10D-4699-9CE7-AE850B498BA4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4D2FC-0292-46F1-BC3D-3999E812E60D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3D152F-CC13-4E98-BFA2-AADFE39C1AB8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7D1BD-BCF3-4584-93ED-5A2A8328BDAB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A2677E-ED53-4DAD-BACC-67B70E549ECB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3BEA38-3C7E-4899-9CD5-8B0B76766AE0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D5449-8331-4C0B-9862-6D03D91CBFC3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3F7BC5-DCA8-4192-ACDF-85B469D0C0F5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4B42AD-5A05-4E7B-877A-69073939D2EF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79867C-B862-442E-ACEA-FC6948DCA161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6F0B42-F211-42B0-BCB6-2473EF53763C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B1FF87-A34A-4D31-918B-CEBCED3EA744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2A39E1-0A89-4D88-8B61-A985D0D1596E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C22220-D1D1-44A9-B0C2-D84CD4D62A8C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8668B9-4803-4C29-A349-A7D85CA70C74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D1BB39-F58D-4991-9155-E789BABE7494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0784FF-D13D-4865-8F51-4281A2F175CD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5B2B5C-EBF5-40BD-AC5A-C25FF9E49742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75D488-E78C-4599-91B1-7D642DB69504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4A049A-736B-43D4-969F-02759013C164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8EF8D1-95BC-4D4C-84C7-40AF75093F5E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587EEA-B881-40E1-AD92-58127AAEFB20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39FAB-D4E8-4E0C-BD78-7CDDE0FF4651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628575-DDA6-4D3F-8706-061232C3335B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FDB192-CAC9-4959-825B-A7331C68643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F35859-890D-408C-9EA2-8E48AD1E902E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A7709A-6FFF-4D61-8A7D-B6D0ABBDCF40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DE7D1-A7C8-47F9-8EAC-EDCF5EDA3E0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38B0F7-2A3C-4ACA-95C5-579054DB9D2C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DB01AC-3081-44CF-B6F6-6667DEE4FBD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3B54D-1B42-405C-B973-384C0BE0D66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7038F6-199C-4C29-AE1A-331D51A7A539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9A060-22F0-48FB-BDAF-13FD14604AC5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96AA8-7038-4B54-8738-474ACD9A71A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CE74F-B7B6-4B61-8C37-BA99A3AB366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8EAC-5B9B-425C-99D9-C5C2F9ADA7CE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AC0F8-6189-47C7-AD30-2294113E561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1E89ED-62BB-462D-BA82-79CA292FEFAE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99734-4382-4131-8D86-B8DF2CA53AC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6BF18-F01B-4BDE-A3E6-E2BED083D71D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F1CF8-DAB9-47E4-BEAF-7315C69DAE4E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67A566-3085-43F2-8FF5-86780D3ACD94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6D4964-8963-4FB7-B1F4-0F5A0563DBC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330498-12C7-4F29-95B3-4C95FF2B6CD6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EB5778-AE19-4864-B15E-18F3EE75D648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371397-0DFA-468F-ACF8-F481D8ECF9EE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0B0DA-8C9E-4B47-99FE-C425F4474DB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67A82C-8F78-4834-BB88-B4409DFDFBA5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181CD7-66AB-44C5-84ED-C6FB4E4C5CE0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38EEE7-A140-4257-85D4-0E5569704BBB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6BAB62-3461-4260-B058-854FCD9CBD9D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BE35E-BA5A-413F-81A0-C47643B96640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185A42-5B36-45A1-A2EB-FF604C52B459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273FC-6366-4499-AD86-E1F17375AFE2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E830F-EE8E-4E4C-89B9-E14EDF5CFD1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230D53-266C-4008-A90D-E95676C93663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FFEE09-6262-4E22-AD2E-45B374B442D1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855E85-D0B3-47D8-AAA9-03700FFACE9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FB2DAD-44CA-4C60-96FA-47A60BC8DD35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CB96A-FA56-4C33-BD76-F79194D01AC7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03ABEC-F7E0-4FF9-8B62-1EDBA7932BD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F8D8E-1AF7-4CFF-AE83-11A77761638D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8E9581-EDAD-42C9-8BE1-99599E134C9B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012A6F-2A83-49D1-83C2-9EE8DB6BD0B9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F07AC6-88F4-4665-A720-ECB666C5218B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381B8-24C4-427C-905A-B6FE1ED7492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0D40EA-1E67-4F01-9828-2057D76A0BA4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4C79DC-9BAB-4B12-89A2-808488F9D7A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DFA96D-6469-4038-9A80-4750925A418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2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78CDB1-697C-4DF9-9171-1460EF4D3D0B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2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1F98F-C19F-40AF-A103-3C8085C917AC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6F165-F895-4B9B-A877-077ABC8EB0A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BA4BF-CE33-461C-8318-F40D3A4C51A8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955C70-8CF2-43BF-8F7E-2290B75A25B1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9626A8-9A50-47D2-86AB-EF45F39EA01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43B00-0D92-4708-AC05-AC3954B58DB3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5F2AAC-0DFF-47F3-969C-5331BB1F8C22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CD22A7-FDBB-4BC3-846E-CC1EC0EA803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A89B8-D127-4578-84CC-567E52D2A48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EE8686-4173-40B2-B963-C432E48BE9A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8CECE4-14E2-4825-AF0F-BA6E3FF59782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10D16B-7A00-417F-A2CF-C38A3EACA578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0F4DA-7AA2-4F96-B906-6051A8F9CE96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5E687E-9D7F-4EC3-A65E-192A8726589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FBC7F-06E4-4F0E-AD6C-84CF662FD526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FB6B38-3C3C-4649-91C2-87F270417C53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410815-782E-40B9-A5E1-47CE0B49987B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CC29F7-DE3B-42DD-8D0C-F0AFB722770C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A4133-3193-453B-ADE3-DE61AE1413D8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436B7-209C-4761-B469-EF4B82C85537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E5509B-5AEA-47BB-BAEC-65B7023366A1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981A2E-E761-42D0-8FF1-18898A72B132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F5D2E0-5DA5-44A1-B30B-905122ACAB0F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89CB6E-DF92-47CE-9B0E-BFC5EFBDF65E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E73913-4DAB-48CF-BC54-858B145274DB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F2B68-EE67-4130-A21C-9B6A07E20E46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E81D5E-B2D0-4845-BA50-60C391B8C030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1931A1-D44E-479D-B708-4059DCA3F103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BD40E8-5209-4B2A-B1EF-C99AF33B78E3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31CF61-D990-4DFC-A226-DB8323009173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9827D8-B97E-4FBF-9540-728DEDC7E970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FFB486-92C9-4BE0-9D46-F156756003A8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4B10DB-5BD8-4EBD-A927-020BDB905ED3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02F1EA-1B34-4528-81AE-B11A091721C1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DDA30-4F61-4708-B58A-06D55DD4EC9D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9092EF-687E-4CA6-A884-3500EFEF73A5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B80B6E-A8B9-45B0-A414-ECDB5389F9F9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05EA8-D342-4CA6-A57C-AA1E7B00653A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4ED238-55D1-4DD5-AA17-13EF42780589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2EDB5-EE75-4A49-8529-7E8FD9BB6C79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0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34DFF-9416-4F66-B385-E08791391AF3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0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528A6D-9F33-47CB-922D-D468AE86D1F2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0212E3-0962-428E-B770-128D109D73E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9A6F69-5A91-4CD3-A252-7435ADE45370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ED99BC-00E3-4217-B76C-BB64691C3ABB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7497C1-84AC-40DD-B3F1-D0C8094FF56A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423CFB-751F-4B9E-9816-D86EB3452621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12157C-44A8-4E70-A911-0DD941318DC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D60670-93A5-44B7-9D78-C410266901E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D5AAC4-C3E6-436A-840B-6532BFEAF84E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DB19C4-DCC9-4905-A755-B9E04E4797B8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B680ED-7FFD-44B8-B6E0-CF61A0DB45B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DD630-333A-4EBF-9C29-250CDD77579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F15C7-1D07-40A9-A6A5-CBE33A4B0F97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032F12-9A34-4419-993C-9AF320F89F8E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5C601-4169-440F-A8AB-D68BD92F903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25FC16-FF1E-4521-9213-499B3E26AF1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9C030-7701-4889-9EF5-359040BD9CE9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4EEE4-9BAD-4B31-8836-9F12BD223D1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BE0334-1C9F-4937-AC03-FE17FC159751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9F15F-6853-40E3-A504-741AA231FCCF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CB2E3B-A105-479F-AE8D-6179E7454F8F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571581-CBCC-4A53-B4CC-DE78F60485A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15537B-BE97-48BF-885F-06DE2E28003E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7CE9BF-CD80-4341-8207-008019ECF44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8B9289-74AB-4C31-816F-986101CB92C6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84AB2-AB81-4E03-82B4-69F7B8CB8AA7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6168C1-DB20-4486-9FAA-A7A204556AB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14A31-6189-47F1-BDB3-031D5D44D6E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D0A11-51F1-4FE3-87FC-78797E7C88F0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E8555-AEAB-4EDE-A0A0-286DDB61A96A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E9906-0398-4398-ADC3-6B21AFD5A394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3A7FD3-F5C7-4635-8D8D-9A9141DB838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317E24-B543-4644-BA40-A44555E14641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EF70ED-D72A-403E-9F6B-FC24AF6B45A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F82E83-107E-4445-823A-0B5F731F2B33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8E2E78-5E44-4B1E-89C7-FDAB7D4A1B67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46183E-7CBD-47D1-9ABA-F41745513B15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EEBD0-E96B-4398-B935-CEA5AC4573E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D4095C-2FFB-42AB-BE9E-25E602825194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F972F0-BAF6-4EAF-9B0B-0E85E6E56BD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9B005B-F5D8-41E3-92A8-CD30A68596A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291993-2C4D-4192-B220-9B5B7F4B2CE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34C19D-B0CE-4E39-8C36-5BC92C833B70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0957F4-928F-4699-85D7-F92715CC26FD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6FD17E-D993-42E6-8692-3C60B2DE1E3A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A7CFEF-41C4-487D-8F2E-A687ED95FEE2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67AE11-2056-4029-ACD2-FA50A080D42A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0E65B-6154-4B2A-89BA-F0F48CD4729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9EFC74-23E1-4AB5-AF1E-7C204FB20D7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4EC96B-D931-486E-9BB0-C03C240EA450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C9F73B-5ADF-4298-A3CB-D01C5690FD91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029E9-43A0-41BE-92E5-ECE8CA16B9FA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EA81FA-F10A-449D-B28B-1E9B03DA5975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5B87D8-118C-4DB5-8CED-A596CDBAC840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8A1EF-1888-4A23-9608-326C4FCB4015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CF5D99-C9F0-41F8-B87D-1BBCD2A94A69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2666B1-EC2D-4C20-8FD3-30714EE93EBC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B20556-73AD-43CF-8269-AAE861C1E7F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D583E7-A271-4981-B2DB-AFA5AB742719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9F65E1-F62E-4C77-A073-0222C26BDF2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6C517-8F77-430C-A2E4-C0C9B296BC9D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4554C6-BA4A-469A-B277-41CAE71FE27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81E8B-2138-4555-AAD6-841367CDEFAA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A4ECC5-32E6-4F00-97A4-F76BB8D8EB5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4FEB34-FB8A-4641-AA8E-6D18C67E385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A9A56D-4326-4B00-A6FB-EA3C1CA6A54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8BB3A4-8480-4CAF-A988-9980FDA273B7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B75047-3918-4239-87DF-AC9CED2FCCC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C27BD0-DF91-45A9-812E-8044E419621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964927-0AC2-407B-9828-6AEEA23C0CE9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76E1E4-0553-4B53-ADA5-1EF93025D2D4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1ACDAE-24CA-41BB-AF4C-26C2C900563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4B036A-6716-4C32-AEE7-1C2A9E8FA05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30C2E5-E44C-476A-8A42-E1A804025F8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1B0156-5747-4172-8B7D-DE53640FB553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12F57-AA45-4E05-83D1-A767810374D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100DD-4D44-478D-A8E3-FFB25D420F57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069D83-0C9C-46D7-ABEE-1CCF3B767D7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701BDB-5A1D-49C5-8830-DC84C0A7594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43ABC6-FE55-401E-9E66-B746DAD4AC0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8F87C1-ED11-4EB1-8DD7-071994EA39F8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B71C5C-6B90-487D-8B76-F79DC7718DD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A8D166-488C-4273-BE01-CD56B428216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AA5FFB-6811-4191-BD54-119E3B41DCD7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BBB5A-A0A6-4548-B831-0E7492A4697A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14DBD9-B1BA-405A-B10A-D55091825EEB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FA23B-DE81-4501-87E9-95C66891DF66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461AB7-73A0-4F9F-9D42-A1876BBC223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7FF60E-A88B-4ED6-9631-F9DF325E0A35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7681A2-65DA-42C7-97AC-C6E84127D436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28ECAA-CA42-41ED-B4C2-CF96B7FAD4F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7704C6-73C4-4CFE-A36B-81EA722DA83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7AAF3-16EA-4574-B64B-92D1DDA63E2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6D5897-0223-459F-9386-3D7E95E839B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53ED92-ED37-483D-8AC3-C3AC3C5A2071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DA08D6-4DA0-4A6F-9675-35D5D2DCA83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069CDF-3D08-4E4F-AA7A-195E9B9FC28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988EBB-C58B-46A6-8EF3-B646179DC7EE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20EDF8-B057-4AC4-A80E-A53B628A512D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E0FF61-F410-45B2-A79B-15A6D3C8DE41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E02A5B-2897-4C92-BD3F-950C11DFFF87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2EF38-5723-48CE-B948-09D56C36E89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1AC33-58BA-4C5A-B09F-AE7FA9185710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8EB4AC-0E82-4A33-9513-F61E5EA8B8A0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DDFC2B-C10F-4A58-A6B3-49EC45F9E38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527F6-B568-4C5B-8636-E3CDB862759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2F70BC-56F0-47CE-871A-D3CB5E85A53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00348-E7C3-4004-B2F1-3F2E91E3FCD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AE7855-2C26-4192-8092-F6983E150ED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53EDD2-DB33-4796-8067-3BBD94FE208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1003D-1507-4BC6-A06B-D810D5360605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7BE05A-E4A6-480F-B2D5-5C8A20C754A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A0A08C-D1AD-43F3-A1F7-BF9E918E8156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812939-63D9-49E2-9688-1338D33807E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9B9DD-2F72-4F0D-A96C-4FD359DC1B7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2BE708-0FFF-4890-A520-CD4A05A5DAD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D4B9BA-3A3E-486C-8009-DC0319421AC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C44E57-4CC0-46AA-8E26-4DAE11E50E2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2CABC9-486C-40D4-B95C-2B12DDEA4A9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2E6F6B-81DA-4D1B-B82F-03418A1A65D1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A0BE6-1EFA-4042-8E05-5D26AAE124A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B7251-7BAF-4AB3-A440-E919FB2E8F7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4E151A-F18E-41C4-8F08-D82188BB3FD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AAAEB-5430-45FD-A317-A39AC138DFD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56E08-BB4A-4DDC-9D59-DA7352ADA9C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6D7852-83BE-4BED-BDEC-948D047AA3BD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C7C398-B050-46B9-9ABB-DA82AF4539D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8816BC-7DAC-40E9-9B9F-929FEF32CED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AFFA7E-9E8C-426E-9517-F81291674AE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23A9BB-038B-4E97-B3BF-06EEF4B088E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083608-55D4-43A0-BB67-33B8BA1FCBA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D760D6-C7D0-4679-9335-CF2AE9A9094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EC4E34-26FB-475A-84E1-2632BC99C601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4F7A4D-214C-459F-A9EE-17550178CA4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48E4E5-F0D4-4189-8781-83D8CC72F9AD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639EF4-88E3-44C0-BAC0-2D0BE549B69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DCACE3-29B7-4BFD-9FAD-FDE4769E72D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1CA42-658A-4FB7-B145-3D48697DE17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CE9BD9-5857-4534-B2AB-B7F3C3C3477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42AED9-2147-4795-9049-54FBA8F4B6A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35911E-CE0D-464A-A338-CEB390A1E6C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49E4D-5ADC-4C54-B8AF-1995954D0AA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9B9CD5-EC2C-4204-884E-644FBFBA6BC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EDC682-F1A2-4FAA-B4B2-E3C5BE8EE7E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CA35A8-949F-44B1-8C1E-2E4E6BDB6EA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6DD63-689F-4D6F-B6C3-CC2BDCB58A3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007BC6-E9EA-4754-B833-8A75DC176CB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B3C490-89AC-4D03-B45D-6FEB1460589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F90112-E911-4B7D-9D78-61F0D9CF0E6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2A27A1-6254-4894-BFCC-B06AAFC3E75B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B6B7D9-7E39-49EC-A21D-BDCEDE9EAACD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4B2F0-79C6-4EFF-B6B5-25378820A94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5725BC-757C-46FB-A64F-C9C1A27001D7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EB6C2-4002-4A05-917F-5332E97464FA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D88C8C-BB72-491C-B79A-7EEF2023426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A1AF2F-E41F-4854-A2F8-46400798790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A0AF32-65CD-4C12-A8DA-2B084DD91666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039552-A80A-45A8-82E3-9BAD34BB52C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13B122-5DFF-47CA-B6C0-35F9417A136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09C3FD-BF9B-42C8-BA78-AD03ED84AEF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2D6E4E-078A-4631-94D1-982AC2409CC0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C1529-5BFA-4702-B96A-7324DFA09C99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D025F-2934-4EEF-86B8-C8EF34C7CA5C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A20DC-40DA-42CD-ADAC-83064A345CAF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F4A7A5-0342-45C5-8738-C763132EF0C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3536AE-BC35-46B2-9432-4356D3DE5AC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4CD4FF-F1B6-4234-9083-8E5EAE1361D8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79B7D-A999-487F-9CED-27BAF35B2CAA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3FFE69-E9F0-4A17-84D2-F2DE42EA2CF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5DFEDF-54B4-4B70-A537-C4BB6A9A7A5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78A5CC-0E83-4DFA-B686-403D6AB98FDC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A9AFC6-C51D-46EB-853A-F8CA47C9FB8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CFA5F-460A-4DF1-9724-E30A24BDA87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3D21E8-68B4-411F-9FE3-BDB4F35228A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F98DC0-E851-4C16-A558-C4CB89BF91FB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7A5CA2-8734-4305-B333-6FF500A97D23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8085F1-AF58-4DF1-875E-FC53495595B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7A1F19-7264-4A52-AD72-CFDD386F0A3C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1ED73-389F-4848-AE4A-9671E3F6C7B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160D6-3E05-4A2F-82F1-8217614A17F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8418A7-6748-4210-947B-15CC8616A14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2CABAF-160A-42D8-A175-A0D72A73D72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490455-36D7-4260-9396-572A30305CB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119AF1-0B58-4339-B8BB-AA9D80D8B8E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5E3396-48CE-4659-B5BC-570F275A169B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88AD4-62FD-4F78-A926-6A2732B3C28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621CC0-7D7C-476C-BDFA-72E98295219B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5E5FF4-5193-4A87-9962-BCA70E948BB9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24B7C5-CBE1-4C64-9317-B420A13CFED5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8AB824-0232-4B22-AF8E-17EBEBD6AF3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4EF26D-33B3-4DD6-957F-B766FB7C49F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17C37D-61F9-492C-A4B7-E3EEF4CBD1C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1BBABC-4530-4BE8-898A-7FC98173A54C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09F3A4-4E1D-4DD6-A5FD-A2225A52FBE1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F26A62-6CD9-4B39-BB55-EE3C42BF667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7DAFF9-D917-449E-9E02-6F5AA330F76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40BE1-8452-4359-802B-52ED4C0353A9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EB7874-3DE0-4A83-A39E-65F8FCCB9B18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488B68-C463-469F-BCE9-EAE013A15FF6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2E4D30-16ED-47B9-A330-F9DEA5F25635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5AD0EC-8551-40C2-8103-94F3C5E93D26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CDCBF-CB47-4AE2-A8A3-E2C4751114D2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0B37E8-51C7-4B2C-8D2B-86BDD6D87DB2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94E189-DD90-489C-9DE2-30DA2C9ACA0E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5C3314-4228-45B1-BD61-D79D2896AB91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6CA6D-7CF8-42E1-BFB4-A28E73ED27A1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61412C-9E39-4A7E-9103-F15F9BE15FB5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90DA3D-7D90-47E7-8D5F-DA35F76CC81A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87D17-11CC-45BD-B121-9A00D864A0CD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62CA6-568C-4B73-A9D0-12F2B23413FF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4F972B-E3F6-4984-915A-8CEB84FF38EC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90195A-7AA6-4C40-8585-02CB01F4E7D6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316F1E-D7CE-4DC4-AD98-76B83449C0E5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5EDA14-99C2-4B17-A1FB-54F9752502C9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E17735-B550-44E1-8E5B-6A264EFE0F2B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2C144-AA1E-4115-92F4-BBC3DA56D524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13C01C-5ED8-46D5-8107-DF9612F52C11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17270-8056-47C0-94E5-928BF14AF879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69E3A-B5D2-4A72-9D3C-B6952737369C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CC38C6-2429-47CC-9AAE-6E909E514F2E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321D67-F25E-48B6-8683-AC23C2918B54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FDDF56-DE3C-4C59-852E-C6EC7C9EF8DE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ABB3F9-9A3C-43D4-AAA8-321125030840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B7C8A5-67DC-4E7A-BF3E-B08735683D08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DC7F6-09DB-4914-91C7-9F093D201388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DE5C3-4577-4A8F-93E3-1893E4BC3082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78698-3C13-4990-8499-09CDD2BA3DD3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9802BA-71BB-41BF-9A58-49261A463605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90C5D0-837C-48AE-B156-7E658855CACF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B8FE36-0B98-4F25-8389-0B6422AA3464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12375D-61DE-4624-9013-EF971F9EEEF0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616F8D-DE85-4755-9291-5199707AE4A1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1CD66-CC2A-4F88-9383-4294A7A1E5B3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601EA-808C-4CD9-8C91-7AB93EFFA11F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AF8FD-B6F0-497F-BC9F-6BB3B06FD3FF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EDAC50-3B40-450A-88EA-7328CFCB9D1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C9F506-780C-4B02-9233-33C913ED6615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3DC13C-4FD7-4B17-83C5-AFB1C04FA17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C5EBF9-84DD-43F3-890F-6FFDEF55C8F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6A4817-E9E9-4C96-9218-15A4FD007A3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606703-4032-4516-986D-9FD79FF91786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5B76E7-5EA9-4445-A519-4879F62B337D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A2066E-DF7C-4CD8-8717-35C517AFCAF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D323D6-2D82-4E2A-8E89-A4A9B95C6A5E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BFB00-673F-461A-A900-9C143A9171A9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7DD00-867B-4923-9DE9-843A855364E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30E825-6D30-46D1-A793-D0D5C622D26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83541B-10CC-41C4-9957-D10C82B455A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A70935-C3CF-43CF-B53C-9FB32357A666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8F972-E24A-4529-8D4B-1FDFE33DA620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6F25B2-2942-4866-96C0-50F165CF419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DD76FD-503B-45DF-AAA3-F16A8909FD67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D4C9C-9D31-4121-88E0-3318A31B408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57CA4C-A3E0-437F-88F6-2B4E8FAFE798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6AD19B-DAAD-447C-B400-1415BE9B2F3F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4E599E-3FD6-47A1-B8E0-1956F3038CE3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AF58EE-DB13-4912-AB9E-8B82F30D5BE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9C59AD-D453-4577-BB69-99CA8ED6265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8B6ECF-9239-42AA-94BC-C05E269C90FA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0FEDE-6DF0-4E81-A735-A3A6575BF42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AC0982-FDB0-4BF2-98E0-E8D18F80183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7DC00C-D958-47A8-88A9-0E87084C03C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0875CC-9444-4B2F-8214-CD16B00C6800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9DC46-69AA-4C06-86B9-D0C436A9F68A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7A377A-DF0C-42F0-967E-6F699C3307D3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A232A2-6D3B-457D-9362-2C1F768BE5C2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48682E-8D67-40AB-98BC-CB66CC7E7BC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87FE55-F206-4CC3-9467-25BE088CA28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A7E14A-35E6-4812-82CE-7A6BD18E503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22A9B2-3243-41CB-96DD-0D19627060DE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BC7C9-83FE-4BC3-A19A-66F848F9CD81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2089AC-EBDA-4C0C-8567-E35A48BCB133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40BC1C-280E-4B2D-BB87-513125B5EFDF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9164F5-C71E-43CA-89E2-4324495EAA7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A5BEA5-21FF-4B62-9408-69265F6FAF3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726AA9-0611-434B-A5A2-223187682648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E5685-AE95-458D-8780-A899F138E50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580E0-921E-4C30-B906-C0D76EA1069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418592-CA80-473E-97C9-9EC6F93E705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70C6EA-BA93-4FD4-A92E-759CCA24515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3E57-6DA3-47EA-962A-A75EB8F5E81E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F110B2-A1CB-48EB-9484-6F1980C32C7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954C57-36A5-4665-BF6E-6BC0BBCA0A5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D81D1-2C9B-42FD-A04C-50C5A3038A5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AA4B1E-90D0-4F2C-860F-A85D94D304B6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763DE-FED1-47B2-B2FE-834A5170D12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1B6F55-3823-48FA-A155-B5B9C029222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8521FD-5201-4D2B-B9BD-2DDF10AF6636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008C54-F459-4AB0-B88A-CF8F2BD2EF6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BE2F2B-25A0-4632-B953-3DCDA190FBE2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4FF529-1CEE-4E5F-9E12-ACE0262A5EE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50EE3F-4A46-4A0D-B43D-ADC59CC2CB41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4B222E-5815-45E5-8F28-5902E91BFD3E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165616-A4EA-46E5-9741-6302A36CBC7E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D5CE1C-C239-4C93-836A-0883E86DBCF7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88EEA-39FC-40EA-848D-09970B304659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DF8A2C-2F5A-4871-BFA6-5DDFED910D08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DE6AD-A8C7-4FBA-B0F1-10F6729D56A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403220-7C4F-4E36-B6D3-4DDA17CDA02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665218-1CA5-4A3C-979F-0DE14E0D524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6D4FF-A47A-474F-93DF-F6C584FF0BF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0EABC-82AD-4159-8532-3AFA3FE82D3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D3E168-0019-410C-85EF-E1B64FD59FB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42ADA-8051-48A6-A2E7-1642857326FA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3F57D9-5515-42C8-825F-8AAE1ABEE3BA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B7BB0-A296-4C3E-95F1-7A981C14B1B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E66FB0-C7E7-4672-A7D4-55BEBF491AE7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74739C-EA71-4474-A8CC-5F5243825CAF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DF5A7D-5DF0-4152-8AD3-1505933B393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A206C-F35D-4ED4-B74C-7B2CA0415B3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D3B22-4638-466A-AC24-9AA7605D8FD2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5D3958-83FD-474B-91AB-BA0F68280020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700673-ED33-493C-82F8-409074ADD80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46A98D-0A20-44A7-91D4-0CEC60299CF3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9CB7E9-9129-4004-B995-AB871BDBF2A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21D90D-4BEE-4A6B-B76F-BC3BFF97BE6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DC72E8-35D4-45EB-B73D-5CAA673FEE2C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C2F280-20E8-4851-9779-CA8B1EAB19C7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E5C5A6-64CF-4126-856F-548481837003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351984-5138-4A1B-8D83-758A90E63106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2F8C3F-6DE7-4061-95E3-16B14354E585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1C1A6B-EC03-42F1-953C-7E91546B449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5B7596-236C-42D8-80AB-A94725380E8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D92702-DAD0-45E9-87CC-BC5408609A49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26E53-042D-4B6D-92F7-E0D2B339105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5FEF0-A3FC-407F-97B8-7FD31F75AB8D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4F4F89-A312-4C47-89A7-374CC0B736F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243430-858E-4BA0-A935-291C993AAB2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63967-D6BC-4A48-8EAC-610656D6387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13271-C25F-4C3C-87BB-E91EAD22255A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2B379-0003-439F-8B3F-299EF2BC6F2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056BC3-950C-4C66-9133-A42947A7CC8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FC0029-CABB-4B27-A48A-34BB3F0D898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037EE-54F2-42D0-AB9C-D538D6C28ECF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9AC769-06F7-4023-96E6-0A734A6A0938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3C7680-73BB-414E-8E56-0D1EB357C4C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332A47-5725-4285-B99C-228073453B8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59FFE4-173E-492F-8B47-B217F9106B0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FEA47-4BA3-481A-BEE4-1C79D5A1DDB7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539FF6-6C19-43EF-8F51-619FFACF8763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4A253-4A3B-47FE-9469-476D25EC1563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1069F6-3DFD-499F-B5F5-03988514727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D84013-DB04-4FED-9C19-D3CB9950CE34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3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4E477A-5BD0-4551-8281-B33FD0ECCAC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3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DD947D-BE42-402D-964E-19BC3BDF1BB0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455438-82D4-49B6-994E-241E5EC54484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1C7944-6BA2-49E6-8582-CC157937DED4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158CE-472D-4860-AB52-72CAB8166182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BCA9F-0BA1-4ED2-8059-E739501D2F26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CAF197-5CC6-4CE2-8704-141C28E5DDE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089AAC-0503-4295-9881-F10B204B2761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13EB2E-E77F-433F-AB54-7FFC62AC4082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9761E8-E42D-4D32-9D70-22983E65FD8C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EC7520-C4F5-4BEF-99B2-C6B72157A3C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444155-074C-4585-B3E8-FE0EBB060B8D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176133-C64E-4715-892B-C6FC211ABC5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49EA2-99F6-4B91-A714-66AF67BA7D64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087863-5CA5-4F5A-880A-D8A84B44E27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605308-42DA-4161-8AC5-01974BF8F767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C6228F-6080-4BCA-B5B3-CABE83EA2D45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DA582-1AD7-48BE-98D4-57D87E449FA2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C54E8-4661-45B3-9CA5-F7004867BCF4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B3BCA-CA2F-4BB1-BD14-CFA59D5B2D2C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AE6D4E-1339-4307-B6D4-F6C29A764415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1F329-433E-423A-890A-61851245306B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D7C7FC-04E4-458C-9ECA-B910A5B8FBBB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13BA5-C623-4C02-B671-3AE8FA635FAD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EE618-22D0-4818-BC1C-11DDBE641A94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1C743-6099-41E8-9CE2-480E991F3F13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8AD10B-0762-4890-94F2-1B2A6781617B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3F6BD1-448A-4411-86E6-D4FD96CF80E9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BC15A1-7E80-48DB-BB71-66C29622C33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C530AB-03C2-4160-93A4-4340C9B6D13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6E63AE-57A0-4976-BA2E-27903EEC6267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880090-3CCA-42B7-B469-FEA653360125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F5B3B-C565-48AC-BE99-36F137EE1670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D2D1FD-3D66-4019-A7C0-C747A1A70C0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62ADC6-AF74-4E1E-8DF9-37B78933D837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547A63-3DD4-4E2D-9602-EE430AD387B5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F0D60B-8EC1-444F-88A2-9EC24A260E12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265718-02CB-4DE7-8316-00BDA812CAE9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B5554-A4C3-42EF-98B7-255F852AD88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1AFE2-1E46-4C8E-8CCA-C38AC6E67CEA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C75EBA-B38F-4458-AACE-EE3CFC9B162A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5F27FD-45FF-4134-8B61-BC16486A50D7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78A56-3EAD-4247-893E-CF736E4151D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6AA15A-636A-4024-B357-9304E610325E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B40B2-D52D-4F0F-A5CC-FDC1A169DE6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6CE52C-DC4B-4232-A411-EF73C0D3F932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111168-56BC-48C1-85AF-3F06A3D521BC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029C7-E6EA-41E4-B379-BA9438D720F7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DC63C6-1554-4DE5-B268-42FB1FA69BC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D6B710-3B77-4486-AA61-F0F51E02594F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E9ED9-B421-47AC-A4E6-57F2B60E46EE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2B32FA-A5A6-431F-8DB7-9865841648A4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6A728-B729-4B03-BF4D-57C739A8CB8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444D3-B2E8-4D26-9433-3AF939E081E6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ABA262-619D-4934-B850-D536FFDC06C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BB8952-ED30-4DF1-8AC3-7AD341B6150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1AEAA2-B0F1-4C98-A533-A2F230B8133F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7BD7BA-E3A7-41C2-9677-51E448FEC970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10BB85-9F55-4F4D-A03E-08B30E6CF6E6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A50E4-46E1-4FCB-98D6-AD281951E00B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A278C-169B-4FEF-8D12-0D50E6B5AA5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BB6D11-9BDB-42AA-99FF-2563E40F3116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38D4F7-CB1D-4E77-A869-BBD6D8D850D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1CF848-C449-4792-AC8F-C1A54EAD1B3A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0571B7-085C-4B72-878A-F65CBB84B125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E3946-4530-47B4-84AF-16FB3E6BAD62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AD67B2-008D-4725-AAA4-F65236B2111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4651A-7572-4225-A0F1-419F3DF370C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57A895-EEE9-4CA4-8EA9-7BADEDD9AB5E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634AD4-1568-4B06-A013-F3822A99E271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1217A0-90D2-4E12-869C-BF2D58BE242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15D8D-8F30-45C6-89E5-FC1C883CF463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FEE817-32E1-43A4-ACEE-9D90DCAD6C7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CBC30F-614F-4FFF-9BD0-42BAC524A8E9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D12100-7587-44F1-A99E-2CB35BC1A463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33ECD1-AF4F-4B46-8CE6-951332ED5B8C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C92192-A6D6-45F9-9139-A7F5C76D565E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6DD326-A917-4C5A-BBCB-E8B94307ECCE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ED9805-F1C1-4833-A4D6-DE99AC060E90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D45FAB-E951-4C20-B18E-C5FAB2154712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9</xdr:row>
      <xdr:rowOff>0</xdr:rowOff>
    </xdr:from>
    <xdr:ext cx="6350" cy="6350"/>
    <xdr:sp macro="" textlink="">
      <xdr:nvSpPr>
        <xdr:cNvPr id="4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501E98-40BA-475C-993B-F7CF1343B838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6350" cy="6350"/>
    <xdr:sp macro="" textlink="">
      <xdr:nvSpPr>
        <xdr:cNvPr id="4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5F4740-D554-42CF-B7BB-85146B25C171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E1F194-9E20-4878-AB51-AD3E113AF6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B0F1E2-05DE-46F7-80AD-E1FFB00BED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985F1-E448-4631-847E-85DE8549372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CCA1A1-91DA-4FB0-84F5-DC90BDB0A6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893E89-72F4-403A-BE3B-6E8FA60D4D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E67FBB-1843-4690-8796-17B681FD8F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D9D541-CE8C-4E5D-B3A8-93B1D99BD0F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CD779E-AE12-47F8-9B2D-BA627F6A6C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51069A-D7F6-4FC7-BDD8-8AC6CBC9464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320585-14D2-4585-92B9-E7B02A6DB5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FE8EE4-EF13-4186-A79A-DB9F7241FB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2F5F12-17A5-412E-945E-9B0764533D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037235-AA38-485C-B610-D74B8FA273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C55064-D320-49D7-9C81-5F3E1C9037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6A12E-A522-4133-B86C-BE007C5C11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D77B61-01D8-4A8B-9F37-95EB93E7D2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AA4076-6AE5-4631-B55E-50D389421D5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CA58F7-707A-4880-B84A-67DB35C7AF0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7F8584-5DA4-4168-9C73-DB8F05C9A5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9EBCE6-04D7-4722-903E-710EEB3AA7C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2A37D5-7C9E-4984-AF81-EDF0C9FB43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F47550-75A8-4172-A7D6-C5673B32EA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787A9-DFDC-406D-9578-6292D4E4AF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7682A-BC2E-40CD-984E-0C6E5E7768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6BE16F-DF6F-433D-BB2C-EC17C6DEAD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6F9138-A796-412B-BD43-366B8FA437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17AC5C-29BB-4E9D-9081-3CF535BF7B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8AEC6-F643-4810-8A07-43275A0489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BBF9E6-CAB9-485F-9BAB-1965B0632E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AC1D6-8AEA-46AC-B5B9-3A1E7FDEA5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D43CAF-1ECA-4851-8004-B846B7E079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5D69B3-0E8C-4F9E-96E5-BE9D19A12C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80409B-A2FE-42CE-A26A-FC87350C1A2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D0CAD-AB31-44E1-A35F-8FA9045CD0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71AC0-A0CC-4843-8B54-5A7C4CB6C8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59935-34AE-4B9E-B819-133912136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5BC14-1DB3-464B-B4E4-DECB2C066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B5A79D-2F8C-4FC6-ABC6-887C750541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0D385D-4EBE-431D-AA97-ECE8714E68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B9A49-80EF-4394-ABD0-343D60AF459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4C574-B5B0-4CD4-8DD3-7F1FD64E71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6459AB-5C81-4E74-8C6D-9D2D0D53B5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0FC850-6135-43D5-BE85-960EC906B3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0ABC4B-209E-492C-9CEF-1B9F4F92FA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96C17-462E-4938-A195-5C3F616685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CBF5B6-B35F-475C-935F-93257B98C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AF9267-EB49-40B3-8AEA-C9E06EF931D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C798E4-BB5F-44E5-B286-5E30514A3A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DE0008-2FB0-43E0-A22A-78EB7CA695F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66A26F-940E-49BD-A3F9-7C64A2107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DCFAC2-F1B6-4D47-A1FF-98FA961F7D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C3CC6-F95D-4A95-BF92-EA8209EF78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B57670-0E9F-4E88-9028-E297B3FB16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40AB47-151C-4A73-B615-C1F714094A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6543D-7240-4B7A-8709-5E0B266468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887A81-4806-4456-8B59-8F3A01F01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F2F489-D924-4ACC-9CB3-9A0DD5CFE2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4BFEEF-FBA3-4A4E-B02C-31D16C2188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22851A-345B-4C70-87BF-14E5228208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201419-F4B4-491D-B33A-0B3E63104F9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ED8CFC-884A-46FD-80AD-764E366F07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406BCD-741E-462B-A3D9-3AA032486D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47CE3A-E734-4A14-9D11-3319877ED6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E69FFF-DF2A-4A0B-8BCA-2F9FF02C12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FC968A-7DEC-4817-99F4-8B08B77541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0418C-9727-4D9C-9D3C-1FE2DE4EFE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4D965-4531-4612-8B0A-6A7B476202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338A7-0279-43AF-A460-4677E8248E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D62D43-CFBE-425C-8603-2566C356F5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AB0503-1933-488C-BE61-C4867727F7E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4D5930-B03A-4A13-9A3B-EED92B1A2E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A49BDB-EF5B-4470-A7E1-25F905C68C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6EAAF9-5E56-4EB0-A6EB-7EBEDAC053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404FF2-6E7D-4E6C-A0C5-5CBA015151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AB6D9-9AEE-45B7-AEC2-002EE5BBE4F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9515B6-7929-4BB8-88EF-44D539E951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C1C8E2-6971-4AB6-93B2-AA25A9CC8C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34AE0B-ADDE-475D-BAEC-BB2E8FB5A1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5EE165-D27D-47E1-B279-504FEAE2D4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52DA2-6CC0-4E17-9D89-37ED16BE07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2FB66E-F908-4E0A-9DC4-59E8647156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98C89-EC68-499A-8FE1-B81AFFB693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81FE0E-3380-4C20-AA42-980E337301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52867A-A484-4804-9B3B-59F0AD6BE9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BEF90-9D11-4EB6-9B3B-4B905D8B0D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D6B465-7354-4CED-B811-9BFEFA5B9D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7028D-F01C-438D-9329-AD31BD5079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26D864-7F1A-481B-9C5C-4E962E01984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6F78C6-946A-4B1E-8F92-BBD7B5477E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3AB92B-3543-4A63-987E-6CA5474FFC7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E231C9-3816-411C-A68B-6F8A2DFF20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706F88-111C-4385-BE81-101F37EC56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51536-BA37-4329-BFFC-1A82E6E6B8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1CAD7D-EFCF-446E-9CE2-F35967831B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B5503C-4E99-4585-B5F8-B226760B74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D2EC7-3892-4290-9F3C-D4006FC67A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134663-8392-455B-9B05-2503DC019C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6B8D7-30CE-4EAE-B805-4B1B918FDD9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05576D-54E5-4BF7-80E6-D24700A228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3DD73-F4BC-4081-AA77-AA0714B87F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7BB26F-2169-4421-AFE1-01F35A22F2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46DF4E-CF01-461D-B5C3-9601DE89C3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EE2741-A1F1-4E59-9F94-BC832DBCAA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8CF2C-6423-4DF7-8F1E-798CADF4F9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12DA9-8041-4088-825F-C1AACD2EA1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9A1C70-5218-4791-819B-9A9DD6CB1F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EF809F-FEC1-49F0-9290-AA15379508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112D7D-63FB-4B84-B34A-3C8047CC85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04EAFB-FA13-46F8-9A3A-E01082005A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325A7D-7CD9-4AB7-A004-45E4193898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2423CC-5A9B-4B9D-8126-0DDED96D8C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79D15A-8B78-40CE-8D1F-1AC77F3DFA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23619A-AB51-4B6F-A80B-AC43FDF303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8D7A03-FF6B-412C-A112-A60FEA392E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35C944-2B27-43A9-9FF0-CFE93F0A72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784459-152C-43E4-8393-37419148E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E97C82-6887-4C58-96B0-E6835216C5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69262A-6016-4090-BF4C-7DE56FFA3D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528EF6-1D6E-4C23-8B93-454F0D43A8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206CA-CC94-4A30-BCB9-1BA818FA66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AA10C0-A2FB-4E0D-8D24-8E859E659D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3CF090-4704-41A0-BF84-1E770712F5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83497C-A987-4E84-8FA1-FC26282D15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B00FC9-A3F4-4A48-BE78-09E4B601A59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5C37BC-EDBA-4E05-9E5F-EAFAF0C000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184372-FB19-4F3D-9D27-56E9EFDCC0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D4113D-05D2-4707-8576-0478E2F3F4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A510A0-5C1B-46D4-B27D-27D8924C67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0A1A04-DA41-41FC-BF47-880EE05B25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D4A0B8-1D73-491A-B72D-A4312E9F4D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E7C4BE-D72E-4B83-A721-2D3891FA5B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DD2345-E05B-4E9A-9941-D57062932B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A94528-E765-42B1-9A57-EFEFEB477B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2CCB65-66F2-4241-B5B1-6107DFB51E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D72B09-8045-4050-8CEC-7241FA220C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0BF058-DEB6-4F5A-80BD-7383E26FC1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D3267B-38CB-4720-8DE1-21D64AA0F2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52B7C-71B7-4343-8070-128EF6C83E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4176C-5391-42D0-95E9-5E9C7A1E32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A2140B-1016-463A-94C7-023BDA493F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24B479-AE7F-46CB-8F8F-B5646F4B74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ABA4D7-BAA8-4A0E-B9E6-8C587F37A1C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C02E58-C710-4DD8-8542-BE0E19F2B7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3DA09D-1E48-4BC4-B1B0-693A43DCAD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F6B9F-B644-488C-85FB-F787506E15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4E431-A315-4BE2-8763-21A0463CBB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547FA-41DE-4853-BAB0-EF8048FA10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54CA0E-9597-48C2-A5AA-123BCAFA58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BCE9B1-CB97-4B09-99F4-CD0903C8D7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871276-9AF6-49CE-9E54-5D2E3F75B3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E46263-2166-477E-896F-24D5880BF2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1E6458-8BF7-4C42-A467-4E67A2DF8C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77620F-A09A-4C1B-92B8-E2D8DEDE108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ED075C-453B-4589-895A-C1BD10A111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679FA0-A925-4653-A7DE-CC641AEB4F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AD1B53-BA49-41D0-B1AE-9367A6E864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B311CF-2900-42E1-A7EA-8DD4EAB272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71EFC4-3077-410A-9B1F-58ADC86769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A3DDB-9333-4B6C-B621-EEF3604573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B0694-A8D3-4CF5-8EEC-F4EC5D6DBE6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D8270-B264-4B12-ABAA-1FF740FD69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480FEE-B2E5-477D-8D39-993463CE14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FA5174-A831-4F83-8F20-85CE62710D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75A26A-18A7-456E-9397-0DD9592F0D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873F8F-CE09-41B3-B2E7-A79C248915D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109395-BE4E-4196-AD3C-CBAF5223F7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E515D-A529-4FA3-983D-17F7E3EA2B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F96065-23FB-4DDE-AC77-3470B96868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27360-8F25-4F01-96B3-1F0BB9E342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085604-9DFE-46C0-9BEB-6DD150FEFC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0C325A-8ABD-4005-A32F-4D715F03F5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4589F9-124F-4431-B45C-05D143F259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4AD9E-9F80-4CC0-82C5-9BA43DC41D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2A51EF-984E-4E28-9A31-BF950ED679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A4973-B928-4E3B-B272-1AB5D284A4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15E3B-0C6A-4B14-87FF-94E29CAC67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102E4A-8594-4D78-A1EA-D598EA969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CBC7CA-70ED-42B0-BE92-600FD783C2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DFF6ED-B771-4E7E-95FD-4BF2610771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67955B-F4CC-4E7E-B330-CEB1078747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326CE-DF6C-44BA-A012-F0FD9CC2D4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353602-90BB-4310-8DB6-15EA1E3BBA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8BEC36-71CA-4A2C-AC57-46EC153DB9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6AB5D-D21E-4FAD-B87B-092930B38F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9D8D8B-D784-4445-9072-FDB9E6C29E5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7D6DF6-5FD6-4939-85F6-9D4AE2B768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1D87D2-7A3B-44ED-BD14-6AEA2DFB3D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755C85-9030-47FC-8CE3-41033BDCD8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336F80-162E-47E0-8D03-A4B1660BC6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C5E6A-773A-4B01-B81B-04B24F1F6A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CD996-FE07-43DF-86A3-826F84A5C9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F215A1-4F26-4B09-AE06-3A7FA19BC6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3FB37-92BA-4751-A34F-D23431C94B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C18752-1271-4EE2-A5FD-8D3956E018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7C1C3B-08DA-4783-94C1-8ED662BE10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05114-F0F0-4548-9FEC-2B7112B99E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4432C0-9FCD-4369-B500-A6311B92CB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6F6249-08E0-41E4-9115-F990C48D1D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9C893-B4D5-4BA4-B4FA-D3A3628783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E1BB5-E83B-45FF-83D1-9F67C1447C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7BDA2E-92F6-4C04-BD4B-97569421EC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709FEF-2368-4574-A019-E4A6DD7434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C5F369-32CA-4402-BF0A-E23A4BCFD5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5C74D0-77B2-42C3-B0A4-1487C62EB5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6D74F3-9EE9-4DDC-A3E3-B67E73F744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BFDB17-F012-41E9-9D78-6DDDE9E9C1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286EC-1CF0-48C3-8511-D94A433ADF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C2E627-577D-402C-8FFD-E2DA842B6E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D910C-68EF-4779-A16B-CA318194D4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54D12-6A81-4E76-A6FA-33AD877764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6B5134-B965-4B5C-A556-4FC23D2C2C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701864-EEC9-4108-9C61-DB06535B00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6CECAB-6C92-474F-ACF3-CDBC1D00B7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B29A3B-DA5D-480E-9AF0-72D287498D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E2C526-F19E-40E3-A4CE-0CD64278F3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F37C5B-998C-47C7-9DEB-4FEFDD23E6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4D6CC-72A9-422D-9289-9D4E7C2922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20ABA1-D2CC-4873-8138-763B0665F8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7269F-466A-4F19-9F74-9500EFDBC6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3FE580-6D41-49FF-9FE5-4748174EDA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1AC41B-2436-49F5-BFAC-AC92002195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A536B-A89E-4219-B4A4-3113406874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98166-38DE-4BC4-94BC-6EC1292A99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E68DA-998D-497F-9B93-6BED977CBF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72248-ECC2-4D51-A07C-8AA36538B4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1D1E6-D9C2-4F37-BCBC-E2470EA4A2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0DF9A-0DE3-4B95-8241-58E925CFB0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4A5E2A-2E69-4A03-B255-E4C0114F80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578F4B-A0CB-4E9C-9155-11A718B53A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1CE83-53AC-4A19-BCCC-84A030B3E1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BD190-F2C9-4171-A529-D0F5966C41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9F3226-9290-4E8A-A2EC-13E81DE8BA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85246A-13E9-4FA2-93D2-62E9840463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0A4F0-6E0D-4243-B9A1-D797404D5C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D7B89-57BD-41C2-80E6-45D9EDD4B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843ED-F5B3-442E-9AAC-EB06D3C29D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A24D8E-A81E-432F-A0E2-A0A39A4532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9C963F-A28F-4B2A-B984-03935FFB22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40B41F-ACB8-465A-A4AF-76CF9374E0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EDF0BD-B586-4AA9-8F3B-4B4974616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75F999-0615-445C-B43E-8C5AAB29A8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D9CCDC-A855-4E12-93F4-3FF3212F32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05B1CA-0534-49EE-947B-6BADCABA0E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D31C1C-EBEE-4A06-AEBE-6D74C73E88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875FB6-DC12-4C32-9255-0C8DCEE108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4B852F-0F90-4274-BED4-618A5DE1CF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F55731-8E3C-4699-A204-07BD9C5B12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0CB4A2-4C4A-4841-9006-4015483CE8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068E1C-209A-4F6D-A368-8B5AA47BBA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6618D-1E85-421F-92A2-EDC6CDC841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1B0D86-1D07-4D35-9B7D-8EB21A4DB8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2B74D-1486-4F4A-91FF-4ABF45ABE97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9F5C5-F2AF-4643-B9CF-27AB01AD6E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50E9E0-BE4B-4B31-BA49-260BA41C2A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1784AF-893E-404D-8BB8-69082DD25B8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0A126A-C8D5-415E-B2DC-39AE0F1AC6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76D2C0-3141-417F-93CB-9F4E8385DB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B444F-939E-4A2A-B0FF-B4537DC9963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F41A9E-9A98-4029-82D7-A0BA4B8BF7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5E28C-593E-4924-8AC9-FFE13EFE55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EE49C4-E283-4FEC-BE96-2C630A4342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6F5B91-577F-480F-8CF8-FE22F5949A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7C0329-2B6D-41C4-B24B-0E2835B212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8CDBDE-E2DF-46DD-90B4-47B2201ED6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2C7D4-C745-4075-AFA2-FCB7A4012E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AAF4ED-48F6-4C33-83C6-B0ED658A30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853AF-575A-41DD-82EA-6AF174BDB2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1F242C-CDB9-4667-B9AE-6DB8CB5E23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15EE5-9627-4B71-BED6-D79F4E8A56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1FD0D2-8426-428A-9D98-2AA292EB590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2FACDB-AEA8-4DF0-BF16-23C00DC79B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3F275-0CC3-4B23-8902-C0530772B4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800DEA-B771-4A61-B4E3-DE7C27D90B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C733EC-3B14-4CCC-B127-0AFE7B8DF8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E64309-0BA2-4FCA-B9C6-BB26AEA59D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B0600-7658-448B-B39F-4B33519D92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B3C88-7290-45AA-BCFF-E26101E90A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A9E35E-7F44-4CED-B0EB-0E76A60583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DEEF6-0797-4C83-8F5E-B34C7A1DF3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DE39D-6CC1-4B66-85DD-75C2185A01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675D6-0604-40B6-87A8-ACE23D06884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4BA12-A640-42A7-A872-262C1E25A9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B6185-E441-44DE-A782-FD65E273BD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FDE443-619C-4B3C-841E-0CB8AE23EE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5C1E3-3819-476B-A4FC-C634970207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31F3DF-AF0F-4CE8-846A-EDA0859FD4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5C6A80-BA30-4B28-98A3-2C5523599A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5DE47-EC9A-4C25-ABEF-EB2C6F9336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67C9AE-9BE1-4348-9B9A-9DCFFCC758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D840B1-27A2-40B9-A0BB-D898ADE8B99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115832-34CE-4A60-9B98-F62A355BC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6E0C20-2AC0-4CE3-966E-119865D706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4E63DB-4299-47DD-8467-D7DDC66C6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140572-60FA-48E9-9BBF-B3CCD87039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0E985B-F54E-4757-86F9-F8F5317EB9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054AB4-9214-475A-9757-BB47DDF701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87D197-B1F2-4230-A00E-B3804523D1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FE7D37-DD5B-466F-8704-B5ABC1BAE9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D742C-FB38-4F37-AC36-D60D7C5F18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89EDC-9D25-4F32-A335-6D1A154AFB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C453-CB63-4E36-BBE2-1972D8A1C32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B52B9-14A4-400A-80A8-5DB0E6A6CB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87EA10-37C8-4A53-A500-A9383C20EE5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7E317-62DD-4ABA-AF7A-A9024FBC6B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73779-832D-4E4D-8B83-8E203E76399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B64D7-D1C8-4313-AA8A-639F3E403C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F9DD50-81FF-4E43-B911-94D2D2DE90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6D91C-084B-4140-B059-62475A277F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E3C797-AECF-4926-A101-F4DE07A7381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7C4108-A9E9-4E39-9F7D-F1C08F7456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03A6A-324E-4C38-BCA9-856092C576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1E0F26-4F46-4806-B3D3-4E7F801DA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C5A51E-AA7D-4A4E-9175-2EBC1FA4A4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827A6B-7A5D-44F7-8AE7-531271DD31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C7FF0-7A6D-4799-A11C-EE2831C586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5466CB-68B5-4131-8FB0-6423903FC9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E8EB8E-F51B-4551-85BA-C4B837B73C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DE6684-156C-40BB-8A94-9BDF18489A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B02FB1-CA01-4852-A40D-0C25C44176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9BBDEC-AE90-452D-AC0E-2FCD06B648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A2C563-B5D2-4579-9FCD-351866FBBD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09CC43-4268-49EC-9A57-0CB9F74C84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36308-02B3-497F-A855-A405E0A9F0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04CD7-D150-4FB8-899E-E839D1C848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FBECB7-495C-40AA-8CCE-FAEAE66CD8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2B55F1-6763-47EC-B350-C4CE2695EC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0F5FF3-246E-4855-AA86-696B163394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DB9F83-E71B-44F1-B457-4EC175ACADC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B7E28-C852-41CD-A475-3665CA2016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3A9966-9B46-4F4F-8352-3AA0017B29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6F37AF-C55A-456F-901F-92F8633301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B7E2B-1ABF-46B4-9443-93B9A44B24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2D500F-C162-40A5-8AF4-E2CB043D94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04EA24-6558-4CE3-AAF6-3754E05B43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80F91-B3EA-42AF-A93F-C03C99A5B5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C4F697-2FF8-488E-BDD6-AB939F21B3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5C8C7-464E-4D34-A47F-837ADDC062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B0ACA-5149-47B0-A846-97B89F8EE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E02ADB-F16E-4346-BFA0-13D8071488A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A45783-F6B6-4D8E-9616-5997BE3F0C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2936FE-8A6D-4C64-9189-4C48647E5C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04CD3-0BA4-4574-A3F4-E5406EC5DC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C74C7F-89FC-47C2-94C6-1928A27DA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2C5C4C-D85A-4A32-B176-D2C4FCBE16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98162A-65A4-4CDE-AFAC-50A40D972D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C90F7C-DE61-43FD-9646-026A9BDF1A5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021520-6103-4161-8684-ECCA5AF1E9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80176-0A1C-4EE4-BA7D-BB6F02C615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69BFAC-FF35-43CB-8543-CBB58298EF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89ADA2-BE9B-44A7-9EF8-819E000F3C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78FD89-C401-4051-AF42-8F27541B499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7E0A35-EF7E-40CB-ACA4-0A33AF4EAE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C6AE8D-E46A-4B4E-860A-CCD1A30C8F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45B8B5-764B-4DBB-8233-3DEB685605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B8E95B-C70B-4C1F-92B5-E094ADABAF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407DCA-5633-4C11-9A2F-BF29F219D3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F4A8C-D0DC-4F77-9F5D-8F3EF41853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C32B55-2F1F-47F8-9DE4-3DB25DBC6E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39B329-229A-4E52-B921-AD3D6A8AD2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1751B4-FD28-40C3-9FD1-AA3760E1AD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9C5131-9D38-479D-9F75-890BD55359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7DD876-F007-4795-97FA-4D0B328758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8A5B50-42EE-44FF-AC52-97C416107B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72511-6142-4226-861E-96247C3C86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278E64-92D4-486A-A4B4-6912B61F49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3664B-104B-4DA3-B0C3-A9925CF119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71F3C6-33F9-456D-AAF3-C66E6B16A9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181A93-1A8B-4B44-BCA6-ED999A1C7C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20E51-B01F-4DB8-B1C2-AA3AFF0460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153C3C-DE70-4023-A8F1-072507B6A4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0DD7EB-845B-4A55-83E8-6F6D5F4B93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7C79BC-4E2F-490F-B86B-9BF4FBDF3FE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45992-DD4E-44EC-8646-CF28830598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389063-042D-49AC-87CB-E46D489896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56A76-47AA-49C8-8A79-3E10C59354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18B11B-DD22-4847-8D76-BC6798D278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03FD76-C4A8-4AE0-A9C1-8A2C07F263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2D2FAB-4678-42E1-8F23-2761A86B2B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142EA3-EDB8-4BAA-ADD2-695D7DA216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539284-E942-4166-B23F-8AD223A5E8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8E0CD-4EB0-4624-AD6F-46539FD50C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310430-5116-4AE4-A607-979929F1E0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C7816-B739-4D00-A0BF-D174503481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DCD5F-3213-4DB6-BAE6-EC509D891A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76C90-996A-4A6F-A2D3-DC885161A4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2612F5-20C8-489D-8DA5-53178810F3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0C7EEE-6AD2-4E5E-B484-65FB2E9F12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B57681-B587-4F18-9217-48BCACE7A1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3528A-2326-4559-A371-1A91EBFCBC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0BBF9B-E026-44BC-AA20-4758CAE02D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1D2D46-37DD-435D-BF33-4516B3DDF8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3D56F-8742-4A58-96A6-BF0B29CE9B4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34A0B-FB11-4E68-995F-FD3D6C1407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7BCC07-86A2-464F-B103-F51192967E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8E12C8-D50A-4EC6-90DA-4A39A76F7AB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1F7F1-241C-42CD-B3B2-98D15BFDEE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D78946-1C6C-49E9-89B4-483FB1682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397B1-7535-41EB-BA81-01DC94FB08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044691-F5D6-4A9B-A85E-C2E3B111F9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A4F42-4A4D-4FC7-9E8D-6337C8BD40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4D9E25-3FE9-4FC5-8F22-3D5263C79F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5488A7-1EC5-4632-9796-72FF6443AD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DB1718-2F0F-45B4-9D1F-AAB56227DF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3FB0DD-9F45-47AD-8DFC-5FE159D8B0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DF4489-B400-4A10-BA21-581D2C2AD1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7B494C-C5D9-426D-81A6-17DAF4D794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1A1117-59D3-4DD0-B54D-F517393C1E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E786F-BE42-493D-B6A5-A788AE06A2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125B5-5D4D-461A-A725-E58F6D9BD5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386A90-5DF3-4F22-8D8B-DF4A170B51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C6DB07-05F9-4AB9-B3E1-D069B7E2B1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018B9-05E4-4733-AD44-4FB03E86B5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51F40E-18BD-4BA5-B235-B3A70AA6B2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A5758E-20FD-4A56-AB1E-FFFEC540FF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9D8C7-B88A-4EF2-B4F2-A879A37E8A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CFA74-16E4-4D4D-9A93-10922505E3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5699FB-8099-47FB-9161-391E4A36C7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FE4777-288F-4E1F-8E15-7265E7AC05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0FA42C-CD11-4E7E-AE5B-FB09AC4B03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D4E395-EFBF-455B-9DCE-465C5A17F8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FDF400-5DAB-40EB-84D6-07AE4A833E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D88608-B24D-4C0F-AD92-BA4415A630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C5590B-652B-4538-9252-4EA4C7A9B3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963FF5-C683-4C87-8057-526D0D7142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78C250-0BE5-459D-8488-71D94521E9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ED052C-2E48-43A0-88EE-43B8B40C96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533365-4931-420B-AEF3-6374527F1DE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993148-0BC7-4773-8A00-CF40FF1F8B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9E487-857E-4096-9BC6-A8C92593AF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F79677-F971-41CF-B949-E5EDB64F6F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F345F5-9D92-4DE0-B589-E690BBC070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C32ADE-F60B-4680-929F-EA0C46CE8D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5748E0-A2E4-45CF-BA6B-CF9EFEDA46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07760-B128-4137-828A-6B5CE46A12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252FC4-4F12-4B61-BE91-ED0CBE54D5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D8500F-F1A8-45A3-8D30-26CEFEF354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51CE01-96DC-4073-99B2-F8733C07F4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54E451-5792-49A3-9158-F529C06DBC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D137D-3D4D-483A-8455-0384E616D9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D00D59-F258-41E1-80E9-7F71981EB5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270702-BF15-44EA-ABF5-7939E490B4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0476DE-0B33-4F19-97BB-190C553549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45FCF-0FE2-4349-B6B8-AB5DE73308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EC8121-9573-49BF-BF64-F555139D73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3F97F3-BB02-47E0-A267-6665D27939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BA0A71-4C9F-4EF8-8D12-97E0E120F0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599B05-0B30-4C7F-B4F0-2DA9FECE91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1FECB-2E40-4207-9185-70B0634212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BCE7E3-206C-4659-BD9C-51AFBF4A71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9A21DF-09C7-479D-A457-A72E67775A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428B0F-3BB2-48D4-A0FA-A2A9B877E0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E2462B-0047-4CD0-A138-5121C05E3F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A5FEBF-8EEB-4D04-80A9-D0C1A76A3E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C156D7-052B-4A24-8451-56E5416774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C6256C-E58E-4291-8CF4-2B6415E562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644848-D5EB-4044-8FF6-ADA973EB3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E1150-189C-4FB9-8250-F56A10EE68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09F24-5272-499A-A725-452FDDA7F3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1F12DB-8FC6-4C4F-8C7A-2C1CFAF7D0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7594E-6854-4C96-B41E-4F62AD6FD7D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BBFEAF-DCAC-4158-943D-B9ED979334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FAE9ED-D8EF-4D44-987D-391D086591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568BBD-E8C5-4584-8962-F557D8D5DF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193666-CB5F-4DA1-9F4D-73B99258E9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31E674-AFC6-487F-823D-49D22D9BD6D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A44DB4-C1BD-419D-AA4C-9061BF0519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3A0E7-5F2D-4D97-9F0B-15B1DB060C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340CA-7C57-4E02-B27E-E39B6C4B5D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263E22-A651-4CA1-87F7-7B13713B46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CF06D-1922-4A63-A0D3-C8305626B7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DDE1F-87D1-4F63-8686-9BE241BAFD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F46243-A552-44F0-A784-1232ED57D9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B41DB9-9688-448F-B6BD-D8090033E0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0C7BB-F7CE-4880-835B-53CC1C76F3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E63C79-811E-49DB-A077-C3192EFB98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266ACD-D8F5-41B4-BF1D-342BA4A93F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7809E0-301E-4A95-BEC1-505015F9D1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BD428E-2160-4C9B-B4C2-11C7D0537C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326E3-14ED-49C7-91F5-6280331783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106E82-9776-4C4B-A90A-E7AF3895A6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05BE8B-29A7-4AB4-B0A6-A240AE7055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B5F88-075C-4847-A6D9-5686D9FF3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07F820-B5AA-47F0-919B-6A0D47C8E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843C20-2429-4B99-8E1C-9CA33BB451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EC8D90-751F-41CF-B6C6-B303D9D66D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A53B49-D9D0-4A5C-AEDA-1890E69A48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97FF6-7D9F-4D94-BE96-6458826CAF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26E709-D98C-4471-94BB-5CD8788430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81791-A5BF-4C7F-8861-5F322D7736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D8AF0-B303-412A-A4EA-E12FDB1E9A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EE0CA7-C8B4-468A-9D5A-327221DCF4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95064B-9D63-48D2-80E4-5A2C6AA3FA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DDC93F-CA4E-49D6-AD00-9B9F7BC0C9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12ACF4-7AD0-41EE-A6E1-77AF7B9031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E67C1-F2EB-46F2-9BE6-5E096CFE74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6C06E-78D0-4030-B78D-9E9BC02253A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B62AC-5FCA-489F-A843-767D12EAF9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4E1E20-E226-4BE1-AF3A-CCAA5C3BC9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5F93F0-4AD0-41CA-9A90-D32D5AB530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F3DF97-EBE0-4336-BF0D-0157775B55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82A5AC-FE28-4DDA-AAF5-2263E4316E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B1FB2F-0F70-410D-8752-FAEA11B3AA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9B604F-E8DA-4613-8B66-F27EE76610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67A2EB-1CBD-44FF-A954-172C23C6A0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B43920-87F4-4D46-A972-4FD80A1720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3DB044-F075-4607-AA25-AA0F5D0601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1CC80E-C6C6-478D-8E2F-0F467B7DB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C7602D-F46E-41F3-8C17-944BFD0111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B84BD-1168-41B9-AB15-E1EF369BD8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B990DF-18AC-4A61-9631-0B0651926E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83E3C8-DA16-4FAB-85D8-1C1E809FE7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EF333-01EE-4B48-96B6-CBC4685876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571E04-E657-45A0-8A36-846A5655CD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56A7B6-0762-4460-9A11-07E0DCB8D3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234840-90C7-4687-B639-BF48C2521A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10C9FE-CF32-4131-81F6-165C600A17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F93CD-BC67-4A31-8597-8F719430A9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5064C1-CD8D-447D-849C-633F135E7B7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465046-3AA3-4213-9D05-ADD90B09F3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5EEAA-3A56-420D-9145-7C2712348D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A1AEAD-8330-45C9-ACB0-C8BD4AE174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764E07-A67D-4BBA-9A27-497DFEBE6C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275EC0-C518-444E-BCBE-0B4CCF9264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66882-6221-4352-9352-10C2A917C7C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A1E6A1-E495-4D3F-8C36-AA5B7054CA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FA048-55E3-425A-86EE-D69898BFCB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AB85F7-196F-4A96-A22B-29D0329527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ADEEB4-589F-450C-A2DF-8C8BF17434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BB9430-B37E-49C0-BA53-0BC31E8D3C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C33B0-E922-45B9-8CD0-C54DB490A5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A3644-6EDC-41F2-8982-AD1A857097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300A3-5432-4B02-9342-4EAFB427757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9B8C9-AF51-4360-AC6F-55F925D4B9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4A487-B154-4109-AB78-F5BE3C89CE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B93549-4CE7-48AE-88A8-F84D18FE46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0BF5B-877A-451D-B11F-CF6349767D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7F9B88-8AF9-461B-8F12-E554BF3008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7FC4C-D786-4B9F-9517-DA254F0C93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7DC94A-4D54-4926-9783-B8C8D6C7AB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C46D66-BB6E-443C-A9AF-C8AAAA0C0B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9B59F6-1DE3-41E7-A02B-DA0528D483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7DC037-EC99-4CD0-AF0E-41F10D37FA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17654-E3BB-4F0B-9201-36F6CC82DD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C95B75-D6E8-45CA-952F-21E7DC842B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076557-C322-406B-A824-E2A12BD015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62D36A-CA1C-4163-B6D8-9BAFB1D30D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371171-41D0-4481-95BA-803AA67D89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AE269D-200C-46E3-A2A4-15F1A5ACC8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7A0133-B199-4707-ABFB-78F2A20C19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469706-7B7E-45E3-BC99-0698F4FB64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2CA509-F40F-4360-9DA5-8AC7021D18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941F9A-8E83-46C0-A3D7-555A21D30C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DFBC28-24BE-4B49-9298-A84E43D355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2415E8-3EE2-49EE-BB2D-01EDC1E1F0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94C261-2186-4196-8DF0-A705CB92F0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6907C9-455F-4EEF-BB3A-8A78794415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CD286-61F3-4D1A-87F5-08764A053D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B46775-F588-4ACD-8058-7F0B1E0EB3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FF9501-F0E5-4336-ABE2-8B8279B175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11F6F9-AAED-49C9-9453-EBBB5954B9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12FA38-8D2E-4D58-B3FD-88E9E132C0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83EAF-B375-440B-BCB9-703CE99E3F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1F3ED0-695E-4B4F-B4D8-B6E15E9C2F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6B6C5B-8928-4752-BF63-9561364EBB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2AFF7F-250F-49FB-9CB2-2F6CB436C16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18761-657D-4B27-BA98-46917E19E6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F86178-A9C9-4A55-834A-A5647A84BC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36625B-D0A1-4EAE-A3F9-6CCBFD3FD3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B73CD0-3186-49D6-A66C-D61568BCC33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040641-CB1D-42CC-A1B8-454A687BDF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BEDD28-6036-43A3-BB1D-2FEDF8A0B5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37ED0D-EBED-4DBE-94C4-AFCA314E6B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ECCA9-112C-4C83-8C90-8B5DC97B8C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E26411-6D74-414B-8022-C6159F8AAE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0E42CE-E6D6-4AC8-A7C9-A587ACC66B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ED907D-949B-4844-896A-7D5C216E63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2B580-84CD-4F0A-9CAC-716C6B1AFB5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0D6541-7AC6-4F71-A570-F905A94F7C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3B53E-9ED6-4998-8427-EA407384DA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3F6E6A-CF9B-41A2-9939-BE32A42459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F392AD-1B37-46CE-B502-3D04BE1B9E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B9E4C4-7293-4CA6-B95A-D3C43F0AFA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A52A8B-E161-4509-8430-ACF7749D2F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A4E5BE-9E53-461C-BDC1-89D77503C4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AE84AC-46F0-4781-8736-E9BBCABD61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EE9809-87C4-43FB-BD50-47B3D93CCA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FED946-4322-44F0-B02A-A9E3CE9847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670F16-7368-4C1E-96F9-E8403D14E1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E3D998-AADD-43F0-AF96-F1D446CCB2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117FC-BBEF-47F4-A302-3F2201A6A10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B616AA-FA56-4207-B411-5DED519F1D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C5C2D4-9ED5-4D3E-9543-D4A13E26A3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95D364-94EE-4CCB-86B8-9BBCB63FE6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E7D911-5F10-4695-8290-2D692971BF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FE940D-A926-4927-9C46-9436E1FC47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9F20D-AE27-4C8F-A8AE-B441210B35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DBA38F-70F7-471D-8975-44E3F15584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0CF7F7-BD23-4080-8494-BCDFCB4383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DA7BFD-A29F-4192-9DB0-2CB8710DA0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96B6F4-5F44-4B4F-B543-A941233D0D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C35AEB-22A4-417D-9391-71CC7ADC56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1AA1A4-1915-4E9C-B9C9-A29F2735C0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40011-1AB1-4D0C-88B5-A4D7B3C65C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BE438-8E1A-4617-8914-7D70C949AB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FA9429-7B57-4195-AC8E-A7D9E93633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27363D-9E8C-4F77-8296-9C74453464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2B90E-3969-4B20-8070-64BFEB5953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29C945-9817-4E49-B09D-F58281B483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E83698-C7C9-40B7-855B-7CC768C558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1C1AC4-68CC-4F65-94F7-6F5CA984B2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2EF2F4-1488-4AF1-8804-DDD958A9F2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2FD205-164E-48BE-A9AF-E818F2C30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A5291-F2DF-494C-A02D-3417E987D9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AF8D7-5A0C-47C9-8871-2B67FB9C5A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23D170-3A07-498B-B71B-4F7090EEA1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B89492-42F7-43C8-94C9-9B5ECECD41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A1508E-0CE3-45EC-BBD5-A3205CA0D8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DD78F3-94C9-4320-8D53-336395E4F3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7BB067-2CB3-4ABC-9A6D-14A9C876D0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3C931F-3796-4A06-9D8A-46BC9E537B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2EA1F4-B344-4BB0-A454-CF2F3B9416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E4F0D1-9C5B-436C-8F61-3B03EBC34F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7A9C66-556A-4330-BE86-32A02ED9D2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BC3A5B-E558-43BD-87B6-D06F293A49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BB90E9-79F9-4064-A3F8-BD9A55574F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88EA64-4933-42A3-833A-6B6032624A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072EE-849C-4C0C-93C8-7C1F43DA30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31AEB2-F1BC-44F6-99A6-F9FB2ADF1A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CC5730-D78C-4896-A0DD-BE6CE3C4C6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219746-393F-4BC3-A398-6A70C049D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D357E5-DFAE-4702-8589-DB263D5F53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318A26-5F64-41CB-B06B-1CD47B7CE6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23E825-D7A3-4284-BB3F-29F143B428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9D7069-948B-4584-86AB-687D53224B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2A154-06C5-4F5B-896E-0D646732D1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C349D-377B-4156-AE60-C191309005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5C49E-9CB2-4567-B7B3-CE9D5B01B4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9BA168-5C49-4BEF-984B-21562F92D8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EE81EF-7D90-49BE-A797-B39655FC4A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1DC48-752A-4791-B27D-0978D5E89C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DAC81-062A-4C8B-8744-A001DC64B3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060351-CDE6-46F1-AC51-C1CB590229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51993-F681-4E0E-8C68-F0471A6A8E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9032E0-9C92-43C1-8EC9-0028568B1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FA2305-2282-4B91-B068-FB74AACE5F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47406-AB23-4536-82B6-A5BA25D49B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86DE3D-80E2-4452-9F28-31E05BA93B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CA4627-8F3A-46B5-81C7-6356BBAB52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72916-8B48-498F-85EE-FBEB16E38F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56EC09-C3E1-4EB1-B6C3-DC8C057B44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3B5179-4022-4194-9C19-A4CE0BEBDA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980009-11CB-4D47-AF41-88EEAC01A52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D758B-3405-43E6-ACAE-2ED2310E38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E980D7-1216-4146-B005-B52B22DEDD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FA67AA-6167-4068-88EE-E8AC264A45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4CB0B-8C21-49E8-8418-17F9EB1AA3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5682CD-17AB-484D-8315-747855C1C1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E5F7E-EA4E-4A9B-9231-D8D2533CCB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4EDDC9-2AB2-4250-A220-6D84FC80CE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E54A16-0070-4209-B578-77EE1BB17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68998B-B2BD-4314-81C9-579D359F37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882030-BEA3-4CAF-A1CD-9F66EB38F5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A0CBAF-A7DE-40E7-B2F5-9F88D8B18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57B854-FBED-4D5D-B4AB-5C0414A144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CC0B95-08FF-4DA6-AA36-05BAEABE63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E3FDE5-15C3-4625-B864-40A0954BEE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60AE53-DC3C-4E38-B99F-66DB205174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BB677D-A32A-444F-A026-BD9F586446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580789-D5F5-4013-87F4-CDFEAAE39A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C60F69-3A4D-4E65-902E-52C36DF388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85F75C-506B-4167-9AB4-0BC994135B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8798D-3FAE-49FB-95DC-52BE3F462D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BE974B-C5EB-441C-82B5-3E346BD9E6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639F7-85D4-4CAA-B25F-2A54B4D929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B8CF7-A26C-4834-A569-98F6F8B80F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BC077B-2ACC-4285-8890-4E7656566F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03ABCE-DCA5-48F6-BFCC-419B364324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E4586-255D-4C59-9CCB-4FC31C5F9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427D1-D7AE-4A56-82DF-5CE7845DA33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7FDB64-5160-4B73-8A08-69DDEB517C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083149-5FE1-4790-8A81-A1116FE7BA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3BE2EF-4E43-4A2C-88AF-A08666EB9C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46A0E-51E3-4A76-A886-C102B7054E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846425-810D-4571-A8CC-3C2270FF9B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695AB-2A1B-41F7-BCA9-B355D65F3D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93BB4-E06F-43EC-AE72-6F90055144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89480-0E37-4D84-B3B7-FD1B25ECD1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DFCAE-A49C-4E2C-903D-72E156DF4E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336CA2-EEFD-45BF-ACA4-C5B3A98BB8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235DC-D1ED-4FCB-9E66-6934FD57E6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8F373C-5903-4BDF-99BA-D1A7B48899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F81FFB-7CBA-4C59-82F3-8F82DDE0C0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BACC58-DB98-4821-9B52-90C7868CC8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9979BC-C145-49D2-8049-DC3A88CA01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60F63-B600-409D-BB65-19771D4361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A7AB42-5AB6-48E5-8683-0476FD31DC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1CEA1B-8508-4450-8874-FFB0997AE4F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4D96D7-7E4C-43B7-BCF9-7CCCC689D3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D772D8-62D6-4FFC-AA96-9F13FC1C69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3E0031-B1A6-46E8-BD0F-698628F857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94C4B7-21FD-443C-ADB3-59CE2E9D81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4CA7F-BEB1-47EB-89D0-EACB5FAC099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88D685-E078-459A-8464-0FF25E5D15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B52E02-FCF6-4D7D-ADC4-79E717CB34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A30CAF-6E66-4142-98BE-7AC1A5C1DC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3A78B-5894-46A3-8CA3-5E175560C1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E3401B-CC21-4FE7-85F6-4949F2F6BE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E544EF-E2A9-4726-B12E-FDC6D403E3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618BB-A26C-4E2A-A6DB-ED035AE053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D18E5-62A2-4BFF-A360-C98B7FDD23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BD5D15-C10D-437E-A98F-AC54CF0E8F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43FA79-CA28-45B3-A036-D1DC3C04ED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078E56-2A5B-4DF8-A798-87D7A8FD57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33C39-4D50-43A9-8FE8-EC44AA666C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35FC5-A3BC-44FD-AE4D-4A34D6717E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593B7-2016-4030-8F65-F1BFAADC95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12006-9F0A-4770-BF67-956CECCC80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75E949-3BEE-470C-96FB-4E685C4037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F8DC14-49D7-4B74-A293-D833B2037C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26716F-5F05-4FCD-9001-9015722EC6F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55C226-D27D-43E8-A255-B836D1118A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9294C8-69D4-4BB9-861B-A34C3C82A9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5A186F-2BC4-442D-B7F6-A16550E976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39A4C-8F30-4717-A9FD-5D1052F5EE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8250A2-13A6-4226-B663-F5237FFE0A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EBC3C9-5EC2-4DE8-A8EA-B52286ECDA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7E549E-713C-4830-8271-362EFE9D43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B48700-D4CC-4021-A286-1AB82803E6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519F16-AAB5-426E-A6DA-55D13943C3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14AAB-A976-4415-90C8-A2B50C4D77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9069D6-6095-4D38-B153-D0B64B0B11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AE9B4D-B508-49C5-8735-BF0DA949A2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63B475-4B80-48AD-B244-8A7A3FD820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709492-0574-40BD-A7DD-3C54D7A78D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A99B66-7E32-4028-AEEC-6880271D1F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B336E3-127D-4885-B253-C5C0B5A22B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06341A-DB59-470C-949B-0F0B2ABB34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ED7E8-1C1B-4197-BC5A-7C0945AD62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520172-2B27-4BD5-ACAE-2BA01BB05FA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DB9C4C-F22A-4740-8E9B-3F7469CE55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14505-BC81-475C-A9AE-C4BED42939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55D555-53F7-4DAA-ADBC-425404C095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C65A1F-F49F-4517-9351-E7E10413D8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12C444-0E69-4E29-A994-42B96EDA62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BDF3A7-F594-40F6-8476-1E6628D691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4F2A21-F81D-4FE5-AFB7-9340C2D961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5B7EF2-9A44-4259-89A8-8114027464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D80C26-FC0D-4878-93D7-D6166A5DD7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1FADA6-998C-46C4-B3F1-6E4790745E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C2757-C97D-42B0-88EB-2FEACD1AC5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26DEF5-1EF3-4300-998E-5F6ADE83AE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F07073-B02C-4074-8F48-0FB3BA9173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E17D4F-EA4F-4426-B33F-28DDC2616A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46A2B-6988-4CA7-B942-3CF7A7D6AB2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56E7C-A1B8-4F09-A813-065C33CDA2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347EC-1AAE-40D2-9F69-3BA0EAE7C2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91833D-B915-4E8A-A102-4C78B9AE81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D61050-70FB-44E9-BBAD-37A47B811A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EF3822-C0C1-4EF8-B288-6B1A5BA25BD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E7AE7-BBE9-4427-B053-60F26533C7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2A3FE3-C619-4212-9B0C-BEF6A1ADFA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FE7F7-4337-4FEA-BFE7-1491E2E757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3A4A50-5AAB-49BB-A704-1562E59C9C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3EB877-E8AF-4F03-91B2-7198C3CE4B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6FA1A7-B0B0-4E35-84C8-DF8B6B9A72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A5A1BF-64ED-4BC6-8F08-C1DCF61E50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315C16-748A-42D1-8E24-2548AD3E9F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C3D7AD-20AD-497A-A28C-C531F09B0C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F0C882-556B-4F73-A669-93913A6792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BFF2FE-A0C2-449A-B74A-C3D469D271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52DA3-C19E-42B8-AC2B-43CF8AA834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1EA79F-E944-4F00-A2A4-0B008DAFA2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9C0FF5-C5B3-4014-A0F6-653CEF5A4D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98101D-C1CE-446E-8ECD-53D7F91EA8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D86A6E-9DA1-4A2D-882E-A176754BD3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990182-6EE0-4174-9AFF-1E1601E8DD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391651-45D1-4192-BA29-5D3EF46F74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A8AE00-6E64-423E-83CA-CAF9882A1B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2CBB5D-563F-485C-AC9D-0426654198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74DAE-46B3-4EEE-963D-415D04E84E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9175F1-6BAD-496C-8E59-DB5037CE1E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790C0-BE40-4A02-A222-482422372C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C187E5-8AAE-4AFB-8585-EA06EAB25C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72B0FA-B34E-4CE6-A520-E89E1A31CE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252244-124D-49F9-BBB1-A9ED652911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426FB-104C-4B17-8A00-964B08ADF9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4DE2C-CC8E-4BF7-BE8C-9C610848D5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4227F3-CD30-4963-95AC-742F8B0518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B3B1-42A0-4900-8F5F-FD6FB8B424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C6B4BB-1258-45D5-9E96-368D9A9A20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B76332-1AC0-4B5B-BD01-B3E9C40E3E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1EAF55-87C5-43B2-929E-50958F896A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19C96-6121-4BF5-B1D7-E149D19C4B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837E6E-6FE9-42D1-83CB-2FD4614E66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0B65F4-1DF2-4CE5-B5B3-C81B30930F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31DF8-F7E6-48E2-BED4-C0E5DDE8DC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F3A987-893B-4C6D-9637-750C30DEA4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D1829B-2649-4164-8C3D-F2DF19FF7E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A52046-DD03-48A5-8E3F-77401D70CB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ECDB71-100F-49D1-B721-AEDE117A81C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B145FD-AD7C-4872-82BD-0DD686C727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C12E18-34FD-420E-A138-2CAF88E7FB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B6F572-7C7F-484A-A567-817BD30D37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E326B1-3A55-4BAB-B56A-068408193F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C28478-1FC3-4EC2-8E08-305D31C60D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19DFAC-41B8-40F8-9B0A-161DADB2F1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07564-BFCA-4118-A2C6-CC585D21A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0754BC-B761-4506-93A9-403A1DCBC9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CF59C7-B87D-416E-9551-4AD5346F21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0607C9-FD62-49C7-B7BE-9F71CD7024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517476-4D12-44E0-86C1-E1D17C5E4A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FBDC7-6DC2-4AC3-9E6E-F93E7230C8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F87C4-E5AF-4A09-9688-90B01047F6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87FB5-5A63-4DE4-B1E8-E4B1EC0EAA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F5D159-A357-497A-9938-555A1D8975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38174-43B1-4B68-914E-0E1828D71C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5322F-2106-4BA0-811E-C47F3E909F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2B25D7-A34E-4019-B076-C968B12D85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5DC59-11F8-4ABA-8112-69FA877049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9462DD-EF2E-4D5B-A363-BDB2DBFBCE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A68B8-92EE-4A9A-AEB7-4F1E33017E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A37338-3516-4682-A277-19305BEC80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CA4919-72FC-4C89-9010-4D6648CC5F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9BC83-4192-4027-8B2F-43C3824883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6D6588-E8D0-44F6-8B66-1CD641557C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133D7C-FF79-491E-AEA5-285688CFD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C665A9-C70D-48A1-9938-114FACB297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CCFEA-EC8F-484F-9BCE-DE0E9F0876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6B3A58-7879-488A-A057-B9DDA44FFD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02ED11-FD0A-4112-9DFA-1CA6A52FE3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8E44E-753C-44D2-8EA7-AEE62F148E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8B7CA-5BA3-4B1A-A47E-5D4C99F033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E9064-6998-41D6-998B-4602A88244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924140-DD59-40BA-9C47-CCD688DA18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0BCCF5-9B0E-4846-913B-8B35DF9BE5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5DCCCC-8645-4155-AAC8-D2A31996EA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546D3-5E13-4F57-A2D1-32D8C5E62F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6F9BFA-BE72-49C2-B92A-45E946B044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D55BD2-68DF-4E90-AB6E-070A13F5CAB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5781BD-21D0-4333-981A-27CBB40D39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D328E9-2D8E-4CE7-BE3B-F2CF9EE4D3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1F5B5-1A35-4E74-9F45-E6E1F4D9B1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EDE75F-6B27-49CB-A87A-4CE766886C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539412-84A1-434F-9C2B-6310368D7A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C2ED17-B644-43E7-8B7D-9A13ECFAD1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20AB0-A1AA-452B-9977-769E59082A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A8FCDB-276B-43AF-B116-C3CECCA893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2D4D40-B6BF-4C31-81FE-648EB8EC79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05B1B-CB6A-4E09-B2E9-F1141EC57A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956256-0C21-4023-9853-586454B4B4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A793C-924B-4AA2-B0C2-62C1C46BAE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B29124-EC9A-41F1-8E85-82246F6BE9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B52296-E9EA-44D4-B969-8D1FFFF1F7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530A1-F875-4E80-9CC8-6C744DA584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FA95FF-09FF-410E-80A7-CC828BFA6B4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1DB3E5-BCE5-4075-A533-E96B6B8F396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836615-0F6D-4BA9-BD74-A37A90ABE5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D8716-34B7-4047-91EF-1FE66B2B55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34138D-9512-4D5C-8E41-73FEEE8BEA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AA4F5A-2158-401C-866B-2D7B803808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1BDE80-2ED1-4CD4-8AF5-B5DB8E1114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9D884-218D-41F0-91B4-8822ECD6E5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6F5EC9-60F8-402B-8100-9DF2DD05D8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C254A-2C9B-4C7C-AC09-9AF76D8F7D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A9ACFA-0A84-4367-92EA-058D5C04FF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952AF4-11A2-447B-859A-18EC1EFCC0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623D5F-6534-4496-8D2D-2F092B50F2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F69EE2-025A-4A4B-A3F5-3E707B5654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630E2F-0A22-48C8-8830-3BDDBFDDBF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39EA99-50E3-465D-9254-14A174E14E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107404-722F-439F-9E65-40EA9F26BE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32CDA7-E12A-4537-952A-623922106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435E78-A71B-43E8-90D0-36D3F0ED38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FDC2BD-45A3-4B1B-9FDE-4A4C8277FC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55CA7B-55E2-4B56-A9D6-C60128068C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94475-A36E-4AF3-87CE-5FE618611E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935156-3F0B-4729-BB5A-5A676379AB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3D3D81-468E-474F-BBD0-21B4A9B82D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D3354-347A-4218-AA6A-4EC270C1CD0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3CE58-EAF1-49B5-B4D7-69CC9B4F74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D39416-17A3-444A-9577-196E9F4FEDD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8FF57-E459-4CF0-8D54-BEACC8AF5A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EF3B2-4A53-48F7-89C4-D757A4C09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059B62-EC51-4963-967E-D491EC332C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69EF88-7827-4033-A4BA-AA2CE87EA8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2525F7-02BE-4858-99CF-90B5D531CC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DAA95-E21A-4865-94E3-6C87F3783F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655984-BB86-4466-8977-3FFFEFA017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F4965D-9E78-47C8-86DE-96BE48C361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B5859-9504-4EB2-92FF-935350A1B2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52C184-3D87-49E0-A604-E40046E16D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11B09-54A9-4627-8551-AC327D17F4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857DCC-92B9-40A3-8AD8-341CE30054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4F811F-F03A-4CF1-8690-7F2185C010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10B560-A191-4DA1-B408-6BF60F04483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BFF53D-831E-4CEE-9380-F830F2E089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C3A3E7-30BA-496F-9304-67DA1F8E88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C50CFE-32C5-4DFB-9F6C-DDC7D94C90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A7FC10-97C4-46FE-9694-72D9F9EEF2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9B612A-0664-4A6E-BC4A-B2240C973C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4D4E9-B1A6-4BA7-AB4B-998023CDED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A9AD2-0D4C-490B-A95B-2A96E80575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1699F-D820-4121-9FD9-9EEFD342A1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F26385-06A4-40D6-801D-BF4B2E1CEC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EAAFCB-D617-4BC8-BE4C-74058425C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217A0-D916-4F9B-A0AD-F8061AAF93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F5C4AE-8855-46AA-A843-2A194C2929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BBBCA1-CDCF-4BF3-9FD3-88904D840F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50B641-16DF-4B96-A4A9-A365AD538D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13EBFA-2823-453B-8542-BEE37E8C73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FA16F7-E958-4532-B068-F938E3CFA7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0D0B5D-6DD7-4C2E-AC1D-8193ED62EB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6DD7AD-2615-4BBA-A58E-6FD5BD9122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0958F-ED0A-42DA-AC77-E5271BBCE4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EEAB1-1B26-46FA-A29E-4E558F43BF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D3257D-CDEC-41C8-B94F-4C9535E7A7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8E167-152C-4390-962A-0EE55493AA2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A381B-31AA-4907-A239-D730223E65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E6FCC9-F5C5-4D6F-B2C2-A3FC8DD84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1CD5D-80BE-44E2-AD67-8C5784C48F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A5D8E7-869C-4886-B326-C840FC53F2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02FA7-C830-460E-8C65-63BC63E5EAC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64BC7F-8178-4D7D-A22A-4E437D89AB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CE0447-FAC5-4873-92F9-AF7F03E763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C050AB-ECDD-46BC-91CE-74844821A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E4EF9-6208-4782-99CD-AD5436DEA7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47363C-E5CA-4EC3-976F-56E2873314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BC1C8-D554-412F-97FD-14AB90D58D3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55616-5F11-46F7-B11C-0072186133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249A97-0DD9-49CC-957B-541CADBCD3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53C12E-61D0-4CE8-B1C2-B41CD03C8BA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DB1F5F-5529-4DD8-A9E3-E279977E09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3DFC3C-A436-4CF9-AFC9-ACA6452A5E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469C6-BF5B-4986-906A-26D3B8157A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41D5D-E574-4039-9524-83ACD4C225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8419F-C2D7-4606-B2ED-2909D21B37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821785-6ED6-4FEA-ADCC-36F8BB741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5E6E23-FBA8-4BC9-99C9-160AB43D23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29B2E-B937-41E2-AD7D-29BF590A15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204C51-D20D-422E-A944-9C3883DC43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14D818-AF6F-4092-BDC3-1B17C20894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915227-360F-40B4-9377-FF0C3FE49FE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9D092-1058-4908-AAE9-6AE10E4593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1F8E2-82AC-432D-B9C1-DD4D4EC0C1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34F93-64D2-40EC-B585-3F84448ADB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E8E798-5EB3-44FB-B5D5-EB4A71D478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0A689B-AF04-4408-813B-377F6FB75B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531DFA-0435-4D85-9055-31AB7DC175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D61FD0-3F60-4BAE-BD23-E7F239EC99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D30B85-D1F5-4E07-AE6D-673EBA675E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663AFD-6001-460E-B248-1F9F3865A14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05391E-209A-401C-A581-59530ABC3B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3BB3AB-B0EB-44A3-8468-268B0E0241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8B740E-C136-49AD-9FBF-A149E04ABA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2B4D7-C4F3-46C8-9224-A74D8160EE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8B81DF-8B05-4070-9281-99F8F13E9E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7510D4-818C-49DF-AD11-94605841B6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65369-E29D-4A59-9B73-41CBF0F8E6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D9661-4D72-4A24-9998-5793505A52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F0CFFD-BCF2-46E4-A542-596EBEA088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B3B2A9-BF60-4409-994F-821E74F7E2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765782-E3B7-4ECA-88CE-FBD9F8AEF2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C6BD8-3E15-4B26-99E9-879FAE8AC1F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7FE2F-4188-4D82-A68A-B26C481E7B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DAE862-8F72-4DB9-A9AB-82AE682775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D9B1D-B04C-4ECB-8E0F-9C283D9F67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61B46B-8DB2-431B-B1AF-00BC85BC7A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E03131-13DC-4F60-ACF1-8B9B86F910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B7BCFD-742A-4F94-8F2D-FA0DA475D8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A239DA-60C3-432E-8DA0-3EF175B305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0D09FC-E2D1-4019-9999-942A7EBBA8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5C1AD-6868-41D7-B889-98C9F84667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BFCE66-4A25-44D5-94CB-A5EEDC9F99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5FBE79-D6AA-4662-AB78-DE12E1A62A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AE276B-5420-485E-BB26-05E757D39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3168D-96C3-4B73-8C79-7A82F3E62B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87AB5A-39EA-481D-944E-B1D6FDF370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C78B5A-0423-49D2-AEDB-61178D9DD9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3B81A-234A-42DD-8209-79141C93C5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F856C4-1E9B-4115-A7C3-20686977DC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E9364-D958-482B-A43E-57AA3B61B6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6CBF4-F62A-4818-821C-ACBF60211F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9BDC4D-F2D2-4BA8-86B9-52CFC5840E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E9DB2C-F148-4BB5-8F10-84C894A846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58D3B-A95E-48D2-A00E-11B51993B2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028588-8B39-4141-8972-3517F114AB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9A74EB-1CE9-4979-AB68-2F71AD63E7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7F55AC-3DA5-40DE-8EEF-0EE7F3E8418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DA37E1-BDAA-4E1B-912A-67AB5B2BAA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C47EBB-555A-4BEE-B63E-79E30F4FBE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547486-5708-40A9-8101-557ABB5B75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0863C-708B-4927-B861-FBEFB2E7B6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9823B2-5C0B-489A-92C5-0542C5EAF9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565AC8-450F-47AB-A4C2-32978C1436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3A41FA-99A5-4B92-BB33-E091057FA9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FDFFE-B0E3-4933-9884-ECD23E18C5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9A4EFA-C3A3-4F15-9622-7F5A024C5EC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C27D8-15DF-43ED-AB86-B25BDB3F77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0EAA1-7C8C-4EA3-98E6-76B1AEAD9B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FC100-754A-4CEF-869B-F9B2AE7A4D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D6CF06-89DF-46F0-99E0-A6F135974C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E01D7C-51B7-43BD-90E7-2927DBA679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667D40-1274-4B39-BC9C-DF2171EFC5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B10B78-4364-4B55-9FCF-22F66E1CF8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951D3A-3A0A-469A-A5D0-84233ED8F1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50B20F-95FA-4C1A-A1F7-8086D1B2E4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F3971-D024-46AC-B851-E50C3C0681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7EE3AF-549A-4EEE-BC26-90AD81F88F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B38A07-733A-4E14-A5F0-9E6FE552BE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74984-5A5D-427B-A7DB-1C52D9E528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DB1D0-93CE-4B60-B5FF-51217EA981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C9DA23-D94A-4C6C-978A-42F28018FD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7EF73-42BF-4483-B4BE-490D41B32D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8D1D2D-2F29-49C7-865E-A9CF29440C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F39564-72AF-48D8-96F4-AA715C7D6D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D7F11A-55C6-4088-9D76-DD185AA1B9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68D1AD-D436-4C31-9CF1-970C69D272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8BC65-F1AC-4F90-8E1A-A0A1E0FE95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35A870-5001-4D1F-9CEF-D1B21BDACC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A64E3F-ACA0-4159-B8C5-B7397D6F8A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98FE-0126-470B-BA80-4A8899F08A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071B91-E474-4600-82C1-9F7FE1D7B7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39124E-A468-4708-AD8F-E094B4928D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9CE74-F727-41AA-8896-E353907ABB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3B1721-AD74-4954-9B80-0B388F1AB5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29BA0-BFD7-4F9E-B5AC-7A1DF0D0BC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ED9DBC-A2EF-40F8-8540-7C17A984A0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9A2E7-698A-477A-9E1C-D2F06B0494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9935E6-775A-44DA-B964-D4E27FC58B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358246-57BD-4686-842D-5204C23132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316F8B-9B31-44C8-B2D5-931EFC1803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C0DA10-1DE3-447F-AA05-5B6D320CC0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A139A5-ACDA-4045-BCA4-309A3DCF1C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AFAC6-5FF7-4CAF-85C8-3E5DCE3634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D3982C-35F1-462D-8A5B-C62CE5D4EF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EA827-7269-441C-82FD-7991184663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5A5E28-BD49-4DE5-B538-14D0D0150B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936746-05A0-4603-A027-31C1DC9112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6693F7-09DE-419E-8A99-D0E1468F6C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6B32C-0774-49DF-B43B-7643AAD410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F45966-C2CB-49C6-AEEB-4517C8B735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404CB3-8B63-481B-A0BD-C296CCEEF9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D757D-8A96-4CDE-B9D5-ACEF07D74F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EF712F-EA14-406D-858D-54E8142E64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09503B-5111-423E-BBD3-8FBC9C94CB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418CA-A876-4135-A517-3599EEA27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BB74CD-458F-4B49-96DD-4983E2B83E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1DFD6-B6FC-4BF9-AD5B-7AB90083D7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36F635-ADF5-4A73-AC6B-0418AF208A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027260-41A3-4DFA-96C9-EF1309A7FE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AB211-B202-4CFD-BB27-5B9BF18836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A800E1-DC41-463F-BEF4-03A11F53A7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1F2198-BD32-48DC-968E-F585BF624E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C5DC3-5079-45D0-91C8-E2B6C908E9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72C24-011A-4DB4-84D5-B2699FCD36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8481C4-D44B-4ABD-BFC4-BD20B3E93B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9C28E-121D-4450-9747-C7166A73E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3A8963-6789-4579-9D1E-598EB534EF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F2DCC8-2FBC-487B-8798-60BD87529C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8AA805-1091-413F-8B16-50F494FE8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00B917-CD73-413B-8748-AD940AAB164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5B5D6E-7360-4FAA-B271-A24228CBE0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3DAFE3-B758-4EDB-BAE7-D82C080D2B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154655-5FA9-4830-BDA5-706B23A094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423061-2388-45F4-90DB-D8B8277F5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A996CE-7488-43A4-99E1-33A5D71C23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9FF0EC-1132-483D-8769-424B848A76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85E36-042E-4C76-BBA0-001BAA9D40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DE5F34-2CCC-4AB3-8EB0-0972DA52EA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8DA778-C652-43C6-B1BF-E94F8F002E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5B7549-D209-474D-86EE-BAE50CBAFD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B7BE72-7FC5-4561-88B4-3DD4136019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10</xdr:row>
      <xdr:rowOff>0</xdr:rowOff>
    </xdr:from>
    <xdr:ext cx="6350" cy="6350"/>
    <xdr:sp macro="" textlink="">
      <xdr:nvSpPr>
        <xdr:cNvPr id="1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384A91-1A9C-4CAA-8EB1-B5B22F401E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6350" cy="6350"/>
    <xdr:sp macro="" textlink="">
      <xdr:nvSpPr>
        <xdr:cNvPr id="1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FE3F8D-B979-4F84-A7F8-2E3CDE337C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87818F-81C3-4C13-9EF6-5E76DA7112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D0F8A-8040-4A2F-A031-0C7D1CA135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39173-8009-4FA0-B445-0992141291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FFF297-FCC6-4382-AA27-002EC6D330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617BFD-355E-406D-ACBA-87D82F5B01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84C074-993A-4199-9B1A-9E8C2A29EEB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8CB415-60AE-41BA-93A9-BA409333EF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43162-D836-4F5C-B63B-F801B1B510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FFC1A-A4CC-4588-ADC3-80251C8BAFE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F79D87-9E71-4138-A696-62BF7ED7D6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BA851-26C8-494C-B101-AF6FB8C225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0C318E-2A6D-4D0B-BFC7-1357DDB528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0EF749-43A1-4FAA-A774-2509001265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C1D7F-9A97-4BF7-A08D-A05D60E6B0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4C8DBC-7209-44B9-B912-8A42F4F830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089968-87D0-477D-BE64-D0FE6E58F9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9B8E9B-907D-410A-AFAB-A9444ADF8D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90B0A-08C4-4B15-95A8-039A7901AF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6120E-8822-4088-A80D-9E805230AD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AB8030-8B3A-4FFA-99CB-6A08FF2BB71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F290CE-2F3F-451D-87B7-83322A3953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3081ED-3072-4572-9D03-30234D0267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B7CE2-CCE3-44E1-906A-70F225DD06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A1C7BB-D7D2-4198-B3A9-38D5D05EE9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880418-5CFA-4645-AB46-325B8E72AE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85868F-52B2-4EB4-9D51-236CE30AAB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A1587-D999-4C51-B6BB-8E95A373F2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D4A917-D3C3-4AE9-947F-1472F72DA0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FD8BF3-E958-4EDA-86BA-469480FA33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E12973-387D-449E-BF17-96433902FF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69235-53E7-4E9B-9E53-26270CF8EA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10F89-679A-49B2-AC19-C9E809FC11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EBFB1-72B7-4F4D-9864-DCBCEE10AC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4D386-4C18-43BD-855B-36F13CFFF2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4E4D89-D193-4E9F-9B0A-7EAC7692C0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FA493-BC0C-47FF-B182-B79CFBE6EA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4D6961-4629-424F-B594-2082640821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9DF100-4404-473E-B6A8-F71A332C24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5ABE04-ABDD-45D0-9664-9C1C54EC35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83C993-A79E-41A4-8298-93C3A58AF1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15644-8059-4132-BA3F-77F7B6BE6B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897A56-B72A-45DF-AE9F-CDF85B92BE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7DEBF6-232C-4BF6-A4B9-4B301E503A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785434-98A0-4738-891F-870B4C74B3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9FCD33-A9B1-4321-A4FE-81941453E0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E941D8-544A-4A71-AB0E-8A41CBE65D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142FA4-7155-435F-9032-9EE28306C8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C1CAB-3BCF-4075-979F-09F745F08B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0FB40F-FC8D-44E0-B6E4-4FB7C4EE59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BAE6D1-4001-46E3-8688-956027FEF8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746AC-C423-4F25-B636-DFD8F8599B1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16709D-D7FD-41FF-A16F-2F702773B5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1C60E0-02BA-4301-A49E-210088C5AE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48D5C6-4C6F-4FC9-83C0-E3B0AFE04FD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D2FB8-5C5A-4512-A2EC-CE7DAFA839B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E6CFCD-11DC-49CA-A9A9-75B2B8243A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A4BD47-A8BF-4903-8469-6F382B4618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A536DE-43BF-4DEA-89F8-2077D0C9F1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B1B41-70CD-43D2-A7DD-7B3AB6459C3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C9BF6-E6A7-4783-A259-161A148612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6157B-C6F5-4C19-991D-260FB66F6F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2026A-5B71-4993-84E8-EF9710999B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FBCD00-30C8-4676-AB78-3AFD387AF7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8A69DB-E5AB-42C4-B88B-415A1D4160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6A57B-3B85-41A8-A5CF-DB6FE1A41A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B18952-F0F9-4DD8-A43D-500D177876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365424-A736-4004-AA21-E6B47A0FB3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38EBB7-1FB7-4DFE-8976-50997C176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5CEC22-0629-44F6-8CF8-42EF330B97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A3BF97-39C4-436F-AA95-CFEA6D56D3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B4F810-410A-4BBA-B164-89213B874C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C6B22D-5892-4B7D-B91E-CFE270DEA2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2ABA4-DC5F-44B9-963B-0A93D18C8F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4787A3-280E-4C73-A0A1-2AB64786E3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0A9C33-5181-4812-B2D7-FEDF4204EC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46780F-0AC5-4DBE-B704-387FFFE4F4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B0EB8-4F20-4D18-8CA7-C603B10CAA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3906F8-9062-4651-97BD-C60535D216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8EF0E4-C273-4DCE-89B7-8A802E2D4A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3EDD1F-6CD1-4DF8-9CA1-CD7940FB29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7EAA8-9A79-4EF8-BF18-0D59C814EA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14BEB1-2254-49FD-85C0-6BCEDBF687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B402B-4C91-4E59-A651-46DE3AC645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9760AC-7F04-4E30-8E54-254D41B01E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706AF-C1E9-4909-8A51-64151E1C4D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2E0DCA-F911-4AA7-8E35-45CEBB6919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A1E00A-36FC-4D52-806F-A529054C87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D9EA7-EB3A-4AAF-A70C-809E36FD18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449D1D-8CD2-4243-924C-75DEA3A056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66D3AF-FC09-4B63-9DED-804E18ED20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01952D-10E7-40A5-8D99-3B37DB7B2E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DE3F5-E358-42AC-A7E8-ED5656EAB3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1AD1F3-4D6A-4A90-8835-D942A7CB66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345717-1BFC-4E5C-AF1E-D8865FF68E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5B7845-5CF1-4665-9456-26F266A52D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C1C945-EC6D-40B5-82BA-309DBA74BF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ADEEC-1334-4F5B-BE34-F1F89ABC3F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866CE9-0521-450C-83F3-03BB59DD7A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D136A9-F29B-4CA5-A2A7-37500E232E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CBBCD3-97E5-4E77-A8A0-FBF2D307C5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0D8766-2BCC-4C3C-BAE5-849E4030038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3118BE-36FE-4249-BEAC-8FEF3D3ABD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D45A1-CFBD-4627-A08B-77792D9377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DBD839-1BF3-433B-8CDB-E5D06B38B1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EE8EB8-23BC-43CA-AF5D-ED9C3E6EA2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CB89C1-77EF-4CE1-B8BA-672AF4AA01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FEC90F-3C5B-48DF-B54A-DDB8E2315A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5CDDB2-F312-4A57-AE1E-DDFD10B7C6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829EB4-B7D0-4E4E-B92C-88C4C426E1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F3FC7F-13EA-4C95-9170-A6C7A22205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0F113-A533-4F43-8B4F-4ED23FE920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62A06-A3B2-4E01-95FE-873A2C1863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AFBE6D-C39B-47D5-B8D9-258B1378E8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53E8A-B49F-45C3-A0F0-B7523DDDD4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2A2248-265C-4036-B898-4F6F47CC71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DE3C52-8A1E-4CA5-844A-45B3168D16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B00E1-4EE2-424A-8433-4C523CCC38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42E62-6F72-4865-95A6-BD407F8891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819182-F577-4ADC-A93C-7DE26D98805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588A1-EA03-43D7-B28B-DB41B41586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08A2E-4E48-4C5A-9C33-E52EA4EEB0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570860-0399-4707-8C2C-66425BFF4A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1412CE-837E-489E-ADE0-E8A4876087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2118A8-C7E8-4732-8362-EBF67B7A9D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C42CE-578A-46BC-A2D2-60ECBD484D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8A746-A855-4CB3-A514-50568AC1FC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E4CCF9-72B2-4D45-9656-63686C8B37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1F6CF-ED26-4248-B30F-22123D9A22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18D685-87C8-4D01-9955-7BA314B3D4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2BFFF-F347-426C-9F16-385EB4343D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A6BB1A-E106-4661-ACD4-A8DB08CEB8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DAC53-5CE6-4FFF-A72E-BC649F767C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2550FA-6B7B-4FF8-84FE-E77C3DCCDE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4ED262-8456-4F11-A5B8-975B9A4C56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0C485-1A7B-40F3-807E-50B6373E28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D725B1-8E4C-4070-BC59-EE4F74572A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2CCED5-0075-48EA-A7F5-645B4D990E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A7C645-DBA3-400E-998E-EBAEAE9CAF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BACBA-34BE-4CEA-A872-F9F80992E0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CE681-8142-464C-B368-3D41EB2242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83CDC-8CD4-46DC-B23E-24F578643C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54FE6-66D0-45ED-BEBB-866063D8BB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BBEB40-3D5A-4CDC-99A3-76E9E66647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9163C8-3560-4A32-ACF1-97824CD2DE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154BCF-2F84-491D-8E47-DEC9588E7D4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025B8A-981B-4E47-9172-AA8C92905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83FA1C-F2B7-4A6C-822B-255893EA19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12DAF-733E-4CDB-875B-514F65C0A6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4065ED-A033-4C65-95F1-90C08FE1D1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9E9BAB-08E2-4B56-906D-E3389336B0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E33EB-0D28-4DB7-9CEB-8E847C87B5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5E515-7180-4F74-8841-F57C731442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770D1E-A8A4-4A2E-BFF3-8AF81F9EBE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2952E0-5984-4BA6-8C8C-6F537BEE69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4937D-464C-4256-ADB2-D7D94B95B5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60481A-7CDD-4B25-911A-724D5FA86B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409C1-F102-4832-89A2-A39386D3BA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552AB8-73BC-4817-82AD-4CFF4404B2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A4D81-D59E-473C-862C-350684BE15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DB4106-175B-4C43-B684-9360ED62B4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87820-4716-41A0-A480-785720DFCF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EC4E63-95D9-4416-B028-C9F279F17D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65091-5413-4D28-B1E6-64178CDE750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5DBD57-42BD-4E8A-82BB-F010895153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FABD5E-A437-46BB-9421-65646BF5C8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72A8D0-C500-45FB-9B15-F24273D16E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C873E8-BDB0-4F08-843E-035720114D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771645-EA86-43B6-AF66-E9DF7DD8C2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CB130D-D82E-423E-B53B-CB180AECD4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82AB8B-9BF5-46E5-BB8E-46618742DC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63EB2A-B395-4345-BB3F-E987A051B8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1D5BBF-FAAB-4E15-A997-9D46725B2B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D595A-EB40-4F6E-8A44-44A2E4C4DA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B037A6-2F78-416A-AA73-F05C4ED46E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00B54-41E7-4169-8467-131B239ED2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075852-0DB0-41C4-A85E-24BA601D7C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9C063E-2A6D-40ED-8CA2-A66669E98B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043756-B254-48F6-BBF6-E5B2A4132F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12491-0427-4B0A-B784-5DB433A1EA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5E26F3-3C3C-456D-85D3-C832DBC678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B712BE-C1FD-4E28-938C-7BAC5610CB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214149-B9D2-4C85-9BDB-93AD4B30BE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89250-0022-4854-B9A1-971E9901E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B86B80-5C11-4495-9FE6-CD788427DA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5C7E0F-243D-48F2-9C6B-A02D2E55D1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053DF-58F2-41D1-803F-62EE81977F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14B0FD-EABB-459E-9375-66C8A98685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93724-7FC3-4CA6-8FB7-62904B1BE3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8964B-715E-4897-A63E-29AC48D6DD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3AF28-C551-4C2D-B619-FAA4C6730D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10A884-465D-48EB-9CA9-9D85CC6272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55B7B6-CDBF-418A-931B-BF6773C3DF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811EFA-005C-40BC-9B78-5D04FCBD49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810A82-313B-4661-8B5C-7F8956D11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76A406-6E80-44A2-A986-111D1D13E3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228FA-BCF1-4DF1-8193-EE059F68CD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13F029-B6B0-42A8-BE22-0BF4D5ABC7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B2A6CB-5466-44A0-9B72-31D6413D17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B3C52E-C3DD-409F-B4B8-AA364891AAD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85D08D-ECA4-4EF0-A3AA-98BE19A558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81799-33DE-463E-8AC3-79C2696694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CF9C96-36A8-4CDA-A775-F728E32EE2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E08C09-1E4C-48B3-B77C-9FC9A55ADC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501EA-A724-47E4-9239-1A1CD5CF7E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DFD7D0-1606-4D03-BCDF-5C7B14C2B1B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E362D7-0F50-4C42-8C73-7BF90CA5B6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EEA052-CD12-4787-AC61-550EF6446A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877BC7-43DD-476C-9874-26261F706D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EEEE6-96A9-4C36-8996-04F81D1E4D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8D6CD1-7073-48C0-B9F5-0B0A80F7EA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6E4FAB-722A-4088-B577-2E9A3327F6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5CF4B0-17C1-418D-BEBC-5E9C25F528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5D808E-E013-4265-BA93-85AFEC88224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017086-0F80-421C-9F25-237DCE7CCE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1351E4-F602-41E8-A3C2-31EF60621C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202AE-D409-4B14-BF5E-2F1349AB5C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B23D0-3CEF-4B5B-9CC1-DAE636534F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65E93C-1E40-437F-95D9-B47841B3F7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62093C-6E4B-442E-B0BB-CD8CF91746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46C21-4F6E-4246-8F84-4D4254CD77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491945-A0F1-4C3E-B88C-EC77436B7C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B3DA6-A4C1-409C-ACFD-B82FA9DB1D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A5C9BF-A97D-40C6-8DB8-8F8543348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4F5B68-58CC-47EA-BC19-1398CC7046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1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AE8DFF-AB1B-4BD2-9E86-C013A4C083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1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CE680-EFBF-4A84-B72A-D669ACD625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B50709-0333-4885-98DB-75BEDF817E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51F47C-0608-41BF-A25F-4338B53518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363BF3-2732-4004-9092-09E64CA249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ADB345-C4F2-478B-9D3E-2259057A43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E943A0-3664-4126-A6C1-C22542BF08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4A459-6D0B-4E52-B93F-6600516332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E72E50-F5EA-46E3-9367-52DFFC6351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49D0E0-0CC8-4C50-A0C8-6724761B5A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54E9B4-EB3D-4E8C-8331-D5DB145A16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539896-CBA3-4A1D-8194-B65FB74FE4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F82636-68C2-43AF-BB1C-3046F20A95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15DDF0-13AA-47D3-ABAB-C5390C9BBD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ADED6B-080A-4067-90AF-847D984788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A30E82-73D4-4B23-8D49-19C00255A1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4B353B-24BB-4ACC-BEC0-F017464F784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932C41-40D0-43DE-ADFF-C165DD0340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F2C66B-F26F-4C98-ABE4-DDDC3F0BB90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72886-482C-484A-811C-8942C32222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8199EB-3FD1-46DE-8AEB-67AA6D37CB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806776-C34D-4370-A0FD-ED5DFB3349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49AE22-2813-49C8-AF50-D1A0D72D5B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79C409-CE03-4B44-ACFD-8DE05E5169B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40401-E0F9-4DE5-B5F1-0957C22D9F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58976E-4DE5-405D-BD46-92C76BAB5D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BC85FC-EB46-45D8-8B1A-DC82AE32E9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25F213-5698-45C8-A512-D413303F08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94619F-F23F-42CF-A057-C5D3355591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F8895-B9BE-4C49-999B-BC868DA067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FD1A8A-D3E5-4DB3-B1D2-1E7D25CC74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96C2D-6A09-49F4-A5C6-AB272E817C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33BF9-6111-4EBA-9E56-7878D0C6F8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CED64F-8972-4A8C-B01C-911E91FAAC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27EC91-3AD6-48C9-875B-94A88335EF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14351E-481C-45CB-8C5D-1DFB892A2E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56BC0-B049-4188-B671-A1C5DDE956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58837C-7504-431E-A80C-1D10FB4433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4CF36F-CD2F-4B14-9F33-084A1F10F6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03A80-5627-4710-ADD2-99C9143163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5DB8EE-DFD9-4A30-9EE3-B4992D0DA7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C46C04-C645-4442-BDEA-8F6FF1872B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4D086-CD60-44AD-B041-79DD902F79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3C2223-F414-47B9-BEE7-71F6C528AD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9A56A4-C791-470D-BC16-D4CD9D58BF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10BC52-ECAB-4A68-BA71-E81218152B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6B24A8-5102-4110-9CCC-5B2DE8BCC4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4B32FD-74EC-4FD8-8505-0E2F97B2A9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8E599-8302-44B4-A14E-A94F75CF372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7633C-4B0A-484B-A6A7-DB206D505B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5268A0-7C0B-4535-8E39-5092DB07A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AB58C-F745-4D04-8DD6-56E887A29E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9FA9C4-2602-42AC-934C-C8F0491E9F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A1AA5F-51AB-4CAE-B308-1F3093C25D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9D0694-DE9B-46BE-AC98-17C8E54997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3D191A-A82C-4751-A972-A2F7A67902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C1BD3-E212-47D6-A123-68632D5EF5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3F655-4D34-4DB0-8936-14D941014D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8EB4B-F641-4593-8686-55E4E7F120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82A4D-EB83-4D75-9B09-3E51D83026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23ED38-0666-4E7F-8EC3-EF70C9FDD6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576377-9CA5-447F-ACCA-B60975F55B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3B24AB-CE91-45ED-AC64-166040427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20E6E3-4778-4DB6-BE65-0A8F7454D3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ACC55-5B4D-4605-A7DB-3C998D219C6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BA84A-59EC-47A8-AF28-77D97B2587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F2EEB9-C722-416F-AEEC-414CEA5F83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C73692-6492-42C4-9376-3D5DA9175B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082275-F330-497F-BA3D-ADC1A64A7F3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B8CDD-8733-4533-934E-A6E9724951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366DA-01F1-4448-A712-4B3B5E433B8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BE789-6DCB-4B52-A098-0D0A9200AA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CED4B-940A-4E8F-9088-C3D880CE20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CC390C-0395-447D-AAA8-146F0A75E7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AB22D6-3795-4FE0-9133-5C345934CA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FCF45B-E338-4084-B445-97CED2F00A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A27D2-6E9D-483D-8A5F-1790451D85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6429DF-6289-4501-8461-89C8E53C93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D6A05-54FD-442B-89AD-941F434D8F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EABA7-6C06-41AB-B3C7-5E77B4F8EE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DCE7FB-B3B9-4E65-8440-0151925AD9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2D009B-042C-49C5-B59B-0DADA84B0C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B50A4-A5E0-449F-B9B4-993FCEF600D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CF1CA7-501C-4753-BA7A-E7D9CD5775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97491E-3AAF-42A2-A68B-54266AE31D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077B9A-F55A-4D3B-81E9-98F178C2B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6E2158-4298-494B-8752-1CC493662D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93CF3-2CB3-472A-925F-E327EC5FE9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2D8E26-0E61-48F3-A3DD-CCBBA7DB31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8EC609-3EDF-4B83-8AF9-C878C179A6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36D1ED-60BB-449D-A052-10395BFCA9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3308B-7B53-42A6-BB07-36656714925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7BDAB9-BEDC-4602-8A6B-5CEB79D904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F8BBB7-4E81-4286-93E9-A1DACC8D76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D12898-5994-44D7-BEB1-4D00F5D720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2E9DAD-DDDA-4D99-B468-1D937A4972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E87DBD-06E0-4E0B-BE12-7A4E8B6FA2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9982DA-66D1-489E-A8A8-6F97C04A75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A7C27A-6C59-473F-BBE2-DEAD7CC20D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6AD2D-64C4-4520-8828-FE0240848B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C10AAC-08A1-4373-9329-85ACAE90D2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2316A-AB3D-444C-9AE0-13338354B7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F4859-ABDD-484B-AC2A-23BDE14BB3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E0E50F-D0FD-4539-931B-8F57E4386E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CD0EA2-FC47-418D-B837-4F9F16CEFF7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B2CF7D-3A95-4659-9086-48C601376A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44A55D-D4DB-4104-9D68-C0A22462E8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49F594-C423-4166-A5CE-1479CD6E16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AD7498-F9CE-414F-A412-9209D80450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6259A4-F6E7-4539-B1E4-FB44DAFF86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00CC8C-33DC-4858-B2BC-D2FC43B6E0C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3F72B5-C459-400E-8B3E-DE683B3250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5B4126-CF93-4C77-AD1D-6161CB3EA7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4CC59E-63CA-47C2-A588-6362FAA9EA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22D5C6-58D7-46DA-AA2D-13F2C8B8F4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C1F23F-3E62-420D-8976-0F09480DF6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B258F0-48AB-4E40-97C0-3212EB9E43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28162-775E-478E-A3CA-B2847AC9C5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4D2703-1DFF-45EF-92A1-7C3892B3E8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658841-5CA9-48B6-A9B0-CC35163346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ABD3D3-893D-42C8-A7B5-3BF5A11022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B05F2-BD9F-44BC-B085-31ED366E57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08A43-5796-4CD4-9B37-BF0114456A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E9059E-E40D-4007-B216-D5A4BB823D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D5F96B-5B10-4A3E-AC24-0ABF9BF0ED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FA2A17-46BB-43E3-8ADD-9C0D9C9F0B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53595-54A6-47BF-B884-18A3D8C93E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068203-8A1C-475D-A5F1-B94B59C1E2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DFD1A4-360C-481B-A6B5-965E7A6913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1A2F4-204D-46D6-BF13-37BAADEF76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727630-AB9A-4EDD-8EAA-C90366880B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85E86B-EDB0-4B6D-B3FD-FC58F67C56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79F980-42BD-4E0A-AA09-5D619064B8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FEE0CA-A08C-40C1-955F-830E684288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A0632C-3C89-43F3-888D-263C838081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FB7FD-5026-468C-823D-22281BA25C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B68805-B33B-415F-9733-638B65C83F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5DEC4-6A7F-4DEA-807D-F47453013E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0B1EDD-17B6-4230-A60C-F744D50A7F9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D158CC-C8BC-4F3B-91EE-144E317ABE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D55AAC-F756-40F4-ACEF-51EF9A220D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88201-51C6-4472-9D06-BB2BFDE08B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0355F-BFF1-4D1D-9BB5-79A548980B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C65FC4-A864-4C77-9446-252AD0A64B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2BC581-0B54-47B2-B6EF-EABE41F4D5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189FE-EC8E-4496-B2D9-04C990EBC9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3088C5-FB41-41DB-9B95-D47CF49F62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FCD9E6-39DE-429F-8232-830B016C6B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2E5376-8EB5-4BC7-97A3-B9C9784F76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B58DC1-0D79-481A-88E5-1EAC2BB0B7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8F3475-2923-4FDE-B1BA-95B8C60B88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4220A7-774A-4238-9E00-04BC7A1201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FCCEE7-D287-460D-A892-FD6F6FA377C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71999D-5F79-49CD-A57D-054E75FC7D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E5C5A5-F7AA-4CE2-B202-0D551D8F23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5A823-9950-44D3-9FA4-FFD9114A06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5597AA-3362-4630-AD5D-A17ED9A935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9EF479-D0A8-43DD-BC1F-3954FD38E9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E2E94-3229-45A5-9E91-05F2EF6244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15CF4D-54EF-4F0A-8CB5-85E3E818D7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E7E7B2-12CC-412D-A378-21E193CB02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B69D3-05C1-4063-B900-8C684D32EA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5FA012-1805-4747-A01E-3724D90541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CCA3FE-21DC-4A7E-A3DC-0A53DCD003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28283E-EFD3-4C31-959B-6D837B94F6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E9C441-385D-4AAD-BD25-1020333E67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D68A7-BC40-46B7-838D-CC49C82B18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AE31B9-249F-4EF1-8B7E-FE0027DAF6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3D4A98-CE6E-42DA-9F8D-41FE107474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F6F7D1-C51C-4F0D-8D2A-A6C77F7A79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B88BDF-B795-4BE7-9062-25C3BA8F0F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87EE6-ACE7-4FFC-B0DE-3256023B5E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4C5D55-E116-4939-B5A0-3AE83E9F17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BFFF73-E603-490B-BA27-14FC06551D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988757-C504-4719-ACE8-9013177093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36F2F9-1CA3-4A64-8C6E-5C0F1DB5C5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4199D4-802B-4805-A2C9-41EA7F8BD3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7C4B1-B7B0-46AE-B05C-75CFCFD7D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3BF2F9-BB3C-41C6-A01F-F813C3E1B4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4DD887-A069-4F04-9A99-094FD0E8B6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0E38E-2E59-4C98-8054-9F5C92392F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4626B8-4E83-4644-B744-F55D44747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601B6-7388-4B9A-8BA4-847093531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F941C8-A461-4535-8FFC-C2AE74D005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19BAB0-A604-41B0-8DA3-3FD9EA2E21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57F847-B4B3-4740-86D2-EEC6FF5524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8978D7-BDBC-4C8F-B21F-FBEC8C85D6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2EF3B3-6E40-49D3-84C7-CB93B22C97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5A455D-77CD-4222-A902-880B287FEC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6E3FF5-C269-4B55-AD5A-7F1DF54326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E63894-380D-442D-B5E0-F4FE493E0F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FE6676-6C6C-44E7-AE32-A0C3B1F15B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05B91D-4AD6-4CA6-AAFA-6F974640344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9299D8-BD29-49D2-8BF7-BDF5D316D9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3E0FD-2113-402B-AC0D-A9DE0A28C1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96B86F-68B4-476D-A3B7-8D58290ECB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006989-F5D8-4ED8-8AB9-3F12B66555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B05E58-CA73-4C53-A16C-DAD9F65CB4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0C54D-B230-4E73-9361-BD0502660B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D6B077-A2C0-4A97-B1D1-C4E7ED90AE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695273-9E39-4E92-ABF8-DCE36F2EA6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FE24C7-402F-4456-B050-3FF0315631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5F40C6-05A6-4F4F-A18A-A1B5F5A2114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52268D-3E96-4DAA-9A75-C7A2B629A3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E1D4C-D654-44F1-8C3E-2589B90359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4A5442-103A-4F08-8167-1AF3C98F7E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DDA73A-554B-4EBF-81A4-C4B1DC5BA2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CB65C3-1B30-4FFA-BC94-5C1D1EAEFC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88E78-879D-432F-87D4-8EE437DEBC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65BCD-55D3-401C-B022-3D78797AFD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83FBAE-B552-457E-A303-D8FBA1ABDB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BDD0B1-DE9A-45A1-8AD5-35D709D3A3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031BA-7B70-4275-8819-C3045D66D1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7FCC1C-485C-4361-9F3B-E7D9B9E70A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3827F-AF2B-401F-89CB-B9CFAF1224F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274668-819B-4B7E-9CE7-24FE3E2E23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4EE1FE-ED20-481F-8475-2FD38F3D8D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1BFB1E-51DE-46E7-885C-30149F1ED17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64340-F798-4338-B85E-B00CC53523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224C87-BEB4-47D8-B5B1-FE7ED26071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B2B915-35F3-4A4D-9BF8-79E4ECC690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155FB-BEF5-4D05-BB77-03A12D3455E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DF008-BA20-42FA-B0BD-6C2DA4B6B8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B6B0BD-C70D-4122-AE1A-3B8A6F9FE1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503EEB-F35D-4BD8-B3D6-FE4FC8047C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A1518-EDA1-41F2-88F1-C210C940E4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A07790-1934-4B99-A2A6-E67F7384B5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798932-34F5-48C7-BDE3-A4F7600865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504A5-A9D2-4429-82BC-4B4F351A40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FC22AB-4986-4F02-A463-B7EEC07523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04CE6D-B33B-479F-A27C-B721E641F2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DBA10-75B4-4E3D-9245-A5173A6377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89617-1B03-45DF-87D7-11DC57E9F6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C3155-FD60-4AB7-BE3E-9EFF6A3C3E2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E88918-5ED4-4F75-B055-1FB8C50DB8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B45F53-B1B2-48F4-BAC9-4178F06A2C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28ED84-2027-46DF-AC13-75DCAFEEA0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6598BD-530A-4500-A77C-98C82A848F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C8304D-F73D-4B24-937E-6197C75BC2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653CB-F63F-46AC-BDE8-49B918D5EB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3E03A-B982-4F31-BC02-476DD8BE48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420CAA-749B-44B8-A180-4910837D9DC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4B345-A79C-4168-A79B-470A06D59D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EAC5C5-AE5E-464F-88B8-A002B12C87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B1BEAF-6DA4-4EA9-A1C7-1CB437D638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3E7E16-F4D4-41B6-8C17-B91314DDD3B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045143-65B8-43DB-9252-29CE9BA3A9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14F0E8-7A9E-409D-807F-E5EDEE16C4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68A68C-817A-4468-A54C-BD140F7F0C2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213415-8B32-4417-BE08-795BB4184A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03B670-873A-4559-897A-A1B5DD088F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2B99E8-8BB1-492C-B282-701798B321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AF2C2-7598-40E0-930F-A0EA5601F0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9A5B7D-7B0F-41DB-B0B6-31C7FB204A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7739B6-B46E-49BE-8AC6-D0036D74954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94FB5E-6830-4186-AD4D-4E734A5422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2226C9-D771-4CF4-8412-D409B8DB0F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06C3DE-EE9E-4042-A75F-28BA44F27A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840BE7-ABE7-4983-8E89-AC1486F163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E5D13E-4522-4E13-9545-5DBDCF873C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C641E-EB4F-4BD2-B015-04D2A5BBB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2CE71B-7590-477B-A277-42C86CF2603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53152F-F148-48C0-BF17-D8BF955CD2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163D99-4E03-4ADF-AD85-CA8590B343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03962-55A4-4CDA-844B-A9792F17F4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13931C-D67E-455C-BB97-0E5F75DBD5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581E1-CF22-49DB-A9FE-574F3B69FA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E01716-1F70-4E36-8E5B-DCFD45AAC8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1A2B0-DA31-43F7-989F-95F1B41B04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A3AB4C-9C92-4522-BE6B-7C65141DA7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36278-F1B4-4377-B904-5E9A444DD8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5C47B7-8291-4044-B36E-E867B4A4F8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EB356-B17B-4B9C-914A-645AB5F175B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F8658D-EF49-46FF-89AE-4419131021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1652F7-EB8B-4C78-98B5-1516AFF56B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075491-CDD1-404B-9D58-F4A31B7073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C44444-28D2-4715-9E0A-F2A86118B8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B0151B-30D4-4396-B705-82A7A3537B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763B7-07C4-49C9-96AD-E490BBD689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74B02A-9932-4222-A3C4-C1AC23EE0A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D66587-ED68-4A04-8D07-905A827C79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4C92E-CF5D-4D77-9F1A-93513D2E33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BEF735-EA07-4B01-BD76-86628D0D01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933B52-460D-40EE-8EBF-408D4BFFF0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A0FDA9-A62B-4A96-BF28-F9B4147CEF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4DC51-3819-4356-851E-6B0DE5BCF5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75DEC-07A2-428F-B9AE-46BEBDFE10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F3CA2C-3045-4541-9A25-CBD9DE0835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16240A-4092-44F2-B7C0-56F8364C4B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EB28B6-4FE7-4FE6-A63C-D5A1934D24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9E7B95-E220-47CD-8B2F-90A690BC417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4FE19D-B09E-4942-B670-BFF4711F27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56688-6F92-4CE9-8DCB-D687BB8775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3FA0A-C310-4551-93D7-9E152EE769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25644A-9F09-4C06-B3F0-802C543079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14533-78B4-452C-9BA4-E73D4B7A87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623F26-3EA4-4DB6-A20C-AA8B865374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92C1AC-49F6-4972-BFA5-B3D4DA89A1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9FE602-C1E9-4BB5-85A6-DCCCAABB2B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A0772-1254-4B36-844F-06D2D3F6D4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411A0F-4AA2-4FCB-9AAF-92BEA1DC6A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6C68B5-F937-4873-A32D-1B2567576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AA7F0B-0A60-4C93-A323-D769971F82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FAF62A-F5CA-4E2D-B3BC-7165498AD6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73869-03FE-4957-91DF-7EB47AE06F2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58752-CE21-4839-BB56-05E45495BD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09A61C-23BA-4718-85D3-F8166FB5E2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AB9BCD-40AF-44A9-B88C-AF8B177ADF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75E52-5BC8-47F4-B525-E865ED1F54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172144-C3BE-4DC4-93B0-0767D70640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0CCC30-EAEC-436B-BA1D-44F1707398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37163-7143-4990-B18A-2439FF3BE1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1FD5B-6EE0-44C3-B308-4B52821E9C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D25CE-DAAC-48BE-8CAB-8F307F40A5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81EAF-B898-480C-B417-16864D7394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E1B8D0-9A88-446A-8D78-97109EA5989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E6E434-107F-4AD7-A656-DD03160B7B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63BAB2-6BAE-4267-95C7-EFF59D44E5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DC9A85-618B-4026-8315-D208B6D89C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4FFAF0-9E1F-4E85-BBCE-4088E0E0C4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C238B2-172D-4320-94F4-63853F76CD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97034-9B80-495C-BF38-0371CC2390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118A55-F62E-49EB-9A5C-2144F4E52B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D788BF-DDCD-4CD6-8EFA-E50DABD65B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912F45-F7E7-4600-B322-02566F59C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03543-3B5E-4FDD-A03C-AA1EB116D4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51AE69-B723-49D8-99BA-B3EE1E8650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278C53-167D-4B01-915D-1446EACE15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767B19-0FAB-4D05-B6AC-4AB9AACB17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5EABCC-28A9-4E77-A87D-6E0026B52F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EDEE2B-628B-4F2F-8992-10F858BA71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98547-55E2-43B5-B2F3-0266F55043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570237-202C-4A63-97D3-97A3D8E040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0E536C-5880-483E-8776-16C14E87ED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485729-3995-414C-B370-CEF5172F74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F0F70-485F-4F55-A002-EC1F94ECDB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AFF92E-61FC-408B-8882-1D4F510750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B834D9-EE3F-47F6-A691-AFA7C58A8E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0F6958-8D93-44E1-B311-FB6F6B9961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5FA085-B024-41CB-ADA7-D01981F7F47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0A3FB5-7A39-4919-9357-FC638EC1B7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2BFB8A-2957-4770-B79D-31B8A02321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56033-CC37-47BA-97E9-AF253E6487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8D11CF-C7E5-47B4-8E79-3D8D85BA71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D44B7B-63A9-40FC-BB8A-40556C0EC2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FC2303-D52C-4982-8870-F8278506CB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46DF6-D9AC-4409-A92C-5863089987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676DEB-E59A-440F-A23B-D07F28BC8B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9542F4-29C5-48FA-8DA2-6C4FDB8E22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13027D-3C74-4580-99AE-B13B420738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58A360-9794-4860-9B61-6EE7BE8039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565961-F51B-4598-A53E-5C065A59AE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294A52-59D7-4527-9A05-F7EF00991C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74A95-0519-46E1-B972-89695EF2CC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911FB-AD4D-431D-A2D7-226E1A1CF3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70C288-59D6-4F20-8CCC-444FC53E91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A4B85-F8B8-4495-A2BC-F706E45F24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B55C0C-5F3C-43FC-88B4-C2645C55A8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F43E2D-3B48-4FF4-B34A-3FFE1CF248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BC66C-EF35-4613-B6F8-C10ADB960D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B22CC0-D546-42AA-B242-A81881C3B0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3BC70C-E9A8-4FA3-963D-DCD1FAD9B1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0A59F1-1033-42E2-B7F6-4E8F5FC77C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1E3A40-BCC4-4121-858D-541AE929CD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E6C36-9EB3-47AA-A3D4-2E636C130A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160B7-A451-4B9F-B9DF-DED6BC06D3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ED7CA4-C7F6-496A-8353-778B6C2171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774E07-0533-4A40-A8EE-C45C89FA0F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83DE0E-459B-47B4-829A-43C8894B16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57D80-B5BA-46BE-9CD6-38777ABA6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F74850-8DA4-484E-9D35-FD67C02C2A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B55162-A1A8-451C-8BA8-35E5BA5825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0E214E-C324-462C-9EDC-6A787F2421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28D2F2-C153-4BCF-8A5D-7F4AB4518F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65C9AE-14F0-487E-8248-F48693A9E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DA5C28-5199-49B0-B1E0-0E46ABBB18B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F5208-8D99-4933-9292-981FD556D9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4FA6CC-46CA-4616-AE42-53634C7B41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8D67FC-EAA5-491D-B976-86EB8DF8A3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7E6FF1-C6DC-44C3-95A1-CDFB879EC2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D0D7E-71B9-42E3-B082-263E1CAF62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FEADF-37FD-4798-9142-F06A15B290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998CEE-F15B-4C20-AA61-A5DF17774F8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5F13C4-6469-4A98-A6AA-2C7B112C83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0A2D42-2A8A-4666-91B7-4EEF78BCEA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F94A00-3586-46CE-B75F-C89D74B81B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DFB01A-603D-48B0-AE09-0E93453017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D3277C-A03B-4030-A520-7949FCC745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0076C-5B24-4690-9BC8-B372ED9EBD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B9DD8C-3219-4EFF-B2EF-34D2EC76D3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B82CB-8D66-43D8-A253-6A0ECABAF11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3DC77-AA5E-4C32-BF33-D281E4C6AB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DF0A75-9EE5-4233-B3F8-213D1E5D89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DD96C-D16C-4B2C-B700-8921AB5A77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272186-B78A-4587-A318-B6253EC459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C581F3-50FF-4721-8607-9259461207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4CC0B-F7D2-469A-9B68-C0AB05DE9C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7209D7-9823-4F51-B351-9A8009C3C0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D633D5-ECFF-4260-AA6D-0B15C12598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97809-112A-4652-836D-F0BD539F8E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D706A0-0916-4739-8EA9-AA57C52968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ADF1E-ADD8-4140-B6CF-F2467144BB4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A5A25-A6BF-4F62-A027-8FCCF8B1FB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80BDC-0EAE-4481-A649-7E0A5D576B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EA757C-EF03-4167-A125-4520959247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579039-3808-4763-8425-D59776CF1E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605DD-148F-4E60-ADD6-3DF4AB9F3F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6DD15C-04B9-44D5-AA75-41C8EB5922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56A460-BF06-4078-B655-38FF96DDFD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9D43CD-1969-4C9B-B67A-598ADA7080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103C4-3E77-434C-ADD6-454B9BEE13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67FFC8-2F64-4803-BFC7-C53600E1BE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E18D9A-23C5-42DB-8AED-2BC588BD74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03526C-9609-496E-93A4-81CC2F3D14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6F741D-31F8-43F9-9EDF-604B66CAC4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5A269C-44A8-453B-8452-CD2A854D63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FFD08-028B-4CF9-8F18-C0A6D0592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2BD3E9-D4C8-4BB9-B3C4-EFDD77BB77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D5A908-451A-487A-8342-221AB812B1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687795-36DA-40E7-B053-1DE57A135B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BCF1AD-51DA-42F6-98E1-9D56CCB3A7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B2A1CD-9AD9-4778-AC93-24369DC866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BEFD1-81C3-43CB-AD87-B2F83C45A4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F3C91-FAD0-4C32-9042-E11D70AF86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6D593-8B22-42E7-BDFB-91C15F307A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A71FA4-601A-4DC8-A443-7F83B3BC15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316772-C7C5-4239-A833-D91CE3D53A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27F0B0-A2F2-4E6D-8AF7-190B907E98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324C2-0231-402E-8A00-06E2BB1C7D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C4F7B-D2F3-4C53-994A-CA8F645B7C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CBD4C-D818-4813-8BD4-3AD3ECFFD2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19AEFE-7048-4FB0-8C42-BF85513A2E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98F4AC-E6A4-49E1-8D71-1AE5A7C355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7FDBB-8A68-4D60-A54E-4A215C162F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663FAF-FD88-4D30-BCE1-91A915E36B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8FC5A7-97F6-48FE-9537-2283F4E727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9250A7-C27E-4841-86D2-3821EB8CC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F54365-4568-4BB4-A05B-EBDDD18D8E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3398C2-2258-46AF-8584-1D804E0315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5634C-EC0F-4492-AF91-6567A57963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D3AA24-B886-4F82-B8BF-0152840D59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02ADC9-E5E7-4A2B-B3F5-55549CD169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F23BC3-119A-4C87-9305-29C444D7FF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E87911-CDB8-4081-AA82-684C39B224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514AB-1066-409B-8FC7-D3CFF05A89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8A0B69-5EAC-4F00-8002-81A8DCCF3D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D5A108-9BA6-4783-896A-AA6C497DA6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B332D0-6553-42A2-B772-0CE5D58845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87BD1E-EA31-4F08-920C-B02B23E198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40BE65-DFBB-401F-8C60-3464A48FC3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2E4D6D-14DE-4FC9-90A1-FAB71A8B8F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BB824-92DF-4E7F-97D3-1C4E602700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9FCB49-B94E-40C0-91D8-333BEA0F10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E14867-414E-4F02-8019-94D0861901E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ECB1D6-BF6B-41AE-9BFB-F2DA2A5C7D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FF20EC-A6DB-48E1-952E-2CAC1FC567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B21327-4CB1-42D9-9056-BB72343C03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E85671-099F-452B-9AF4-831D257EDA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AD6C8-2642-407A-9796-75B4909A4A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D4190-DAA6-489B-960A-C7A7FF992C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C1B91-0466-42B7-81B2-91A8938E97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62796F-E420-4BC0-B7B2-6761287E700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A282CD-3A27-45C3-A27C-4260ECCCEB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469C01-BA41-48DD-986D-A5ACAA03D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09C7DC-5F24-4814-A9C1-24CEA44F2E3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F3142B-D850-4CF1-A916-92AE455477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F59F48-7F77-4EB9-9EF6-7F5544388A6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61E59B-7629-422E-91B9-7A248A4D03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CCE318-8A55-4DC5-893D-4559190964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5EA4E6-9F73-4597-B6B6-ACDFC643A9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B73B18-E217-4F49-B9A6-1D599B4AB8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707D8-5284-4712-A5B5-9A30832D6C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3A8C7-3F44-4E7A-889B-C6F78A09AD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DB9A6D-1210-4A1B-8B15-28E146B98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A38EFF-F385-4149-88E6-88F88B6AF5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55B048-4986-468A-A7C0-CD5DAB870D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5206F0-4762-40D1-A0AE-CE19C048C5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BBF8BF-4152-48F0-B71A-E41FD9F424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4E28A1-D1FD-44CF-ACF7-24DE57B13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53F91E-3640-44F9-884E-6B38E47131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90B7D9-0727-40BD-9D38-29F878C03A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FBEF9-BB59-4126-8783-023881FF9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8829A-F0DA-4D85-A7B6-16CAA76672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14B4C1-FABE-4446-9A98-354109CA6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DAE945-10AA-40CE-8745-D7FD5C44A4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DD6C9-F028-4C45-A842-49DD0566D1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F7BB02-3289-47B4-B491-2BF36148D9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624826-4425-46ED-9FCB-EB909F4202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E12A4-CBA4-4B9D-B3FB-853F6E7C69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F91C9C-4F0A-4492-B293-FF8B57D4A7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53FC4-7971-49DC-9AD4-4054BE97F62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90E8B9-B534-423A-BC53-4C220B82716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1B2892-F45C-4238-9D3F-643552633D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CD1D8A-E58C-4B02-B69C-8BC6571814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CD33AC-B0A0-4914-A165-3C1BA30CD2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D1CE7F-CCCA-42BD-9EC9-87169900A3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A0ADDD-CF0D-4857-9412-CF29450AC9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F5494-C1E3-4BB8-8B1A-EC4851BB58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871497-FE6E-4F66-823C-A962E287C1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9B9007-462F-4ADA-8E1C-393E3B8926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BF4F36-D852-4113-A7B1-BB9794CBC4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87D664-CB33-4064-89D8-919EE039D5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FC18D-C47E-4B88-88B3-31135ECD67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69736D-18D3-49DA-A73F-302210A0A1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BF2F7D-F12A-4D23-B363-EB49B8F3A2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91A3D-BAE4-4A0D-87B3-297B7CE29C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C6457E-B69C-482D-8C17-57466DE5DF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612BDA-442C-4562-B966-510F81C266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19CCA-2B35-44CD-8511-2C2C096176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73BB6-520F-4813-905D-17C4CE74F2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ED9359-6758-46CA-8F04-4D73860C64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1D9367-D9EE-4801-A266-CC66B03369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090AA-5935-4277-AF27-18646A9A4D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7622DE-FC15-4427-9AFC-BBD15EAEC5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9512C-E09E-4B06-BE0C-DFE5C74152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DB0EB-C396-4974-8A5C-A330CA822A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3151F-B7ED-4D23-A989-675F8AD038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AEBE93-0069-4B5F-8286-FBFA653E5E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EA1884-70E7-49D1-B994-53B9083ACA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85A444-CC05-4FED-A1E0-B3EC10798D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7AC1DD-7C07-42DA-8333-F9DCCEF1AF3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DCABF9-5824-422B-A17A-2AD8FE1017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975E60-C682-4111-97D2-AF4010720A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40E0FD-DFFA-4CA1-829C-CFEC38F21C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63C45-6E16-463F-A9A0-40EE514B84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74102-326C-4FB9-B0A6-38A7859A22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F352F-5B74-450B-A32A-0A6C43EAFF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BD913-2202-4D97-A7E5-EC1A960521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1DEE74-A90E-457E-B1E7-13F4ABACF1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97CB24-21C4-4C26-A6E2-713D7D83AA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A76BF8-AED3-4987-92C4-36A9399D1A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3B3EDF-3C3A-4857-BF86-B63CEBEBDC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3AF03D-CE59-4662-8A39-F37312F99E5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03318-CB81-42A8-B42D-80907D43BF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819D17-497C-4F19-869C-3245522E27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E569B-1FC7-439C-AE58-A5B91DB2E82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AE6AC1-A273-495F-8F0E-08672EBD870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2297A8-B0E3-43D2-8199-1ACF310109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BD362A-7961-43EB-921D-367AF992DF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714B72-D26A-4C58-94C6-236BB08B2E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9F4B0-C004-4A78-97FC-3116F20140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47C6F0-738B-4422-9361-DA013459C3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7FD0FB-823F-422C-BB31-77971563E9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954EC4-FC43-40ED-B4CF-8B03A213C6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0DB47B-EE7F-4E21-843B-8532C92E7F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ECD273-1728-4B84-9EBC-BFE39CCDA2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0B70F-47E5-410D-A57F-E1E204CFC8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C4F9DC-B3D5-4A79-9ACE-4A7B32A176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F9252C-ECEC-448B-B17B-48AD94B954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14EBA4-B8A1-4F93-A6CC-5928D65CE2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75126A-3871-4D3A-AB2D-EB90A86344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2A6B21-182A-4E9E-AA11-69DBE7E8B7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1BAE30-B9E2-41E5-83AA-62577E8BB6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2E1F90-BF26-43DA-BD5F-6FC64CBEBD6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7E8B59-9801-4066-9CA7-3FA18CFE72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35CF42-3BFF-487C-B287-F64B1A94B1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4C81B-A1BF-4473-A1F8-A7BF4344E8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846287-ABFC-420C-8388-53F21371B0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0566E6-CF0E-4E1D-8727-3ED1BEDFB7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974C68-09E7-423F-AEDF-5A6574FE10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F3C64E-23B7-4D48-A3E2-C2A3174DD3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3FDEBB-52D6-4949-B0CF-8E1C7DEAB6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BE6254-086D-472E-A5A0-276878F342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7821CD-48BB-4AA5-AF63-64E98FDA68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F26C48-7B70-4D33-9E2B-BC1E2128DA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660DB-E97F-4737-A51B-47811CA59C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BCAA0C-F9E0-4650-BDE7-999A0AD257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8B6962-4AA6-4D52-917C-98854D4C809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0CB01-07CE-4E73-A3F4-8AF23EF842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0011B-8B05-4EF0-A49B-A4DC537642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CA5A2-DA3E-46EE-9385-24DE16C358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D44F23-359B-41FC-BBE7-E2FE429FDD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6DF68E-F515-4CAE-B13F-392E60FB92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2425E-1672-47F3-90F4-B8B492D6C5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07DF61-2E92-4721-91BF-2B0D6A34EA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DCEAB8-60C9-463C-AC20-374CBAC5F3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45EA04-CBFA-4587-BC23-FED2987B34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B1371D-BE83-412A-99C8-7BD135F459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706173-4071-4194-90EE-7CAEE01106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C29DC-5C85-478F-BE1A-B88151E4F0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6C612E-4B71-4165-8EFF-5CC16E0DDD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6983F2-737E-4F8E-B698-ADCEC67CBB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893368-55D4-4D8B-AE3A-EB4DF31A59B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4180A-5177-4369-880E-41CF3A149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9256F-246B-4FFB-85A7-3388108908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A72B9E-AFFD-4BEA-BDAB-C77164A4E7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963656-B063-4610-A462-DA48EB3DA5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E2D6B3-B08B-4B7C-AE0B-91AA0EBC3F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2F796B-D221-443F-8E4E-0B450C8D51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3B9F52-6243-4F56-AAD0-DDEEE68F96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E3048C-AD43-49CD-9650-9F46202FA8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F00E5C-F70C-4F18-833B-B65CD430DC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86B049-6659-4644-82EF-7CA8D0981B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FAB5D0-3414-480C-9DBA-C976C2390D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A692EB-1C84-49D7-84E2-D2979A16DB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81AA1-D077-4B67-AF2E-9A8EFD703B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51D006-9BA8-43F8-A7FC-D07690A3E9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F25665-BEBB-4E88-847D-5B558FF1C9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96043-567E-48C6-A151-04F81FB5C9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0F15D9-F1EC-4D1A-A5D1-FDCA24E332E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FED00D-5BC2-4DDE-9E94-91C0F4A983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3739F9-A6ED-4041-A12E-F77BD5F12E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6E4C30-AA1D-4A51-80E0-5860AD226C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4336BA-7AC9-444C-8CE4-0DEC190C21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0A892A-BD2D-41D8-83BC-B62513D2851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0214C0-9914-4931-BC49-4B6A868318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C4942A-18E5-4E0F-82D0-D77405EDD2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AFD56E-00C1-4983-A8CF-5E43C16621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944A91-D692-4D97-A80D-A69697F68B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EC7F5-F903-4447-BFA4-5896CB9E189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12D18-3533-42B8-BDF5-D3A0AB74706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E74056-1873-421E-8B18-02C9651E78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AC2B7-AC2F-48E5-96B9-AB44096E286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850E52-9F6B-4AD0-9017-7404A1AF63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2CA452-6B8D-4B78-978B-88A59DA246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EEA06F-11AF-41C2-B603-48261F506F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6E03F-8C45-4181-BF6E-BA71479081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7F7520-E21B-4D2D-A786-DA88C6B4C4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2F08D-6252-4320-A7A7-0744B96BBD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8D9359-B83C-440D-B385-CF413C5DAF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A9CC8F-54AC-4CDE-B6F7-C38F55431C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AC309A-1502-49A0-9E47-F78BE17F0C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D5030B-4F5A-4FDA-AFA6-D8E62EAA10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F72187-A755-421F-B840-6EE01BE33C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C774B-3439-4390-9D15-908D271A97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5AA00-2C9E-4633-81BE-2DF6B8608E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E582AC-3859-42DB-8470-A56D4782A9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9A3408-3EE6-4D27-926F-7807011C6B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8A5D05-0490-404A-88B1-88C4E17BEB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442C17-9636-4BE1-AC26-83CC8A3EC2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C782A0-669F-4FE3-B97F-D1393EB0D3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53B5BF-6F6C-4148-AD72-BBA1A8F83E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8CE45C-B6C1-469D-A8DF-E8B8CD2319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308536-F814-4DCC-A92A-75F90472626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9F4750-7B67-4AE4-B0AC-16D0EE655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9E39E4-1ACE-4A2B-A683-FA20B29813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5C7A74-C02D-4C9F-A174-7A0EFABB28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5CB3AE-11EA-45C3-AB8D-9ABD6BB94B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A49F79-D0B2-4EB3-A77B-4C3AEFBA2B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69032-A374-49CF-9C59-ABBB2466BD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226DE5-3218-46B1-BA61-79CB05201D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85C0EE-8039-40F5-9474-AF705A6AB3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324EC8-BDAF-44EE-B128-658FA460D7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87873C-5A30-422A-BD04-891E8FE8F3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96F5B6-A8E2-4C03-BFFA-9B2002A670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CCAF1-91DA-4317-B0A9-6B3DA6AE0C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808306-5C3E-4AF0-9D8C-1D9F1E8659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6AD621-D014-4512-A725-C23CB69910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F299D-0A94-408D-AAF4-A92FCA2159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2A79CC-D710-4F73-AB74-3CFF8865E9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08D67A-C8BE-4BF9-862A-E7995B5B79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38629B-04A3-4ED1-9231-33E30EB045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0838C3-3DCD-435C-B634-31AF4350DD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3FD394-39A4-4ACF-AC49-B10D4FAA5EE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5C804C-8370-49E7-A166-5E2ECA27CA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7C4A08-83A0-4B56-8B13-033F05A270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CB2F3-09F4-48D2-911C-14A7393F06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F72278-EE0A-4FC7-8969-B0D32AD71C6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8AA0F0-4432-4E20-8203-FF7CB7799E6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98E1E4-F4EE-4335-93CF-B492B1434B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7ACEDC-7C6F-4C77-BD5C-6387C25BF68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B8E4B-4505-4411-9049-D57346C902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B243EF-865F-423E-B42F-2031E32496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3BFA9B-76AC-4FAD-8DF6-FBB558679C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09C7DB-A212-496D-9672-8BC3B3CB9D0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7081FC-5AAE-48E4-9711-EEBB4826F2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E8629-21AC-4D09-A54C-5F70BF3CF6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932DC0-8095-41E1-BEC0-16BCD0AF37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B10F7D-7981-4890-B844-3B18436345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3A0DD-E723-4484-A482-D00146B4EC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154F91-0DB6-4F2B-8126-D6A033516B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89F6A-30CB-4937-93C1-5BD60921A54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4D7F17-AF1E-4AB8-A0D6-1716E1108D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DF126-E6F6-4500-9335-7CDB92108C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25386-28E2-4075-9FD6-E58A7A50A8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4AA762-2C28-4E6A-973C-A00F73B5E6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E428A2-B115-423F-9880-E51E0DE9901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37A911-2FDF-4673-9627-E964BFBE32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B7E1BA-8846-44D1-BB1C-79FA8B9A0B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560B9A-D884-4F50-A6B7-F024021FFA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2C5D8-EFA1-4175-85B3-04BF1E1F0A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F640B-9C39-40BA-823E-94D6779371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60073-ACFB-4B2E-B80C-5FB629E85D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DCC46-2E7F-4187-8276-084F781D10B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B41509-2D92-4868-828C-4F20D299B1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9F9F2A-CC56-4DD9-ADFF-985700D552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98AA4-E13D-46E7-AB5A-95AD8CAFE6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28A503-8A6C-4492-BAC2-CD003B87FF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9143E-9E1D-400B-97E2-DCEA31172C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29A55-FD3B-48EC-9A79-D0FA0F2B14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F9E0A2-FD75-45A1-A7D2-2C178ACDF9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4C7A06-1297-45D4-BC68-6DFD0AA5A9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7B00EB-423E-4606-AB08-31661A958C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2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255F2D-0F0D-4532-8E1C-AC2087C712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2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0D62DD-EC9A-4DFC-86ED-558FC05EF8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D9F762-5280-42CB-9076-FB0A38FAB3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86BC6D-D9B6-4931-A674-7A70BCCB0E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B301C5-F20C-4C9F-9A29-270762A7B97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2E669D-91D7-4D60-AEC3-FA14FC942A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E74737-E561-4EF6-86FD-F09CCEA5B17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C05D05-483B-4BA3-B573-8345637087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1ED190-E458-4104-B7D2-D8644399BF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09CE81-816E-4420-87AF-2AE33AFCB8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49E5B-D87E-49C4-AB37-A01335F700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B254A-2C08-45E0-9FAB-BB547AA1BE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E0A564-2062-4FD4-BD43-3DB5457355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6AE6C7-5A96-4D95-BDEA-AC089E0595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86816A-003B-4FD3-B96B-EE3BFD6AAD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91AE5-9D0B-4F46-921D-AC14C12F8B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55C2B-9B5F-4843-921B-8E7A1F155E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BD1CBC-BCB7-4532-95D6-A999DB80D9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EF1347-92F7-4D39-B3F4-CBD860A20E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B0A232-E32A-40EA-9875-F67F35FD18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10FAD-3130-4D10-AA2C-E12FF0BDA5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9D854E-9AA4-44B6-ABE7-9A25D217CC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419245-8432-4C28-B2EC-C4D1BB1526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5B09C-14EC-4C12-B705-C763C38685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7C42BF-5281-4C89-90F6-0BCFE21AB7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1C4130-4DDC-4D91-A3BB-36696F3359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A5E0A8-C57F-4213-8F9D-705D9D209F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91FFAE-9C4F-4D34-9E69-81899BEACF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8F5761-659A-4F1C-B7F4-51220131FD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768B83-460C-4DB1-9F89-134F64F373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50CA5F-B914-4755-A2CD-9A70DC23DC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AEAE2F-142A-42C2-ADBC-70741CCBD8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400DD1-BFBD-44D3-8322-26990646EC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38BE03-8154-43C3-8E8E-3F4059FCD7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34B742-AF23-4E77-BDE3-C3B8EA2253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C693E-00F7-425D-9135-02F7B2B4C8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9B707F-4783-476E-B3E1-DE63C9CBE4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08B079-6262-4D25-ADE6-50E04EB070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83C530-3B4E-4EF6-B2F2-8B38499080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4202AF-8FBD-4E4F-9EBC-76E18CCA8F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C9109-1939-4C3C-9F4D-5E1E1CBF44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2C1D65-E112-4F0C-A438-C291313FD7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08AA93-C982-43F5-BB24-DECD49691E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06C04C-DCEF-4BE3-B5E0-B4E713855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73E6DD-FAA8-4E50-849F-A481C16515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D07E27-FCFF-4540-BEBA-61BEC4E2AD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49AF04-4885-403F-AA17-E1688ECF9D6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39ECF6-CCCE-4304-829B-1310EA6FCD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2F3365-0E1D-454E-B73E-C4B5C07E9D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F3B5D1-54ED-4BE1-885C-1D0C6A12301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5285F-F476-4F3A-80DB-8C3FC34C5A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72EE54-EFA3-4B84-A7DD-8A64A31270C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CEBFB-79DF-4676-B424-10071F301F3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AFF3D-6323-4FFA-BC2F-148BF1ECD7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27098B-8FDC-47FF-98AA-40E121321B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9812F6-C72F-4205-A922-E1E60A450C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9DBBC-B280-4185-825C-48F74C6ADF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47A7C-4C71-48BD-9733-4B881C5531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9E54B0-7B80-4A3D-87FE-E5651ED1F1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ED346-EDED-4755-8920-BB3F62F557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B28F51-1BE6-4789-81D4-493B7995ED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309866-E1A1-4064-B494-8C4687EA97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2E497F-C264-4605-87D7-93803E2ACB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3046D1-35FC-4CCA-9E76-6EF9EFE65E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90EE3A-5024-4E3F-9A83-CC9E6BAEF5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8907D8-3778-4E8F-8EEE-D1B3A26B2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323623-41A5-4EF1-B55D-AEADE2098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23DA1A-68CA-422D-A6DC-4BA13C94A6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32C5E-CD46-486B-B025-DBA0B8EDD1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3649D9-CC48-4A26-9EB2-620732A260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759768-48BE-4758-A1FE-E3767410B9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2EB28D-263C-448F-B2C3-83384CB0BE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AB5F05-254C-4E79-B391-5B040CB1E4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C56ED-C1C4-4229-9403-3FAAC980F2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2A5B4E-CDBB-4B92-8233-20F8C53F9E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CDEB16-701D-4648-AF57-C1DED87590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8B2A9D-D7AE-4586-B3A7-5DFBE09088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97374C-9D82-4BAB-BFE1-04EB42B476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0FD9CD-8735-4528-9866-95FDFA14D9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1EA65E-D4AC-46AC-99B4-F35CF372D4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321716-CCC4-449A-A5AE-D8AFF17B14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7DAC50-28CB-4DD6-8AD6-6BFE9D0EA2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04F0C5-CF02-4D80-8CB0-F39F2D6C450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394007-A2A4-4C37-AFD0-D464487D6D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E0D320-F4EC-4858-BD7C-EC591764B7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6B12DC-4D3F-40C6-B849-1855941340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536D4-BD1E-45C6-8AFA-43727A933E2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A2C5EE-169A-440F-A923-56CCC57B08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C00D89-5CC1-4887-ACE9-0012BADC1A7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B4ADA1-29E3-4FAA-A361-3EF5F66D22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C8BEF-711A-4706-82D1-19F8F05960E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97E9FF-4280-41C7-8DC3-EA2B44BA21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3BEF92-087B-4D69-80AC-810AE5B5E3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6F254C-B99F-4369-A05A-F6C0D4FCA7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61A5EF-E39E-4DAB-8198-B474B4C133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FA9B24-29E6-4F55-B734-93079CF0DC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A1ED1-C276-4307-8325-2EC9C4E3BC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C571F8-ECCB-4CC1-AEC8-8324D7A230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279E52-42FB-4E28-880B-B569EDA237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CA7B18-6D91-49D4-A6E5-C63F99056B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D086D2-A058-45FF-B7D7-B6A34056B4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DE2C84-4A36-41F7-9FC0-EFF00DFC35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F9DF7D-963A-4757-84AC-747668A9B4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24347-FF62-4045-87C3-B346C61324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067BC1-B6F5-4E55-BADC-853D127F06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05999-7980-4D13-891B-C170A3370A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2F5FB1-0D7C-4F1E-868E-0CDADBF3ADC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92EA50-766F-4D11-BE6B-7C6BB9B27D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2E3FA-942E-4CF2-90D0-8DD2666AD0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8000BD-1E08-4EBA-A585-359BA4EC5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D03FB-F47D-4814-BC16-74BF5B51B7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6A54BC-6964-44E5-8BA1-B2AB09D286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1B7100-FFA8-44AB-85FE-4735FDBA88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3064B5-5BCD-4A51-8BD2-E75E3C5568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36D687-B083-4299-916C-7E51D9C06B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DC30B-A06F-44E0-857E-20BB16761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7A75A-EDD4-4F60-A79C-F10100AC67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C0B66-10B8-4A95-BD9C-9B83CA61C7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11C040-D75F-459C-8DA2-4E7AC52403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54AB3A-DCFF-43B3-B8DA-D6DDE506DB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A6AB9B-6A65-4F7E-9C57-AC96E278C7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641C0E-1073-4F71-8A7C-7E452CC00AD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44540A-6492-425F-AF8E-4B93017271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8BC69A-2C0D-4B00-A571-2A07B79966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F10D7-9CA3-4AF9-B0F3-D904496EAC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3E5010-A8CA-4A78-947A-03A6086807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05632-3F59-46E2-9710-0584AAFDED0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DD82C5-A84E-4F2A-B3EB-A49E96C08BA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EAA63-76B4-4E99-A078-A0DA9DE6E1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11F28D-A89A-4953-A0B8-9CD6DC24A7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3580A3-9AB8-4525-9033-68654F662F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2DD175-9E06-4412-B53E-224E3D75E0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695ADD-7C99-4AE0-B722-9D75DF1161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2B7F2C-BAB0-45CA-A6BC-71B2D793CE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69F01-E176-473E-9C48-BCB9BF2C7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890EB3-8FE1-4DA4-93A2-ECA3061587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B301F-A655-4557-9FDA-0EA0E747B7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8F901E-5FB6-4346-9323-EE1C27DB38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84E696-F603-46C5-B1E0-1C0F711FB2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FCB921-7014-4A13-9869-186DE32648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70385-1AE5-4842-8223-D9C5339C83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F16B1C-FB49-4A93-AFF7-6C6C730F1F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AF8DC0-ED12-469C-8B92-8369A418E9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515E3A-5164-44BC-9072-FB97C760E6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1A787-8C77-469D-B464-104C850048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39A2C-AA8B-4AFF-A8CB-FE6F9F9227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DCAD0C-D0D2-4FB6-A981-C528B71FAB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4C046-9F86-42B4-82DF-FBBAD5ED7C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D563AF-C3A9-4833-88C8-299609B42F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08ADF-F3EE-4117-A307-FBB5B3858A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D5F25-053B-4B0B-BE4D-850F170CA5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CCB8F9-DAFD-4508-9C27-751780BA5A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52883B-A2DB-4E66-B7C3-03C6F2C9D5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3C1A4B-3905-460D-8380-65C696758B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8A7716-51F0-467D-AA28-558A5C2FB9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11</xdr:row>
      <xdr:rowOff>0</xdr:rowOff>
    </xdr:from>
    <xdr:ext cx="6350" cy="6350"/>
    <xdr:sp macro="" textlink="">
      <xdr:nvSpPr>
        <xdr:cNvPr id="3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B1928-162C-4668-B430-37BE68A3D9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6350" cy="6350"/>
    <xdr:sp macro="" textlink="">
      <xdr:nvSpPr>
        <xdr:cNvPr id="3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FD1DF3-58B7-4A78-BCEE-7F117723785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61383E-10BE-4EBB-9583-14CD0E6E70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FBDBD6-1AB7-48B9-B7E7-5D5246ECF2A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BF9225-DDCB-4BFF-9379-A6D38ED7CE6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174A27-193D-430C-A653-EE13BF3DA1E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34ADA2-A375-4EAC-93E5-BD7CB6965E5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D04492-7B0F-4F8A-8C15-2E5FE1041F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35F36-E06D-4C69-B544-0E1D5E2CD8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0BBA8C-76D1-499A-8E44-4D0BE47FD9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C24AA9-721F-422F-B0D7-D9E4615B40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0CE234-73BF-4322-89D9-6D0DB7D1F0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13C49C-1E53-4431-AAFB-F92C5D0BAF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76A99-D80C-46B6-9D46-1B53710971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A1781C-B8DB-4ED7-9889-7DDBF19EDA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538030-B1BB-4A3F-A199-CEFF4FDD53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5B040-4959-43CE-B5F7-44A6F4E112E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20BA10-9D28-4103-B202-0329063F00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EF8319-524B-46FD-9666-1C013DC37A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0BDFB2-6C1E-40B0-B17D-DFF4B9FF859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8D0713-B8E0-42A1-AFF0-407FC9050C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207D79-CFB4-48B6-B430-54CBC0B348F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064C5-96D2-4A22-84DC-26AD5D6905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16753-7F6D-428B-BF4E-6408634C92D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A1E2E1-9364-4776-AFEC-D33C56D8BD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EB6D5-A3D7-4F41-B572-10F4D63312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462656-8FA9-4970-824C-532E966DC4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035ED1-55A0-4BFF-8921-20F76675E0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16D26-B287-4114-A01B-4ADC45F4AB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476E3-5020-4BE1-A9EA-21F59F0DC68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7F516C-9C38-4B48-BDA6-77C593E065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23E07-A28A-4C44-9749-A9D858ECD39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3DD9B1-8B24-47BB-8942-E88CAF8101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AAD43-17EF-446E-A087-7A7A37801C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BD2B4-C67C-4D49-9377-7D98A0D106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683083-0249-4E7B-B723-9DC52B6DAEF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537FEC-B2EC-46B1-AC06-7C08BF3BB0F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DA9259-CED2-45CA-951D-116506B7637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0E200-9A20-423F-B35D-C5146382346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C9E4D-1A99-443D-88B9-D57D7E7812F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76529B-08B9-4334-BC9D-0BE9E87D224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7A7DF0-77DE-4871-900E-3A057D65FA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95F0E-7AA3-47CC-A3A2-074BED061E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9DFDEC-456D-4B2B-A44C-668E7CA9B4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65D45-7EB5-43FA-B8DD-CCF7B7D343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6F7FAE-AE23-42D8-9719-954F4D92CA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88F1B-CB44-4D7E-A1B1-29E1DFB2079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F4AF6-E423-4E15-9ABC-9EFFB49D98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BCBE7F-3F0F-42B2-BA8F-6591A359AAF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6CADE3-224C-4123-B7B1-C0FB61B38F7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16DB1B-D01E-4191-88EC-0E76548490E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01851-53B8-4A01-9A23-5F2A698DBD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49E14-D693-48A7-A944-38483036EE8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9177C6-429A-4D5F-AB17-6707C54563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8BDA82-B596-4931-A51F-AF8F3ABDE0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F51887-E249-41E5-97B3-7DE065F037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C14417-5BB4-4796-BE44-370B8A85E0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187B8-56AC-4447-9781-8C456401CD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E14213-CCF5-47A6-9CE5-9DF7B6FF16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4C7B2-E265-4DF7-9E1A-D0751A2526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397B2-58B5-4846-8F37-6036D8FD9D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E35E98-433D-413C-A3FA-8A5593547F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4DDC8B-0CC7-4839-BF35-36C88624879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63CFEE-45B3-474C-844F-63722133B6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DA3F5-9879-4FFE-9E05-7525F32481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EA7B89-F274-44C2-911C-6302D6CCC8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AC01CF-3912-4485-AD34-482CFA3DC7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2BE6BE-3F4E-4415-8587-D3BEF4FBBE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49779E-3244-4CB9-981C-DC4BEEE8EB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44189C-9BE1-4F21-A2DC-F72E4C64CC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D8B1AC-F710-4410-8D71-C0420009A3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501359-CD8F-4645-A870-E65242C31E9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7ABA8-BB2F-476F-B9FA-A45E83F4A41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58124-1F60-4DBC-8761-F6EBF923B1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3F0706-EDDF-4585-9293-2F63E3E4F9D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250DB-8EE3-4ADB-8EB6-6FE160E37F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CD205C-37E4-47A1-9328-F560D1AE9C9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CD267F-6B4F-4127-8BBC-91942BF0C4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B754B6-10F6-483A-9E86-6AE3D6D3EF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27BF8A-2879-4E03-8848-24B2568706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7206D2-FCEE-4AD6-8BBA-8DB9ED91160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C0C41-7E7F-443F-BA02-9E5CF99030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7AA7AD-C716-49E7-BB06-4818823570A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B4FA83-8DFA-4F6D-8FDA-AD5FBB346F7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A61ED9-2681-4FBC-90D5-48D192656B7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85BB1-E750-4FB0-ABD5-498284167A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14B46-8317-4864-9ABA-C2EAB787B1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0F395A-73ED-45D7-84CB-712B4CF007F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E89122-6E61-4BFC-8310-9A368B8709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988CC8-A8CE-4268-8713-676B27A9DD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B68EA8-A5D3-48FD-93B2-9D9195EBFE0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003048-4265-4822-AE3E-79C9046C31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CEC16E-6B54-4E3A-83CB-CFCA4ADB05E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8E408-599B-4EE0-92B9-BB31C16AB0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D48DD9-4D6F-4294-BE5B-FF8E223B06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19517B-6205-455F-ADD1-69EB01649E2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6716BA-5084-47A6-BB29-C9296CDDB20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959F65-D7D9-41BA-9A56-342D2ED0CAD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9E29B4-1DB6-438C-A0B4-20BBA89750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7D18A-867B-4BE4-BE21-A43EA8C846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C21FCB-3741-4ACB-8737-1DBB9842CA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DA6A8C-7D45-4D9A-83B4-8FD64D27FF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788884-87DA-4978-876D-B339A84BE7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4AD6F5-F34E-406E-B440-E76E9618BA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5E2F81-8598-4A9A-A4DA-841B4C2540F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D4C2DB-1F9B-4BC9-9707-A8DBE8BCD19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D661FF-B252-47BB-AA09-5CB7FC44F5B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1523D5-407A-4BE4-8A44-1BCE625844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6CA521-1C1E-4215-A5E8-F062B58E1E2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620B3A-CAB4-43E8-A783-C6E00F58E3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F23D84-C0EA-4795-B4D3-EEC7A7D26E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CCABC5-41E5-4023-BA74-1D4F805FD04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A0DD2-23CE-4689-99E4-348637B895C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2F668C-46AE-4854-A856-6ED083E4A1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998AD5-BB2C-42A7-8FE9-DB7C88E0C8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52D05F-88DA-4570-9F1C-FA2A27D21EB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590877-F015-4948-BFD5-DB04DE7DAA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C2FB24-8E77-4654-8B9C-E2AC5032AA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5F6CC-D6CB-415E-9879-3CE70C54A5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F9D727-A458-4464-90C3-56F05A2188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970D2F-ED9E-491C-A1D1-429097A811E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8E8D3B-B565-4205-995D-F17F7E6B1A6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002C52-7EBB-47ED-AAE7-1A2539419D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FED7C5-3B6C-4B75-BDF7-DD566C3485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4EE7AF-9331-4A32-84FA-CE25EAF86D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FD72C-34E1-4B24-B8AD-C59062E9238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B0031-D0D1-46A9-BC32-41D9DEC6A6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69EB4-9994-4EA8-AF8B-D2689370A52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D566A-15F5-48C5-89E2-82493AF0AD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6E297-5C5F-42A1-B329-2B9C375461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7F75B4-031E-43F2-B218-CBC9A5A497E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A5BE55-F4D4-4495-AF96-22E0C38ED0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62A7BA-5838-45F3-A41E-E93F861D641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2AD393-A96B-472A-8308-CD17C20E04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19DE6A-680D-464C-BB59-FE33A073E2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CD1D5-4D85-4550-A7E1-0ACB9ABB154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D62CAB-8505-4567-9A61-FBFFADE82D7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822C2A-C9E6-4BFF-A341-C7C8805564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AAD7E8-8C75-4AEC-885C-07AF229EDF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9F517-F10F-4321-8578-FA025023E55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478BAD-2106-49B3-AF7C-15AF37442D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6E537-BB92-412E-A2E7-B3121595A5A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FC210-4343-474C-83A2-1382434059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609A2-4890-46F5-A66E-81E6F2FAAC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164619-ACC2-4AB1-9C7F-ED5ABBC9A8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37D17-9A50-4D0F-8594-83011F32F9E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61089-F4A8-4739-A851-69A5802922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13CA6-0962-4CF7-840D-6926E77A27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8929A-95E4-4C8B-A7E8-E1013DD5CB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BB39E6-B68A-434B-B614-3E9B3CB580B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69A7B1-BA1E-4436-BC59-EDEA4B6FC35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10C1AA-6F07-4503-964B-16497E54A9A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FBCB07-552A-42F7-8ED4-779001454B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9410AF-1565-45E5-94A9-D13DF58E13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24A88A-BE54-4452-81D1-A608FFBFAD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A1600-1996-4479-94B5-5FDE7CB595E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B931F-2F9C-4C71-A90F-442E4B2C4C3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E9BDFF-0A56-414E-A36E-9CE96B765B9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6DDE58-FB96-48D7-A76D-42C7D581228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F6DA7E-5E5F-4730-AF05-7EE02C003D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E19C8-7520-4570-9637-49A5E39642D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5C5451-5AAD-4BC6-BFCC-31EF535B6BC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7479C-3C5A-4224-A672-E8FD7F9907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CCFED0-8804-4C05-98BF-C0CCA08AFB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CD6B84-7B54-4D48-AAC1-5848747318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939F8-6061-4534-971B-02D44E21E2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8AFCE-C907-4141-B5FC-C062419223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8CCD04-6E57-41D7-8DB2-0F4BEBCBCE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316BB-28A4-4D66-B923-2FACEB9D31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696583-2953-4147-86A3-3ED319303B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B36139-34DC-4A51-BF31-95142C39F1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39E7E3-7CA8-48B7-8B73-89C1E30D1D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D0F386-BF72-4B11-8FDC-214E170C30C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DDEDFA-F4B4-4E50-880A-1E70ADC6DC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E08E32-7C1D-426E-84B0-ABBC75A1EA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2D1F8A-0321-4520-B084-128A4008CF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311264-00A0-49FD-9B84-D53BDFF1AB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E469C6-418F-48DE-BEF6-24831817132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DA6898-F57E-47A7-857A-EE91D4910E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689CBF-61CB-4FCF-92F4-9B6C5D8768F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092BD5-1E8F-4A0E-A72E-99756CECFD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43F3E-C474-4C81-8868-CC46B26E49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BAFBFE-3DF4-4869-AC52-C35D644DF4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EFF210-CA5F-4453-A7AB-C09F539A71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DE0BC-263F-4AAA-B473-4EA18348B32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D210B-29DC-4C52-92C0-6A1B25BA966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985F42-402D-4F31-9FB1-73B57B8EB72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A4421-098E-44C9-A6BA-0E30626A58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57D9D-4EA0-4197-B399-E625BD7DFB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800F88-EEB0-446A-9477-996017BD2F7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0D38AB-AEC8-4B01-841D-CFEB98686C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C8EE36-430F-4F0A-8BC2-1D5BA1CCBCE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48714-BEF1-4276-82C4-E26F92A27A5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282B9-0251-4F32-9ACB-516394656B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853397-F754-4212-876F-08E19AAB684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19D6D6-322A-4293-843A-E3BB981304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A0F815-EEB8-49AB-B315-1930213140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5D34FF-B566-4BA1-8A69-745F738D8B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10261C-BC33-472C-B80F-73B90626D0F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BD523-E347-400A-A66A-F8CC3F347D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44A0CD-16B7-46C7-BCF6-1FF390D26DB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22C0F9-F1DB-46D8-B49A-B030466F04F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4BF8D0-746C-4144-8CB5-EE0D5242F8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3498D5-91FC-403E-9E1E-4E3CBC674C7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0413E4-9457-4127-B023-2D4B0C950F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F8804-3930-4956-9A4A-EB95939E3E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9A2608-CA72-4098-9AC7-734AB262C47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0EF1D-BA5F-41EF-972B-9318C47F7B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2420DB-B5FD-4393-876B-82136471347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21BFB3-8E4D-4AAE-9017-4F8BBD4180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1CB113-48E3-4478-A901-DCC0A30417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60CD3-4A7E-4827-A9AD-DECD7AE5AAC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437E91-489B-409C-A5FB-CE04940B65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B439C-76C0-4BBD-AA39-F1777699C9A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5B7B32-4251-46BB-B8CB-9E1DEC777D0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07902-5A53-44E8-BCAE-4E09672B4D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38F4EB-6AA8-41A7-999B-BC03652EAC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9EC5A-2CA5-40C2-85F7-16BBFF9A4E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42A32-7FD3-47FA-860E-02AEE07ABF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E5295D-92D1-459B-871A-C54E3B5962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63A321-EAD7-4165-85F9-4A77AC726D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06114-1805-47D7-A326-2324CCBFE1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123DD8-C7D8-4CC4-8B79-1A7010935A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7B303-1A66-4349-BB10-A52B604EC6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7F95C1-3262-4769-9D2B-2F54818740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F3C075-8F10-4E77-A356-451CF8C518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406C5-D9CA-48A1-9112-CFC36004F98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8D2870-5043-49FF-9E1C-00DE652795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68FB6A-A849-4394-877B-24959C564B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A0CAA5-2737-4395-8400-A6B6A6C219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6E2C4-ABB8-4FFC-9067-6BA6832A37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C161A7-C0D6-4569-9D27-0369C5A430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9A4BA4-F55F-4541-BF42-021DF3E2D2F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07F5AD-DCB4-47C4-BF2C-08A0735DF5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452F9-3879-4808-8787-69F61D63CC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547D51-8F63-4441-AE6F-99E333BECB6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BF4EF8-E0D6-42B6-8A79-92EEA56F263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3CB1DE-F505-4664-8314-CCEE36226D1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68980-8451-43AF-A7DA-4B226B340A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2A46A-F192-4EE1-9939-9D1BB8C4DEA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2A3700-B98A-4316-B0E6-F3173009B2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0F25CD-F72C-49ED-BA60-0B184112B0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877479-5AD5-4690-B635-D239B9479F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3111D4-92EF-45A3-9B8A-44A57A7A49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2BE470-A21F-499D-BC94-1E4A028FE1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251065-6FB2-4565-90B7-1F1F588128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7D667C-7AEC-4380-8870-EE8B19C03D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0DC728-14B2-4DED-8A4F-62BF868D7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7A1ECF-E9A0-4056-B8A0-D7928B20C65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5B746-C56F-44EC-B99C-4B3A541335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1B9C52-486D-4159-AF69-DCCB2BC2616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D29CD-F9D3-45C7-97AE-2C8B1236A4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B5F0CC-A347-4B8C-B71A-60ECF7AF2C1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398E2A-A822-44E0-935C-A2FC0C22BA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6BDAF6-DBFD-4990-93BB-AF2D324C53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9DA23D-C644-40D4-92F8-1115C5B81D0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26EF0A-95DA-4EDC-A0DE-1AD53FA93B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F14B75-4EA7-41F5-A1EF-C0BE603D0E7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7D36E5-E770-4756-BDD1-29D929D4D1B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FF2C1-3B43-4EF8-92A8-B34A60E6C2A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2E6CE-E5A2-432B-BBCB-5BCEE666D56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6D3381-E618-4CD2-BC3A-2F92076FEDB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A6D616-4A81-47CC-9819-14B5E97DA2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F5FCEB-E0D5-4113-8791-9F8142B9A9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7EE8C4-141B-4603-82F0-3161181003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72F6F-B99D-47F0-836C-D225516753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13FAA-5477-40D0-BFC8-3C7816B8380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994235-0761-4303-B97B-DD242F9423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203E1B-BD1B-472D-866E-E7910779CBD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3D6DFC-2E36-400D-884A-397CAA14DC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585AC-AFB8-4D39-9D45-2809180F32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E6809-0ABF-471F-BFF5-09B1B35736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648D4-9A4E-4911-AAE5-3F5DA2EEF1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D4A0C3-5D71-405D-8395-882DDE3A89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0F9D6-D25E-4B39-BED1-BFE98CF2F9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6A476A-CE70-4D7A-869E-E2DEDBAD22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DD2455-7EBE-4AE5-9551-D6B123FD25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4E4361-4443-4F81-A3EE-1751B594DA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7B8A18-646E-4141-BBB5-0E7CFB7B32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76CC7A-4FE1-453A-B497-BC90A90FE7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6B3B63-551D-4FD0-B6BE-7ABD743572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1E3A97-3B2C-4F6F-A176-D0D2B3BB32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6D3D5-0F90-4793-AA55-4DF8A728637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1722BE-DF6E-469B-AA68-F64DA63A4C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E4C54B-FE63-42D6-AC6D-E3DF9DACD7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3A09EF-4504-4475-989D-967B1DAD11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5C03B3-B324-4138-9934-9988A688AC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B10BB9-C7BC-4277-A03C-3F18C421C44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2A098E-1830-47B4-9074-BC6141A3E7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CB2259-B1CF-435F-8ECA-F50819AB714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F5EE4F-0817-4651-A66F-20D3A691AE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240C0C-39D2-4A77-B40E-5CB11C9A5B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12F34E-C168-4EAB-8884-9099EAF7DB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6E1D5E-C593-4DF3-92DB-F11EE6F6F2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EC51D3-2A78-449A-B586-2950C05F36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500BDE-CC4F-45A7-8D93-10518759AC0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58F63F-BC91-4BE8-BB9D-FB88924F33D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6CE4B-5CAA-44C4-A0D7-FE9EF61B2B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15EB3D-774C-4D1D-974B-F58367DAA27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CADB01-654A-47AD-A6E8-15906E078BC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861A3-6423-457A-9CE3-1DD7C330818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E6CDF-EB85-4D70-9147-7BE8FACFD5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DBACAB-698C-4D70-A202-F489BAEBA3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98032A-5029-4F31-BBC5-FA053943E9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117FD-EFFB-4706-B9FB-0460ECD1947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48B671-BD8A-403E-845F-C1468F4BCB3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7E244D-403B-44D0-8424-C1D2297582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AE4E92-092C-41FD-BBA8-F5B2D9A8BC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11C04A-5C78-4200-B8DE-B759373253F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F65578-0E07-40B9-A23E-DA53F9ABBE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D5B09-1AD8-49A1-B0CB-ADD608A806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2C55FB-EBB2-4CCD-BD4D-49C2C62019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0C51B3-507B-4FD4-962C-A54796FCC8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6716BC-D839-43F8-A0FA-97367E635F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034325-10C0-4470-914E-5BC521854B5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A4AECB-6B72-4B10-BB89-4EC00B3909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4AD307-9304-49FD-B248-B986F75A14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2770BD-ED24-4383-9FB2-E548BDE57A5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1984A-DAE5-4241-92AC-B1692A30A5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D90C3-2AA2-48D0-B374-924F24DB71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D23EDE-3823-4FF9-A3FC-B48893DBD01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6ACF0-0E1A-4294-9006-7A227D54FF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6FAF7B-93C4-45EA-B06E-A2EC914739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32F864-41D9-45E1-9E4A-3383212C3F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1328F2-A0B6-4A25-8550-1B937BDE32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39502A-83B2-443F-9511-B5E8E334D3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F6206C-022D-42A1-BA2E-53E522191D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29B6F-73E4-4A5E-9537-2B5997E1ECE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E1A58A-89AE-4A0C-B3AA-B1EF26C0482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BA9B1D-9F75-4326-A286-96596636015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7C11EA-F725-4814-AFFA-D4F892030A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45E271-F69B-4024-B121-1C0CC36D55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64E70-CD87-4CDC-B6CB-FA839CADBA8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93FCD-62BB-436B-B75A-FA70D3F8B1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B3416-5F77-4168-ADA7-3F28D7CBA0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CE555F-CAB2-4510-998A-3E6CF7F811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00C571-264F-458B-A852-D0EBF3E744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246C20-0410-4EC3-B6D8-DB93FF0477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2647EE-3D3D-485F-9422-067796460A9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003586-242D-439B-9476-8CD54946EA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D281DA-BAA7-4D3D-858E-41AB9ADA4B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E231DD-9897-46E8-80DD-279B5DB907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E53387-3C49-4394-8434-7236B4024BB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154642-0172-484F-8BF7-89AD10C3FB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755B7D-44BB-4F86-A4E7-ED58988B0A0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4E234-E5C2-4C7F-9BEB-6884090B9B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EBBAA4-434A-4B4D-B3F4-6215D219EA9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2EE376-5920-4B96-8A1B-205E7AB12D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0E716C-247E-4111-B6DC-CA0DE59A486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3FDE89-7141-4A81-B3DC-B97673823DB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09F18A-9D74-491A-9749-C61DCA8C5B5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EA8E52-04E4-4232-ACFC-A143C830E4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1B1825-D4C4-4E24-B8C4-571E0B4D3F4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6B6CEA-90AB-4A3C-8225-5424A536E1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BA1083-0761-466A-A660-A66217D44F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87CEAA-17C2-4599-885C-062C56FD5C4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583AB-0310-413B-9FBD-FCEF39A8F2F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8D3B73-2D7C-4BAA-BBFC-EE39744E77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0B3CD2-513A-4356-BFB6-ABAF29A7581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34F6D-9574-4927-8C45-5D9D4D3173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F43288-E0CF-4BED-BCD7-C4AF715E94B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35235-AA39-40D6-995E-FCB30091AAB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5EC69-4DC7-480B-884D-7074D3538A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C3885E-E77A-4095-AFEE-23C43A50009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2EB876-D6D7-47B0-B952-16F765BCB5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90064C-2D0F-4983-A794-C0523A9F39E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0181EA-A685-4B98-A93F-C071A97104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70D2C2-2ACF-4430-8224-3E1A66A033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7948A-53FB-4BEC-A287-3A49561DB6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71CFBB-8C14-49D3-93A5-D11CE93712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16330-E7F8-4F61-9A7A-04904149F56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6906C-6D53-4994-BDD2-1E3F7B16B0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45F38-E940-4F4A-A371-17B59C6F66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DD4C5-84FA-4232-9FE5-19FDD577C1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CF4B3-FB8F-4B8A-956D-8637F37E829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D16D5B-0FC9-4A75-BD9C-AE33913671B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80862B-16CE-4A97-941B-8855985175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1F389-B448-4C66-8206-D3247819B1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98110-6700-4020-B2F5-0074A22A5ED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7A97E-3C13-4A85-A99E-84DD668C38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509543-07D8-46CF-8B67-73B6A0BBDC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AB7EE7-0531-4B53-83D9-34A59B0C3CE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5FBDC4-7F27-49C7-A161-62B8F79126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387002-D3DE-4E0D-B94A-397C2CE655F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6C2A62-9989-4980-8CA6-A4F5D6913F2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FFAA93-592E-4BF6-88AD-46E65DFCEE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2F47AF-C0E3-46B7-98E1-F9A0CC25A6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7475CF-89E3-4622-86F9-3C0B7F3E69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8EB427-14BB-40C4-8BEC-4A1F870E0BE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EB017F-C4EB-4AEF-BABC-19779FEECD2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94A36A-1A32-45FE-8FE0-D294E2AE6C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2DF17C-13F8-4396-AF47-D77F8C1DE2B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C99B0-8A8A-4718-B160-EFF79F4A94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5F0FBE-8ABF-4269-A20D-B54799C4B59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7305DD-C94C-4D34-BFB9-4EB900CE360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971C7-2002-4303-984E-A9A79104B7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A50E15-6D17-4DF1-911F-51F04B1633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BE0506-892A-4DE0-AA48-D50E9DE470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F13DB-49B0-43BE-B2F3-F95A47B8D6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61E006-B42D-4858-A55D-D5CD4A9BE0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853A35-CE0C-40A8-B756-8396FD690CC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73D379-34D8-4072-9391-B01C837F7F5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2B298-3090-4FB6-8906-9A955F8B7C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2DF1EB-8FE0-486D-ACA1-1BAE8A29B9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46B82C-7626-4A59-B468-99F675C8774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6BF130-E93A-4712-9660-9A14AC6275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460A01-5419-4051-A14D-A4DE69AE265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1B3828-0E18-477D-98D9-77720275DB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BA41C-D7E7-483D-8B05-BCAA793089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47A933-EB92-4D78-90F1-8F4750F1681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721B6-CA53-4174-9CE3-C706540744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AC0894-A88C-443B-9FEA-77DF756E548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BBB50D-B591-433E-87DC-B71998FD66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F74B13-5269-46B6-A5C7-4229DE3FCE0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3DFE3C-3C19-4FAB-96B0-AB94D350BA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5BE264-BCFE-4E98-9DAA-B9549EA6F12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9C1A1B-CF10-4D5D-9573-F2CFB33BCA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2A2E6D-3053-4F35-A89D-90CEB8D9AE1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261E12-64DE-4CAE-BB83-EE767FB398D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DD9396-3897-49A9-9A26-3ACB04A868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C0B74B-F2D9-422B-9F92-E27BABFB399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F7164-FDB8-4A12-AE8E-BE16DBD65D4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303F4F-96E0-4765-97C6-41BEC8F65D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113232-3842-4C75-B591-45EEB3B25A4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6C2DC0-3376-4F28-8D6E-C6CDAE9AA9A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8E96B2-A013-41E7-AA9A-C008A250B25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D0E160-A5ED-4B08-8852-E86D8CDAE8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FB62DE-4884-4D56-B9DB-D4B6783DEF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8BB797-72F9-4B01-9166-00455DA857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36D275-8B0A-49D1-8DB3-28678B0919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55F190-AEEB-4B12-9AA6-F6419C6016B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07EAC3-A4F1-46D4-9F60-1F85C19904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122718-E724-4FE9-BC95-29BB0A42E9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1B728-A947-4AF7-A9B1-3E4FBEBAD44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668534-4A50-4603-BB5A-B7E59B638F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BA1BC-DFB0-4308-A957-0FC447FCCD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EA6CAB-F184-48F1-AB60-781FD8F97A2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D6C89C-079E-4B7B-8E86-B07A62BA445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4CE5DF-43DA-4753-B0BC-19AEEFD2DAD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0BB11E-350C-499D-9E41-BAC76FDA85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1031F1-4E74-4540-868A-E4A0A2E535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5A0B85-786A-4080-B17B-4D9639AFEE5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B6CF56-3E41-45C3-B55C-EFF241F8015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CF8DFB-DB43-408E-B384-33C642F2FB0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099A26-E3CE-4D26-AD8B-110BC3FFC0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73C4A8-ADBD-474D-B802-A7C911C73F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B3CDB-D5EE-47DF-A588-22130F24CF1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A9919-8E86-4CC0-8D5E-7DFA190D9DA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A630A-EFF0-4365-883D-8E57BCB311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72161D-6B12-4FF2-8505-1D968EA32E1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26316F-C7FD-40DD-A420-2A742A340EB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26502-242B-485A-A31C-381EC84A23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13F15B-8AA5-4BD2-9854-2E0B9CBD27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896C4E-C09A-45E1-BE3B-EF2577FBBE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888131-D8C3-4385-98C3-7C8EF58CDD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D165C-1318-41A6-AD4A-8C55ED0389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5D2A4F-9A96-4BD7-8F3A-98A09DC89F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38F05-715D-4CDF-B3CF-EC167EBE3A1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89398-20F7-40F8-AEAE-CF312DF9C6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2EFF7B-03C4-47F6-A399-0AA3C44B88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3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392A6-A31F-4D60-996F-F820A4D0853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3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9913C-8AEA-4A33-916F-8C866CEE528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F6397C-9027-4073-A697-B32DA46D79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80F71B-E29C-42D7-908A-E69D1B8C9B7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F8B623-5B22-47E3-9DA3-ADEC7FEA4B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5E2F1-BFB9-4ED1-88FC-DEABD7E5F5B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86AF3-341A-40E8-83F0-2F0111106BB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16C427-C372-435B-940E-96709DC5CD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0F1351-3BF7-4FBD-B2CA-A4C6A2C363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D7AAF6-2757-411B-9F57-26763715B3D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8DE26-9EAA-4FEB-9AAB-04756CB25D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5F05BD-2678-4426-84CA-C308F8885F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A8D3A4-16B0-4B4C-BCB4-6B0788FA8A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C46F13-7E09-4BBC-A06C-50F69CA842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110D2D-DF75-40C9-AADF-9592CA51F4A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66F549-BB36-4013-8943-A096F29238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BC3B15-7B45-454D-9C98-276E57E08C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5E0ED-7882-4FD9-B3F7-98EB093DE0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C8DDC-1758-48C1-9963-90A1A029FF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4346D-D867-4727-B3E6-5E3965D82D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32100-5874-4455-AFD7-D94E277368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63F98-D03C-4888-B313-1F33981F306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7DC4BC-F5C9-4EE6-A64F-591DC15510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3946B9-E0E1-4CD8-A023-B4848C3CCE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BED3E-4EA4-49D6-BAC6-0DBBE30F17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D6FFA-FFDD-4894-B91E-BE40289A0D1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F9EBA-C6DA-4C54-BC2A-881AED25E7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A69689-A791-4A5B-AEE0-5F540A4834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389454-E2D7-4EF4-B782-E3AE159871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9250D-FFF8-4154-A38A-5A3A5B94FC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E0DEF4-9684-4EE7-A4C8-44FB1E0317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D54A4-683A-48BE-8275-CE68ED2577E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6A315-8B60-4C59-89B2-1654C7E2DF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BFB42A-29D8-46F9-99BB-A1031ECFF4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EB0E0-603D-4282-917A-88E41F1BA9C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44678D-9732-45DF-8A91-751A5FF0B8D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C5DB83-3FA5-4429-85A3-FA282249CD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47837-D8B5-471C-8C47-DF56DC5AFF6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0F9931-A9B3-46DB-B313-9EECECAB805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51A879-D4E5-4378-A554-33227ECAC08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FE73C2-A0BE-4526-95CC-2D494158E11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159CA9-9211-4DD0-BB4B-E9CD25A94FF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B8F0AA-6A67-4230-9439-9BF0BD653BE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3193DC-1A61-4581-87E2-94CD07F0F2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472A10-3A1C-4189-9911-BFBA32D287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69D684-5C8D-4E67-9142-794AED5C63A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AE9A91-A651-48EC-933C-34D6AD8435A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A2CD75-A5B8-4B67-A14A-ABC189EAF6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9396E-9C1C-46F3-91B5-5D0057FD169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CC6194-BA8E-4B56-A5AA-4B7256B01B8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1CCA76-9DBE-4774-A176-3FEA71215C9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0091B8-239E-428F-A5BB-D3B24AEC31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F19CA1-73F2-420E-914D-2F680309909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7D9687-FDD3-475C-8039-B3E839F1D52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2E5370-4832-4945-A31D-950CFF8810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723274-CA6D-47D5-9A27-671D5179A82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C1CE18-215B-463C-BBD2-3A7D45DD013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3C611-DFD1-431E-BCF6-6600DE89E6E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1C87D5-44EB-4A96-93FD-257E486A89A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A6087-8D00-46E5-AB5E-DE970951DE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DB9175-2446-483A-8C9C-D5EB631D631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A0766C-13E5-4764-AA56-B34F31333C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91239-24D6-4928-8677-84FE1ADC8A5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0AD2C1-E17F-45CA-9B82-80605805518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CCF38E-F682-435B-AB23-05B303D2F8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474967-9C7F-4276-B66B-D2E2951BAC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00EDC-CF35-47A0-9F84-76E29E07A7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A61AD-01FC-4F04-BC70-14E1A38CFE6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D05D07-97C5-4B25-98B1-6EB2FE0064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D46866-6F9E-4AD9-A971-55CD85F85CC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BD8C05-DFCE-459F-8ED0-5B75AF66918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E1E187-996D-4A6C-83FA-A53CD82C4D2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56A6F0-F767-4DE1-BC8E-2D6CEEFD5E6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3047C-6080-4405-B8BB-AF930858A92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3035A-4913-4D0E-B1AD-9BC6C1F2D5A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A3CE5-6DDC-4FB9-8539-FFA36E36CC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5D18C9-985B-44F8-A671-695DF2F330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A8C764-51DA-4EAA-A668-6F4DDF530E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055515-78D2-4C3D-B62F-98097CCC45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32D9AC-BB0D-4B7B-ABC0-05B283F80B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EC5CD2-8C48-4D91-AC82-0E7D927846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63563-86F3-42A5-B3A1-3916BA85308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C38AF-836A-410C-9375-C401D345F9F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3B957A-E4ED-4B35-8A56-CB60A63640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B1366-9F12-476F-A880-DC3DC7EA1B3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53D8A7-92CC-412E-B324-99796A5672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92CC2-75CB-42A1-96A4-6D77691A4C1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C5804A-E456-4443-89B6-053A0CEDA5D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ECB40-7D20-4523-B76B-3A539D280C2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6BFCA-36C4-4F81-A660-BA0FB103B3A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92733A-C3EF-4C29-9878-C74C1DB626A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179833-8D84-482B-8945-BA38E196E3A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5AFB8F-DA92-43DA-9836-16E43102E38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9F8CD1-883F-42D6-B41B-0710CE6F106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AA5D0-D1DA-49B5-8714-2B4E1268CD6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8FA6A5-5557-4CE9-A106-6EDF64DDE4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1AB512-E6DB-42CD-9EEF-14CA291B0C5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4564F3-ABD9-4C07-8526-54647D8458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46B69-4401-4F21-98FC-F0E9F35CF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BB8B-13C4-41A9-B048-88662E20F17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00842-243B-4FB4-A225-513FB736783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9262AE-2408-4962-B9CC-B0F618BC99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A98D8-6C40-43BA-A8FD-F152C3550B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0BA4F0-FE74-4131-9B26-E44F1AFC31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6DBE5-2F67-4EAC-986C-F19B6D0668D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5367E1-BC2E-4CA7-BC3E-A2400F79F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3429F6-C5BB-4477-9B90-6FF6B4BA5E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71597A-21DC-4E01-B6CB-272D2C2EA48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8A5ACF-90D3-4FB6-AD74-87D890D0B5A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8417D2-41D6-48D0-9E03-3719575DE5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D84FD-0B31-4FEF-B219-0D0E3AC481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E250AA-CAB2-4CFD-B838-81B3B96C9D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6B4123-3978-494B-B644-9C49F1D76F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B28C51-B6BE-4B8D-A4BB-E4C2198203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7DDE89-998E-4FFC-8B4F-7702C276942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4F468C-C4BB-45DD-BDFE-99470D2F7F3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13B27-1A0E-4ABF-BE7E-5BED5F6947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C3E3F4-41AF-480A-A3DF-E2F84690ED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6D5BB-AEDA-4A52-A23E-D04E7E9D098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D8091-E4C7-4351-B7D2-161572C874C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902091-8F02-4CE6-8B90-D78F2AD4A8C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01A389-4A85-439A-9402-46176701FC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9E6C1B-C52E-42F5-9583-0C069FC0C1D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A7547F-B966-47E9-B758-6306963EEB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F9F000-44A5-438D-8FED-E3961C8776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3A5C22-D402-48C5-AD5C-511740F5290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579001-D963-4BA1-8D83-DE0D92FAF1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10B2B9-2A87-42B4-B2CA-DC6C790FFC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5236A-C24D-41DE-BC5F-A6D9DFAC731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2A1A23-B8F5-42A3-9260-5D2F668E4DB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34984B-29E0-45B3-8018-327DCB550D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3E23EC-D50B-4425-A578-D72C6C2D80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6063DA-54A1-490A-9B84-6429153F17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17F5A-6373-4C4C-BE43-66B1B0AAB0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298EF-BFB1-489A-B10F-7EABC96B39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5AE7B1-84D8-4D5A-920D-06B6CAC38DA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DB1BE0-76A5-4209-B65F-889C0B693E7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7EF12-262C-4934-B9EE-DB80A48E713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13C3B-1E7A-4BE5-BAD1-03C1695487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4AF30-BF4A-49EA-AACC-5081FEF3F1F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AF5D8-1939-4A8E-BA68-4CBA273116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C86856-6B21-4520-9C9E-E733A4CE513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022A56-9341-4C41-8055-B1A5DCA5411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7553A3-A329-4DCA-BD21-DF8352D0960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460DED-0832-4531-9773-06272970A3C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AA3A0-6D82-4C60-BFFB-A7092312BC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6C6B18-9D0A-40F1-850A-4D1AEA92CC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23516-24AB-4346-BB38-2F24DE1BC7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19C0B3-7096-4C8A-89ED-BC3652B81B6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75CE6-922B-4D49-805F-8094921FA0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80E680-6183-4341-A229-6C5015895C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3F60B-CD15-401C-AB4E-EB328A0B10F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59332D-FCAC-4EA1-B623-609924B7074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227B6B-0397-4FD4-814F-3E17DF5744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4F74B6-2670-49B0-8FD3-987D32EDD7B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52E81-5311-4A3D-9E87-F6021643146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D9597-0999-4547-BDE5-A7D66862CF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1ABCB-51BC-4CBB-9431-4D93A40D26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451A67-BD01-4B3F-8254-875F2471A66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9F81DB-02F6-4774-9A21-1EAA091D21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339365-F3BF-4552-A574-3A8B8BD34A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CB588B-227F-42E7-8F38-3C3CD348C4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307CA-5CD4-4581-9AC4-5393E80D846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392A27-D07F-4205-B7B1-1E23D5094CC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4C942D-97D6-467C-88C4-E57220B4F3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489CE-653E-4A61-9FF0-966085D166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BC4FF-481B-4015-B77F-4D8C6677F8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EF1DC6-DE0F-48C3-AB4D-04AAEFC947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773800-AC92-4099-8C63-07B9328842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33DD0-D5BE-4BC0-B19D-EED5CFEB83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30947C-D182-4048-AB3A-749992567A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F97799-A21A-4292-8A24-E52D741D9E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9A2D99-F1F5-4843-AFBC-EAD2D02A98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C6DB3F-59CB-41E2-B39A-AA0980E6F8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4EBF8D-2CA4-48DD-8B13-2DA59F9C3D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3D46EF-FB40-4F0C-9407-22F0964DE9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F9B857-609E-4DC6-B43C-3CE73EAEC2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F037BA-1AA1-45D6-82ED-F0DFB7080E6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616E1B-8D69-40E5-B5EF-A529B67FCE3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3E22D2-54C3-4802-9DC1-56355E6C4F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B07F56-FED2-45F6-98E2-BE9CFCA3E4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06DA2-3728-46D9-9AC4-6AD171E3E5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9CCE50-A7E1-447C-9649-0B51C6A14E0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3B058-77C8-4972-A178-FE4EFA0D833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77E3ED-0810-4B53-925F-0AD3AB3BE4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650C9F-EF73-431B-8D7E-B3402B6FAD1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1A88F-13A5-4444-AE65-62559BBC52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6D3ED4-377B-47F8-B989-7B65F4F95CD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F17D41-C242-4711-872C-E9A4BB7DAB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A651FF-F792-4076-8A0E-4C77947C017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E914C-9D5D-4F31-AD9F-475CAF7095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62AC9C-361E-4C29-81F1-B43D993F26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580D1-78F7-4AB9-9813-8B67422B648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E5F77-B391-459E-BA4E-B0B8BC9DB65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371109-A64B-49A2-8B19-62AB6A2C883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AF33EA-7AF4-4A03-A471-74A96AB7E0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68409E-7731-4ED2-BBFA-C3CB579FB88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91BCAD-4174-4B6F-A910-4B5DC7BCB9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A8A6C4-74C4-4855-8AFB-8C6193F8D6F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B0B0AF-461A-4334-9F99-B835A2657C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7ABF53-3A48-4319-AE78-1ED2AA96CD0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827C67-CC6B-469D-9EC8-D655833C53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33A4D6-73FB-4A79-832A-4E975E78251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9B06A9-D2F0-4E12-91F2-15951D6A00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4C3247-C106-4116-89A9-62B25A98BD7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32BE2C-D02B-400A-94A8-DD418E9C745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976D8-DB8E-4E7D-AEBA-E391D620CB9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66C299-414C-43D5-A3A4-C9D55B756F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08E1A-4508-42E5-8CB2-951FD163EB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EF38E-2B93-4DD0-9779-8A0C4B44D9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670FB-8F81-4585-B126-7B13B52B8C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DEFC1B-5296-4046-BBEA-65EA3CEE11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5C4B05-E906-4BAE-8048-2C0F90B8F40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74310F-A6B4-4BC1-8E5B-BD748B231A7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11B2-2C26-4900-A3C9-A9DFD3AE647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FC5710-0919-4C3C-80E0-2FF6881F7C2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70659A-CC16-4198-A590-05502C1C01F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D9D761-2048-4AA4-8F61-F80264F20D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505A54-B46A-4E21-93AE-68E929BCD1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D11F0A-F76C-42A7-AFCC-D10B1FB7D21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F77A46-6E85-413B-9611-C666E009343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5574D-5B1E-453E-86ED-5FA65BC22E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A5688-F692-4FE5-AABF-1A57500475D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F5296-AEFC-4CF7-AAE8-9D1BE8F7B0C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726378-8674-4861-B6AC-E19DCB41C70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EEAE2-B144-45FD-BB40-FA586AEACD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098990-1FF3-4D6C-B79E-DCE630DBE9D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A7CC49-8088-436E-941F-ED8F3923999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59ECC9-BB08-418B-80CB-7C5FD8114F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B7BB53-5201-42B6-B3F6-511455C11B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FB6E87-3374-4635-A72F-E222F229E12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EEA45B-7B5A-40BE-BB29-2580CD2A72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5DA71A-1324-456D-8E7E-C2B7DF5839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92A91-A3E4-4E6B-9F1A-0D95CB16AE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535AD-9AB5-43CD-AB66-CB472FA6E0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A4479B-C77D-4654-B298-ED42EE507E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65BC0C-3699-439A-ADCE-1C6A6DBFBE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F98A6B-BD79-48EB-ADC7-D51A53B648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896EE9-5B4A-4EC6-850A-1A0FC2BCDD8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D3AA35-631C-4F96-A815-7A88EFB400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DC220B-1829-4725-8F77-672EBC1842D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8B0E32-944B-4F4E-920A-ECEB7E06F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84871-4A70-451D-BE15-C2918268E5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3CA531-D76F-4E62-BF1D-87ACC0C16D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185E0-664E-4E6C-98E1-A590CBCB96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AF469-F279-42A6-9B2E-811E7EE7FED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DD02F1-67D3-49F6-9CEC-534D4537BA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2F6E9D-AB1A-4E67-AE05-41FC19AE7FD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D95B90-D152-4729-B5CD-91849D3E1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46E70-2AB2-480C-8D74-A2345AF81F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2583A-3463-40C6-A36B-ECA82502EE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61CD3-3A68-49AB-8B8F-EE644192FB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F83147-C2C8-4CC7-AE40-2CA2D2523B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D5D2BA-E0F4-4AFC-AB05-D9B1932FB4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1D7E28-B36B-4210-8D5E-3FA43035C1F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227913-E1C5-46A2-99D5-D32EC5247A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85D29-AC6A-443A-9D22-28DAC3C833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BAA42-5971-4F62-A29A-3F7FCCA33C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DFC044-3160-412A-8A7A-3DD7C85844C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CEF9FF-3373-48AD-9D83-933514B18E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4BBE2-A8A7-4979-9BC1-26FEBF3F346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A49AEA-255F-4F4B-96C6-E0085AA6E90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BABEDA-2F45-4E31-9A87-1E4C9192F97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57A347-47AD-4EAC-8910-1842955E95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7306DE-9BD8-4639-838F-B7A5B7A828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45B5B5-AEBC-4978-8E7F-D9CDEE88EA1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122F3F-8F24-476F-BE61-2EDC10D3F9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F523EC-1F84-44B0-9904-0916E3E8D2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634791-1D2A-4C23-95C8-F4E5DAF391D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C8B79-FA38-47C7-9BCF-2FA63EEB17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D8D002-4F83-4741-AE77-E38E58CF3A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EDE39E-9E3C-441C-9E11-36D59BE22C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68C53-C714-45E1-922D-E5CBA16E880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5485F-416E-41E5-B0C8-C1C301F41A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2DDA4C-6A97-4671-BA6A-77FEE2861D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5C54C-263D-437D-844B-EA93F640327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1AFF7-DFB2-4FA8-9634-2000CED17D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3403C6-FB28-464A-AC9A-507F121950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B3EC54-C875-41B9-B128-C75520F128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6A9ABC-6298-4263-A04F-4D5178F6B5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15D38F-45F3-42A9-BB7C-7B4DACB38D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626164-7FCB-40A7-9306-07747025DAF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A6565C-B2E2-49AC-A94C-7B65C7D0252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028A8-9068-482D-9BD9-B82F1D4E8D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B9D86C-8366-4EFE-81C2-EDAA56A12D2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2E4FA1-8962-4E05-9FF4-FCC7E78D0A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1F104-377F-4955-BB39-1245935357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E5DF7-8E4D-4A6D-A95D-803690779FF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22D8B-C0A7-4D9B-A3EF-7525FF5418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2021FD-65EC-4CA1-BF54-D638DA5BB5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9F305-0BD3-449C-B4DE-B6700A36C0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A4FE2C-2E9F-4BF4-AC49-15E86BB3ED9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B045CF-0A50-4F2C-9605-918E0B3EF4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140ED-45A1-4B6F-AB56-814420CA41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4F7539-25E8-491F-A2FC-AAC8DA0057E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2B8A0C-1223-492A-8D6A-1721701330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D4BCB3-EFA4-48D7-9830-A499B5DA39A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ABDF6D-4BE1-4733-A4C5-88CC15D834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7EA0A-24EF-4662-BC24-A46CFD89E28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71E306-CCC2-442B-8477-F2D37C9B521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A32F70-9F67-4150-AFEE-C6615B092E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62690-6754-4429-8C03-B0573BE24E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4D753-830F-4F1F-88A1-26D8DD9C58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A05EF1-62A6-4F8F-9B37-0537BA3770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89496-A0C3-4A7A-9079-3AF697AEFF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6D2EF0-F066-4677-89F4-30F809D85D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E6DB8C-D2C9-4B5A-959F-D626E96732B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948C23-C817-41FD-AB8D-5BF9D9A688F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1310F0-7CF1-4A67-885C-1F37F5FD2E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1945C5-88DA-45F0-8DCE-B8372519BD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ACC6F2-CB8F-435D-B927-33469F0FCD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D83594-8BA4-4F4A-BD82-85ED78D6E3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A0AA01-E89F-4CB1-AECE-AC88106D56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78E77A-75C9-4798-A02D-49C4FECC5EF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EEC5A-4705-4816-B8FC-B31C9895C8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463F53-D8A5-4FE3-9922-F78F1B502E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40CCF-536A-4C6F-99A5-3A6307D3F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9D518-63CD-45E8-90DC-AF777F19FC9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39F962-A8FD-4E21-9BD1-3DE2E1D1D35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9B61B-5600-4388-8C60-FDF1B1CC0A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D68708-9182-4EEF-A10C-8237002658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48F4E-7FF2-4E4A-BF9B-EFADB84ED6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725ADA-9538-4E6C-905E-E1D14A7F052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697923-AAD5-47BA-AA17-9434DFBC6B4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EDC07A-8D4F-46AF-B525-0555812574D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07BF8E-CFE4-4E73-A610-7AC2E46DE1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794C49-2C79-4B0E-92B6-14FC3B1B508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5F83A2-46FB-4302-A4F7-B68C52D7D9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F86A43-AFA4-455F-8C9E-D740328110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4AC299-2643-4D60-ACDB-8C2EDB1468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33CD5C-41DD-457F-B507-7D52EB4DCA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79FCC3-C200-4B16-9403-9C6902DFC0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47FA12-F551-4225-AFEF-C9F9E8ADFB3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A5D651-8FF4-4D25-8497-33EF2A13E5F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9C8D6E-944C-4CBB-8D4D-30AAF229F1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60788C-7093-4F57-8C7F-A2C0141B95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DAEB98-B8D5-4DD7-95A0-7063585DF9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601F6-0032-4F9E-900A-1696C306C5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FB631-1B8B-44B7-B7C2-7860B9C44C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72C2E5-D01D-4FFD-BB60-4115C79418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5AA74D-C741-48BE-95FB-F587216335A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8A37C6-EFDB-4652-9502-E1636A6A998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0FC191-ADE0-495D-968C-AC8742D1E7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2D764E-6BC1-4484-9082-0DE82945185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13AE0-11A5-49F6-8951-6CA4403746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2EAB3A-9DF9-42C1-B08D-FF5FA5D54C7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7686C-5216-448E-B868-13EF5F4E12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93B650-C245-406D-81BD-A3207EB50F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60D46B-2728-4B38-A74A-BE961E25F53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DA25CF-B599-4D70-89D9-6A7DC72F6D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DF7FC0-4DA7-4D66-8D2F-C473219882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653AC-5BF6-4499-912A-687B37DA46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1A872F-653A-4BE6-B91E-B9E6270BDE8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863248-7FB1-49FA-B65C-A78FE510B2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6C2F86-1CFB-405C-909E-E83772E8A6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E15B59-3BEF-460C-BEF7-09B44D6E02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340FD5-F0A1-4674-BA0F-348CD7C19A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361B6-810E-455E-987B-1A1DBDEFD5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FFD401-33B0-4A9D-8943-5406DCF315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EA5E90-4518-431E-875A-817F2AA757C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C379F-83E2-415C-818E-36DA6B9FBAC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A2326C-C5B5-40D2-A2DC-6D2E6BB9B5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22398B-01B9-4AAC-ADCE-A96167419D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ED699C-6DBD-4F97-80FF-D473C255E9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D5BB5-ADB0-479E-95E8-C6FAC39F58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31A389-C9DE-4459-A861-A6EFF35740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D1E31-F220-4638-9CA7-F7899EACFE3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0325A9-6EDC-4A9E-AF33-FCE6364A663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601DA-8718-452D-8C62-2A8334A245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5C6D16-505E-4E12-91EA-C0F8E1A49EF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9EE338-1214-41E2-BB5D-3A5CC4388F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C58DF-35FA-48DE-9768-AD76F64BAEA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957250-893F-4901-A09B-AD623CDBBC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F5C028-E86F-46C0-89E1-3B53377425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8AC988-EF14-4BCE-8EE2-6117056F24E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578BEB-629D-4508-8DAE-0E5C0185258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390F9B-133E-47C8-A7D0-E8D4562283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FC2C0C-C529-4F98-B177-FBA28F2357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B15637-4909-42DE-870C-99085EEDD36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0DDCEB-167E-4AC9-946A-8D9566318B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C83BE4-7356-4C66-9B5C-EE55D569A5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9907B3-0FF3-4A5F-96A0-D26CA1AFD3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CCB77A-54FA-48E4-8FE7-B32C44B2BB4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11B188-4B8D-46AD-9976-3A3AFB891FE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63BE29-63D3-4987-8217-D8B3D30B2B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7755B-BCC7-4999-B7AF-B0AFF5590F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8D2C6D-EB5D-4B30-9D2A-267DC2565D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E9BE97-715D-4006-8EB8-CC28BC5979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BC619B-90DD-4B0C-B6BF-B8D69CF57A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EC1BF-A134-409B-ADC5-5910D9B478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91AFE7-3950-435C-AE87-BB4838CDFE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BF9556-61D1-42E7-B2DB-B5CCDB8D3D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CDFF1-FD8F-40AB-8CB7-F529C1AEFA7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A03E90-E02E-448A-AD8C-84A8D8B368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109FF0-C8CC-423A-B636-42507775133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701A5D-9C90-4D48-AFBA-5BC87B3371F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020BAB-5B12-4D75-9642-BD0BF76E829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CC5B2-1EB6-4C93-A910-CF91CB4D132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5BBB85-1A5F-427E-83F3-2CBE62202D8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A5311-1C0C-413F-B702-310661D123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561AB-6005-4260-A4FF-8CB64B780C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4223D1-FEE9-40D3-996A-4FDC8E53E5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71B1C1-93D2-4210-B8BA-6F8F32CF46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CA8193-AB09-4D89-B029-AFE1156343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211A0C-EAF9-42B8-BB71-E3299CBE105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6BEAF1-A364-4DFA-A0DE-C3A67CC838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A52CD3-746D-4650-80A8-5C4FBB01ECA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99B7BC-5045-4183-9F06-27DCA4C45BE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1A5F5E-D5A9-4B9E-A99A-ECFC4DF881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1A3467-4B8C-4766-9D7B-B8F969C77F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F8C1ED-8C23-45CE-B1BA-A33D8B9F78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7B8706-6017-4B2D-9DC4-AC5C70CE72C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8DC17F-2590-4F47-9AF3-72578FD70A5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3EFB3-340C-491B-8F69-61652E8FF4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D079D2-CC50-4887-96DD-F33B1D23BBB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7D3F6-CE3A-4BBA-9782-C5A82C0C78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4A6BFA-D4C1-402D-A310-96E86650F87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BE16A6-6216-4C9A-8F15-7139D2DB9A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BF038E-0F59-4F8F-AE24-34C9DE3193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05B9A-4FA0-4E98-91CD-3C1BD98FBF0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DD659-3DC7-4E47-9225-ED9FF182A2E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F6EC2E-14DC-4B58-BA42-69E077E0C7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84FD23-9C0F-4708-9B0B-A2C55489A8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40AAA-C3A6-425B-85ED-0A5ABB8971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F2605-2480-4654-BF1C-E427E6EE8A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4823CE-4DD1-4BA7-B248-0AC5CFC5E83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8C0647-93FD-41FA-B9A7-17EC2AAEB93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B34F98-84EB-42B8-8045-F0DA9808EE4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67DFFD-BC96-45B7-9BCD-21A01D7186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3A0B04-7B65-4886-B5CF-35AD733617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7EC5C0-DFFE-466C-AE31-884FC4E2203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E35CF-B8F1-4A91-92F0-21A85832785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84CD5-D780-4B12-8725-AD36C11D142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2298B-3BEA-44F3-B991-69118BA1611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FFF68C-4640-4182-BAA6-88766F81E94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A3E415-193E-4207-BA30-87306A7685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4DB1C-2F5C-43D1-AB7C-7E9DC6AFA9C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5D6704-AA1B-4CCE-90CB-60AD189840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429D2A-BBF7-478E-A901-B1678ADD8BA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A7F8BE-6B0D-4C73-BDD6-A193BA1D065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585BA0-5803-4908-A2B5-80D2AD6707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60586A-146C-4D4E-9600-6C322756F2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2FE65E-788A-4B89-B8D3-3283D621A3E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2134B-B10E-46DB-A291-E7C7B7CBE45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79F5D-C504-42F5-969F-380AB78CBF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D7ACDC-7FC6-4119-B610-DAF9804508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B159C-9D40-4261-85C8-90E665E50A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10A89-65D2-40CC-A10B-346D039476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3482A-3665-4665-AB98-41ADA400365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5B8A19-BBB9-4F28-8CA3-CAC0AFC606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79281B-B0B5-4A40-BBDD-587CACBFE3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DBDDE9-4B94-4A46-87D7-16A40B99F1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C49A07-6E9D-45F7-8743-177929C6B5E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5697C5-29AD-4DFC-B3D6-A434BC5E54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C910B0-9E55-4A2F-B2EE-4CF4A081EB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08A471-0173-4022-B41F-223E0E6CBF0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435C46-7EAB-4F04-B70A-675B50B44D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B180E9-C3BB-4C25-890A-8E51EF20251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7542E-4EAD-48F6-B42A-3914086F85D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E524E-3B7D-4DC5-A345-9632B408160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078C7E-BB87-4A7B-861E-905A59E9990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591082-C4CD-4840-9147-3E0D3247626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38B6B-7AA1-4EA1-B663-F1BB48771A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0FCC7F-673C-4DB9-A8C9-33755D387DA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1CF30B-803F-4CD3-9F74-65898A4EB7D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7C5CF7-CA90-41D0-BBD0-D7DAD3FA15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90EA40-D63C-4F29-B901-2260055720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49F7AB-A489-451B-A535-B203F57C30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894F7A-7DFB-4EC7-AF46-7278DF4BEE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8F9A0-EF14-4FC2-8C25-F02B49B6801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F116D7-662A-41A9-AED3-9385DD3B51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14E9BC-46A0-4CFA-9408-1DCDCEDDDA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833A73-7207-484A-8490-2B6684B6371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BCE21C-4C33-4841-A3FA-34AC9217EF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A83575-2C4D-4C79-9A16-F7D34917F8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C4E885-E1B0-40BE-8942-251F52BDD7C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FCB5B8-2A85-4864-814A-5E2E28E76A4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2643A-F8B8-4C0C-9DF2-1CE70A39DE8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1E942D-B506-4B3D-8014-AA69C036598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DEB048-491F-47E1-9E05-CD0CCAC322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AA24E1-ED22-40DE-AA45-8B54F12446C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004667-E377-44C6-A266-F97866ACBA6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512158-56D3-4C3F-B8C6-F620F8706F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2A07D1-1924-470D-A469-67602630FD2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20F15E-FACA-4C8B-8147-433EA63D11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50E14-ACE3-49E4-BF73-563613C39A0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8195E7-E7FE-4D02-BFE8-AB751D52F23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FFD87E-39EB-47F8-A510-EDB1B7CEB7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F45B1-DB09-4423-9E2B-D03D5C6EB3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79CFCE-CF7E-49CF-81C7-16F3A5532F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F85AE5-7FD0-4C5F-B1B1-25847900A4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15C358-61EC-49AE-A85C-57E997E14C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1ED0EB-B8FE-4F79-B27D-D23B494C483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B7D699-4F67-4F49-9528-BDD9CF4FF0E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7CBF4F-E292-4757-84EF-B56DD65913E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BDF243-99C9-46C0-AC0B-0B6A1CE5DF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E24F4B-A039-4421-B7AE-949468C2078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B4BE22-6E57-4EEA-B5BD-C6A55FBADEC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12E27-EECA-4596-8ADF-5726B74BB2B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8B4CCD-2CB6-4538-B722-80D154E9496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000C12-613A-4184-992E-336112AA902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EADC3-AFB2-4C8D-B051-04FDCBB5B8B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DE730C-1066-49AA-84E5-CC74BB9ACA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AE606C-E79F-4C95-B5B3-E4FA031EE4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589E11-CE93-4649-A90D-82548FC2D18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A9D19D-71A9-430F-A854-A07AC40D6A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40AAA-1888-478C-A9FE-DC93E9292B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7BDD0E-A7E0-4244-BEB4-1F22E3FCC6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E8FA34-8FFD-4AC3-AB29-688DA11D09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30ECC-111B-41D0-9991-F175DBA83B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E27C17-7F56-44E2-B2AD-D9089B2C6AB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50967C-AEFB-4BC3-94F6-62762C4AB3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9711E3-7B39-491F-9EE0-E9744624BB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97BA42-771C-4523-A7AD-70E2CD209D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8773E2-DE30-4CE7-98D1-A9F542C0D3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73C5D-551E-4E7D-9195-2D3EDF79A2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C95CA3-CB43-4183-A9ED-004E75E047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0AF26-AE0C-4BEB-9992-A9FB1D5956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8A4997-FE19-4138-BABC-72854F2D74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6B6DD-E57B-4FC8-93F9-9FF08423617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1AA43-7FDB-421B-BE72-414D6890532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346253-678E-4704-95EE-9E9BA87A0F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90A97E-8F23-4B42-B527-BAD96E66DD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E8E65-9970-4B6A-9726-3720AD0CC41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CC1156-BB63-4FFB-B7DC-508733A81A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1E3107-0C73-4F23-8645-7FFB7AF12B9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D381FB-7242-46EF-8B31-033CCBDF3D5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09B795-1C0F-40F7-8B09-FD611F93F16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E1FC8-073E-49F9-BF5A-A752E13EFA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E6309-888F-44B4-B090-41FCBD7CD2D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996EBA-ABA7-47EA-84DA-0BE50324ED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D7FD36-DC54-4EA3-80EB-92D89EA493D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D2CA1-9E50-4D9F-93AE-046C3347554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D6E220-A834-40BD-90D4-DA335A1EEB1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8B61F-7E49-448C-BD06-F55A4562E8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5919C9-BB09-40BE-A547-F8D32C6D1F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B32AA6-61A1-4A06-B4A7-DD461242906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F54429-D8DD-4EC0-825F-D3552870132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F049B-8F60-4C4F-84FF-EF1F8FED51D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B1E871-24DC-4D6D-AB93-C5EE65489EB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215ADA-C46A-45C4-9BB0-BE89298042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A950DA-E695-4C2B-9815-1078AFB8F41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9C7112-56B5-4F80-ACF8-E6ACBEC191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C005ED-0E68-4765-87B0-155C08694F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1C90D0-E6BE-4E71-A683-FD9FEEA6394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4E48D9-50FD-48EC-96DC-6117D0B53E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40228-14CE-42D6-BD24-A4F038F32F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FBAB7A-6DD1-4468-9A07-9271434603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BF9F95-6AA0-4698-88E4-7644E41D62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0196FD-062E-481A-B8F8-7A403733282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871B86-F227-42F5-AAE0-0027E3C79D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6D83EA-17B1-45BB-BC81-F7D5A90CFE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481A48-DB1D-4B92-82E9-964365983FB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8FEC7-9D6E-4A0A-B59E-194393EE6F3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99224-298A-4841-A486-49FD5E4A38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596A80-CD09-4806-A82D-4A07280C94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1528B1-92F2-4A74-9EB9-C944E66F5D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8208CD-CCB2-4CD5-8B22-2297E34A9D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632E69-712B-4309-BF1C-C4834A9377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D23C00-7F16-4220-8ABB-B0E9EB0D37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2E566-31F1-4436-8F4F-003F82D9C0D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648557-4189-4115-8DAB-79630C9F7E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9E528B-C5B8-463A-B9CB-97C1AEF6612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2A53E4-CD62-40C0-8730-45B6F4700EC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6E5D26-0869-4790-A5CD-8B8CCCB8770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47FF4F-82BD-47AC-827C-A9556274091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CA3F56-B66B-4BFE-BB0E-9BB493EB23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D607B-593E-4CD2-ABB1-75435688A1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B2E66-3392-4B77-A6D4-4C4EEF6799C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A5B3BE-BFF9-4A67-B09E-2D37E0098A6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2048E4-52FB-4C1B-A377-4D80B0DFF8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F0AB31-5C6E-444F-9EB0-14B0368528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E2A6B-0379-4FF5-A8BB-12F3F56C8D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1049E5-ED97-4CFD-8833-3C647D8046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AB38AB-E19C-4577-B415-19B74B6BDE0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3C5EF4-2259-414A-9712-F71A915070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E0C43F-F3EB-4A6C-926A-1E078C7AAA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36754-E9AF-4589-887C-AFA5CCCA00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FFC5AE-8328-4ABB-87D2-B86AA415EC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EC00D-D83F-4BBF-AA00-823E06C715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5B5AE-BA84-4A11-B943-059DA0E034B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9479A5-D6B8-4D7C-BC93-30600165CD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891D77-2FC9-4381-98A9-575229F5C45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14DD1D-9C4E-43FD-A9CA-DF99B95F2FF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30C405-18A8-42A8-B532-4E16CD293A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EB3C81-9117-4CB1-93B8-6B17D0E4CC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BAC25F-D70D-4712-9AF4-751A33890B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B192D-5707-44CD-88F7-1C8C3797532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3ECCFC-1E92-4466-9C31-3C9C0D96CD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E41FD6-1D00-431F-A3C5-FD34B55F3B4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0F7C5-F5EE-45D5-A2E1-8791B7E381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E89C62-20C9-436E-B69E-8E505529135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982FE-62CB-4F1D-93FD-069AF599B61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2C52D9-4CB8-41F9-A457-A5594B1E9A9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212E21-6164-4270-8411-9589F57B8F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FBD7C-299F-487E-8588-CA574DD3636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EF6757-EB69-416B-A120-A5023A3E4E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7BEC6-6DF6-454E-8FDD-A0692279A09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45E026-A6F7-4C96-9FB1-5A8DFDE7C0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01BD42-E00D-48BD-AA72-64630FAAF8B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F9AA97-3952-46AE-863D-00F1AC2135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955E41-09E8-41F2-BF74-77433E4B827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41E13B-AE9A-4000-A75D-C22B0065EA7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98FCFB-1B8A-454F-A346-F2361932EB1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F8A84C-07FB-4DAE-8240-BC1D4ABDF24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B35AF-3847-42B2-88BC-32F880EA90D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A376CF-7D9E-41BA-914E-F2ACB41611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6AA4B5-AF27-443A-B993-F24E4DA044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236DE-8715-4878-99D0-DFB98BA6A2F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565490-57EB-4466-B5F0-CE01694C70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D4173-CC45-45E5-B41B-A56D6D2FA6B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7F6202-ADBC-42B3-8966-46E3B5B311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E79F83-E15E-4342-B11B-6BE080D8CF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82D08-2650-4F26-AD6A-00A695B0EDB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488950</xdr:colOff>
      <xdr:row>12</xdr:row>
      <xdr:rowOff>0</xdr:rowOff>
    </xdr:from>
    <xdr:ext cx="6350" cy="6350"/>
    <xdr:sp macro="" textlink="">
      <xdr:nvSpPr>
        <xdr:cNvPr id="4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66012-1D7D-4D7F-9B91-F032E6EAE1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6350" cy="6350"/>
    <xdr:sp macro="" textlink="">
      <xdr:nvSpPr>
        <xdr:cNvPr id="4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F7F8FE-2513-4F33-85FA-E8EEB050E04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26</xdr:col>
      <xdr:colOff>550351</xdr:colOff>
      <xdr:row>14</xdr:row>
      <xdr:rowOff>138554</xdr:rowOff>
    </xdr:from>
    <xdr:to>
      <xdr:col>26</xdr:col>
      <xdr:colOff>1903289</xdr:colOff>
      <xdr:row>14</xdr:row>
      <xdr:rowOff>623446</xdr:rowOff>
    </xdr:to>
    <xdr:grpSp>
      <xdr:nvGrpSpPr>
        <xdr:cNvPr id="4840" name="12_11">
          <a:extLst>
            <a:ext uri="{FF2B5EF4-FFF2-40B4-BE49-F238E27FC236}">
              <a16:creationId xmlns:a16="http://schemas.microsoft.com/office/drawing/2014/main" id="{A6D69BF0-7F35-46DC-8727-A58C7BC6EDC2}"/>
            </a:ext>
          </a:extLst>
        </xdr:cNvPr>
        <xdr:cNvGrpSpPr/>
      </xdr:nvGrpSpPr>
      <xdr:grpSpPr>
        <a:xfrm>
          <a:off x="17997794" y="7899956"/>
          <a:ext cx="1352938" cy="484892"/>
          <a:chOff x="1047098" y="2256692"/>
          <a:chExt cx="1353837" cy="478443"/>
        </a:xfrm>
      </xdr:grpSpPr>
      <xdr:pic>
        <xdr:nvPicPr>
          <xdr:cNvPr id="4841" name="Picture 4840">
            <a:extLst>
              <a:ext uri="{FF2B5EF4-FFF2-40B4-BE49-F238E27FC236}">
                <a16:creationId xmlns:a16="http://schemas.microsoft.com/office/drawing/2014/main" id="{DA36C646-D286-59D2-B47F-5D718AF9C9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842" name="TextBox 4841">
            <a:extLst>
              <a:ext uri="{FF2B5EF4-FFF2-40B4-BE49-F238E27FC236}">
                <a16:creationId xmlns:a16="http://schemas.microsoft.com/office/drawing/2014/main" id="{AF68C7FC-5D8E-3181-59B1-1A95669E1D9B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4843" name="TextBox 4842">
            <a:extLst>
              <a:ext uri="{FF2B5EF4-FFF2-40B4-BE49-F238E27FC236}">
                <a16:creationId xmlns:a16="http://schemas.microsoft.com/office/drawing/2014/main" id="{1B4DADF1-84F7-029E-4B1D-89E203EE384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  <xdr:twoCellAnchor editAs="oneCell">
    <xdr:from>
      <xdr:col>26</xdr:col>
      <xdr:colOff>410609</xdr:colOff>
      <xdr:row>15</xdr:row>
      <xdr:rowOff>58817</xdr:rowOff>
    </xdr:from>
    <xdr:to>
      <xdr:col>26</xdr:col>
      <xdr:colOff>2043032</xdr:colOff>
      <xdr:row>15</xdr:row>
      <xdr:rowOff>703183</xdr:rowOff>
    </xdr:to>
    <xdr:grpSp>
      <xdr:nvGrpSpPr>
        <xdr:cNvPr id="4853" name="20HT_12">
          <a:extLst>
            <a:ext uri="{FF2B5EF4-FFF2-40B4-BE49-F238E27FC236}">
              <a16:creationId xmlns:a16="http://schemas.microsoft.com/office/drawing/2014/main" id="{EBFBC75B-D621-492D-BC2C-8B7AC9CCAF30}"/>
            </a:ext>
          </a:extLst>
        </xdr:cNvPr>
        <xdr:cNvGrpSpPr/>
      </xdr:nvGrpSpPr>
      <xdr:grpSpPr>
        <a:xfrm>
          <a:off x="17858052" y="8582219"/>
          <a:ext cx="1632423" cy="644366"/>
          <a:chOff x="1759858" y="32040286"/>
          <a:chExt cx="1631455" cy="649446"/>
        </a:xfrm>
      </xdr:grpSpPr>
      <xdr:pic>
        <xdr:nvPicPr>
          <xdr:cNvPr id="4854" name="Picture 4853">
            <a:extLst>
              <a:ext uri="{FF2B5EF4-FFF2-40B4-BE49-F238E27FC236}">
                <a16:creationId xmlns:a16="http://schemas.microsoft.com/office/drawing/2014/main" id="{45275F1E-EAAB-E925-6D88-B3CED87005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4855" name="TextBox 4854">
            <a:extLst>
              <a:ext uri="{FF2B5EF4-FFF2-40B4-BE49-F238E27FC236}">
                <a16:creationId xmlns:a16="http://schemas.microsoft.com/office/drawing/2014/main" id="{0DA3080A-FB23-214B-9DF4-0989751328F4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4856" name="TextBox 4855">
            <a:extLst>
              <a:ext uri="{FF2B5EF4-FFF2-40B4-BE49-F238E27FC236}">
                <a16:creationId xmlns:a16="http://schemas.microsoft.com/office/drawing/2014/main" id="{2DE386EE-8062-4347-66C4-595AFAA6047B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26</xdr:col>
      <xdr:colOff>283927</xdr:colOff>
      <xdr:row>16</xdr:row>
      <xdr:rowOff>0</xdr:rowOff>
    </xdr:from>
    <xdr:to>
      <xdr:col>26</xdr:col>
      <xdr:colOff>2169714</xdr:colOff>
      <xdr:row>17</xdr:row>
      <xdr:rowOff>0</xdr:rowOff>
    </xdr:to>
    <xdr:grpSp>
      <xdr:nvGrpSpPr>
        <xdr:cNvPr id="4832" name="582_13">
          <a:extLst>
            <a:ext uri="{FF2B5EF4-FFF2-40B4-BE49-F238E27FC236}">
              <a16:creationId xmlns:a16="http://schemas.microsoft.com/office/drawing/2014/main" id="{1D1946E4-F2E4-41D9-9C9C-76B9C29DD99A}"/>
            </a:ext>
          </a:extLst>
        </xdr:cNvPr>
        <xdr:cNvGrpSpPr/>
      </xdr:nvGrpSpPr>
      <xdr:grpSpPr>
        <a:xfrm>
          <a:off x="17731370" y="9285402"/>
          <a:ext cx="1885787" cy="762000"/>
          <a:chOff x="1480207" y="33276388"/>
          <a:chExt cx="1880651" cy="924282"/>
        </a:xfrm>
      </xdr:grpSpPr>
      <xdr:grpSp>
        <xdr:nvGrpSpPr>
          <xdr:cNvPr id="4833" name="58">
            <a:extLst>
              <a:ext uri="{FF2B5EF4-FFF2-40B4-BE49-F238E27FC236}">
                <a16:creationId xmlns:a16="http://schemas.microsoft.com/office/drawing/2014/main" id="{3B42A746-3AA5-758F-2702-041556DC04F8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4847" name="Picture 4846">
              <a:extLst>
                <a:ext uri="{FF2B5EF4-FFF2-40B4-BE49-F238E27FC236}">
                  <a16:creationId xmlns:a16="http://schemas.microsoft.com/office/drawing/2014/main" id="{D119126F-54B5-D3F5-487C-EA462BFB3657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4848" name="TextBox 4847">
              <a:extLst>
                <a:ext uri="{FF2B5EF4-FFF2-40B4-BE49-F238E27FC236}">
                  <a16:creationId xmlns:a16="http://schemas.microsoft.com/office/drawing/2014/main" id="{20D1B40A-13E9-6EEC-5113-0B5A69A266F2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123</a:t>
              </a:r>
            </a:p>
          </xdr:txBody>
        </xdr:sp>
        <xdr:sp macro="" textlink="">
          <xdr:nvSpPr>
            <xdr:cNvPr id="4849" name="TextBox 4848">
              <a:extLst>
                <a:ext uri="{FF2B5EF4-FFF2-40B4-BE49-F238E27FC236}">
                  <a16:creationId xmlns:a16="http://schemas.microsoft.com/office/drawing/2014/main" id="{9F867A6D-D1EC-3A0D-FD93-CBAFB32443E9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234</a:t>
              </a:r>
            </a:p>
          </xdr:txBody>
        </xdr:sp>
        <xdr:sp macro="" textlink="">
          <xdr:nvSpPr>
            <xdr:cNvPr id="4850" name="TextBox 4849">
              <a:extLst>
                <a:ext uri="{FF2B5EF4-FFF2-40B4-BE49-F238E27FC236}">
                  <a16:creationId xmlns:a16="http://schemas.microsoft.com/office/drawing/2014/main" id="{B1138CD4-E10C-72B3-CA11-2746907AE920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851" name="TextBox 4850">
              <a:extLst>
                <a:ext uri="{FF2B5EF4-FFF2-40B4-BE49-F238E27FC236}">
                  <a16:creationId xmlns:a16="http://schemas.microsoft.com/office/drawing/2014/main" id="{5771533E-356E-CF42-015B-56DFCFF8E90F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852" name="TextBox 4851">
              <a:extLst>
                <a:ext uri="{FF2B5EF4-FFF2-40B4-BE49-F238E27FC236}">
                  <a16:creationId xmlns:a16="http://schemas.microsoft.com/office/drawing/2014/main" id="{E6BFA71C-57BB-72AD-DEC6-8D3CD96BBFD6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857" name="TextBox 4856">
              <a:extLst>
                <a:ext uri="{FF2B5EF4-FFF2-40B4-BE49-F238E27FC236}">
                  <a16:creationId xmlns:a16="http://schemas.microsoft.com/office/drawing/2014/main" id="{A066C735-8F75-B9E5-80F8-893298A1D23F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</xdr:grpSp>
      <xdr:cxnSp macro="">
        <xdr:nvCxnSpPr>
          <xdr:cNvPr id="4845" name="Straight Connector 4844">
            <a:extLst>
              <a:ext uri="{FF2B5EF4-FFF2-40B4-BE49-F238E27FC236}">
                <a16:creationId xmlns:a16="http://schemas.microsoft.com/office/drawing/2014/main" id="{7E9BC465-738C-3BF0-7FCE-B07EC54D2265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46" name="Straight Connector 4845">
            <a:extLst>
              <a:ext uri="{FF2B5EF4-FFF2-40B4-BE49-F238E27FC236}">
                <a16:creationId xmlns:a16="http://schemas.microsoft.com/office/drawing/2014/main" id="{B56A5F57-FCCA-3E4F-46B0-D045CF858478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sp macro="" textlink="">
      <xdr:nvSpPr>
        <xdr:cNvPr id="4875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FE6A5562-2067-4624-9D56-51ECD710254D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4</xdr:row>
      <xdr:rowOff>0</xdr:rowOff>
    </xdr:from>
    <xdr:to>
      <xdr:col>0</xdr:col>
      <xdr:colOff>133350</xdr:colOff>
      <xdr:row>4</xdr:row>
      <xdr:rowOff>0</xdr:rowOff>
    </xdr:to>
    <xdr:sp macro="" textlink="">
      <xdr:nvSpPr>
        <xdr:cNvPr id="4876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D84D1F83-BC43-48E5-B686-2982F29E3576}"/>
            </a:ext>
          </a:extLst>
        </xdr:cNvPr>
        <xdr:cNvSpPr/>
      </xdr:nvSpPr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247650</xdr:colOff>
      <xdr:row>5</xdr:row>
      <xdr:rowOff>88900</xdr:rowOff>
    </xdr:from>
    <xdr:to>
      <xdr:col>2</xdr:col>
      <xdr:colOff>254000</xdr:colOff>
      <xdr:row>5</xdr:row>
      <xdr:rowOff>95250</xdr:rowOff>
    </xdr:to>
    <xdr:sp macro="" textlink="">
      <xdr:nvSpPr>
        <xdr:cNvPr id="4877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3291149E-0B66-4ADD-B530-044D3B12104F}"/>
            </a:ext>
          </a:extLst>
        </xdr:cNvPr>
        <xdr:cNvSpPr/>
      </xdr:nvSpPr>
      <xdr:spPr bwMode="auto">
        <a:xfrm>
          <a:off x="742950" y="13271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361950</xdr:colOff>
      <xdr:row>5</xdr:row>
      <xdr:rowOff>209550</xdr:rowOff>
    </xdr:from>
    <xdr:to>
      <xdr:col>2</xdr:col>
      <xdr:colOff>368300</xdr:colOff>
      <xdr:row>5</xdr:row>
      <xdr:rowOff>215900</xdr:rowOff>
    </xdr:to>
    <xdr:sp macro="" textlink="">
      <xdr:nvSpPr>
        <xdr:cNvPr id="4878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B8C01858-DB29-4508-A7B0-9DC96AB4A909}"/>
            </a:ext>
          </a:extLst>
        </xdr:cNvPr>
        <xdr:cNvSpPr/>
      </xdr:nvSpPr>
      <xdr:spPr bwMode="auto">
        <a:xfrm>
          <a:off x="857250" y="14478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19050</xdr:colOff>
      <xdr:row>5</xdr:row>
      <xdr:rowOff>19050</xdr:rowOff>
    </xdr:to>
    <xdr:sp macro="" textlink="">
      <xdr:nvSpPr>
        <xdr:cNvPr id="487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5A2423AB-A86F-4622-9363-C04F17C0A4BB}"/>
            </a:ext>
          </a:extLst>
        </xdr:cNvPr>
        <xdr:cNvSpPr/>
      </xdr:nvSpPr>
      <xdr:spPr bwMode="auto">
        <a:xfrm>
          <a:off x="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sp macro="" textlink="">
      <xdr:nvSpPr>
        <xdr:cNvPr id="488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6612757F-430A-4293-80A6-17D6E6E09C85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sp macro="" textlink="">
      <xdr:nvSpPr>
        <xdr:cNvPr id="488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57E61F16-87EA-4A67-A1DC-456868383BD3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25</xdr:col>
      <xdr:colOff>19050</xdr:colOff>
      <xdr:row>5</xdr:row>
      <xdr:rowOff>0</xdr:rowOff>
    </xdr:from>
    <xdr:to>
      <xdr:col>26</xdr:col>
      <xdr:colOff>265307</xdr:colOff>
      <xdr:row>5</xdr:row>
      <xdr:rowOff>228600</xdr:rowOff>
    </xdr:to>
    <xdr:sp macro="" textlink="">
      <xdr:nvSpPr>
        <xdr:cNvPr id="4882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FFBFCCFA-3C26-4231-A0ED-238DD04286C4}"/>
            </a:ext>
          </a:extLst>
        </xdr:cNvPr>
        <xdr:cNvSpPr/>
      </xdr:nvSpPr>
      <xdr:spPr bwMode="auto">
        <a:xfrm>
          <a:off x="12679680" y="1238250"/>
          <a:ext cx="604397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pic>
      <xdr:nvPicPr>
        <xdr:cNvPr id="4883" name="PrintOptionLabel">
          <a:extLst>
            <a:ext uri="{FF2B5EF4-FFF2-40B4-BE49-F238E27FC236}">
              <a16:creationId xmlns:a16="http://schemas.microsoft.com/office/drawing/2014/main" id="{281C0E01-4718-4D2B-98CC-C414A703E3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4</xdr:row>
      <xdr:rowOff>0</xdr:rowOff>
    </xdr:from>
    <xdr:to>
      <xdr:col>0</xdr:col>
      <xdr:colOff>133350</xdr:colOff>
      <xdr:row>4</xdr:row>
      <xdr:rowOff>0</xdr:rowOff>
    </xdr:to>
    <xdr:pic>
      <xdr:nvPicPr>
        <xdr:cNvPr id="4884" name="BBSProgram">
          <a:extLst>
            <a:ext uri="{FF2B5EF4-FFF2-40B4-BE49-F238E27FC236}">
              <a16:creationId xmlns:a16="http://schemas.microsoft.com/office/drawing/2014/main" id="{128D2935-A506-4D12-8B8C-24F0E01979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247650</xdr:colOff>
      <xdr:row>5</xdr:row>
      <xdr:rowOff>88900</xdr:rowOff>
    </xdr:from>
    <xdr:to>
      <xdr:col>2</xdr:col>
      <xdr:colOff>254000</xdr:colOff>
      <xdr:row>5</xdr:row>
      <xdr:rowOff>95250</xdr:rowOff>
    </xdr:to>
    <xdr:pic>
      <xdr:nvPicPr>
        <xdr:cNvPr id="4885" name="ProgramFileFullName">
          <a:extLst>
            <a:ext uri="{FF2B5EF4-FFF2-40B4-BE49-F238E27FC236}">
              <a16:creationId xmlns:a16="http://schemas.microsoft.com/office/drawing/2014/main" id="{A5F567B4-B8A1-4D92-B1A1-D2A345E49A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13271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361950</xdr:colOff>
      <xdr:row>5</xdr:row>
      <xdr:rowOff>209550</xdr:rowOff>
    </xdr:from>
    <xdr:to>
      <xdr:col>2</xdr:col>
      <xdr:colOff>368300</xdr:colOff>
      <xdr:row>5</xdr:row>
      <xdr:rowOff>215900</xdr:rowOff>
    </xdr:to>
    <xdr:pic>
      <xdr:nvPicPr>
        <xdr:cNvPr id="4886" name="AutomaticallyOpenProgramFile">
          <a:extLst>
            <a:ext uri="{FF2B5EF4-FFF2-40B4-BE49-F238E27FC236}">
              <a16:creationId xmlns:a16="http://schemas.microsoft.com/office/drawing/2014/main" id="{F0316971-5EB2-44EB-81BC-7ABB5B967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4478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19050</xdr:colOff>
      <xdr:row>5</xdr:row>
      <xdr:rowOff>19050</xdr:rowOff>
    </xdr:to>
    <xdr:pic>
      <xdr:nvPicPr>
        <xdr:cNvPr id="4887" name="CodeColumn">
          <a:extLst>
            <a:ext uri="{FF2B5EF4-FFF2-40B4-BE49-F238E27FC236}">
              <a16:creationId xmlns:a16="http://schemas.microsoft.com/office/drawing/2014/main" id="{677DE863-03F7-4031-8FAB-476AA906A6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pic>
      <xdr:nvPicPr>
        <xdr:cNvPr id="4888" name="LastRowOfSummary">
          <a:extLst>
            <a:ext uri="{FF2B5EF4-FFF2-40B4-BE49-F238E27FC236}">
              <a16:creationId xmlns:a16="http://schemas.microsoft.com/office/drawing/2014/main" id="{913826A8-C6A3-4A5C-B1E8-1A3DA6BFB5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pic>
      <xdr:nvPicPr>
        <xdr:cNvPr id="4889" name="Registered">
          <a:extLst>
            <a:ext uri="{FF2B5EF4-FFF2-40B4-BE49-F238E27FC236}">
              <a16:creationId xmlns:a16="http://schemas.microsoft.com/office/drawing/2014/main" id="{6DF056DB-5E0E-462D-A2FB-BBA0D9E8D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6350</xdr:colOff>
      <xdr:row>4</xdr:row>
      <xdr:rowOff>0</xdr:rowOff>
    </xdr:to>
    <xdr:sp macro="" textlink="">
      <xdr:nvSpPr>
        <xdr:cNvPr id="4890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12D0C104-28EE-4747-A9C9-B290337F8F1A}"/>
            </a:ext>
          </a:extLst>
        </xdr:cNvPr>
        <xdr:cNvSpPr/>
      </xdr:nvSpPr>
      <xdr:spPr bwMode="auto">
        <a:xfrm>
          <a:off x="230505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127000</xdr:colOff>
      <xdr:row>4</xdr:row>
      <xdr:rowOff>0</xdr:rowOff>
    </xdr:from>
    <xdr:to>
      <xdr:col>3</xdr:col>
      <xdr:colOff>133350</xdr:colOff>
      <xdr:row>4</xdr:row>
      <xdr:rowOff>0</xdr:rowOff>
    </xdr:to>
    <xdr:sp macro="" textlink="">
      <xdr:nvSpPr>
        <xdr:cNvPr id="4891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BDE99F9E-694F-46C9-8FFB-DEAFBC5CC13F}"/>
            </a:ext>
          </a:extLst>
        </xdr:cNvPr>
        <xdr:cNvSpPr/>
      </xdr:nvSpPr>
      <xdr:spPr bwMode="auto">
        <a:xfrm>
          <a:off x="243205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5</xdr:row>
      <xdr:rowOff>0</xdr:rowOff>
    </xdr:from>
    <xdr:to>
      <xdr:col>0</xdr:col>
      <xdr:colOff>69850</xdr:colOff>
      <xdr:row>5</xdr:row>
      <xdr:rowOff>19050</xdr:rowOff>
    </xdr:to>
    <xdr:sp macro="" textlink="">
      <xdr:nvSpPr>
        <xdr:cNvPr id="4892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C176DDA8-D607-477A-98AF-A620459DFAF7}"/>
            </a:ext>
          </a:extLst>
        </xdr:cNvPr>
        <xdr:cNvSpPr/>
      </xdr:nvSpPr>
      <xdr:spPr bwMode="auto">
        <a:xfrm>
          <a:off x="5080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sp macro="" textlink="">
      <xdr:nvSpPr>
        <xdr:cNvPr id="4893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29004EF0-D52F-4F48-8491-CF210FEAE52F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4</xdr:row>
      <xdr:rowOff>0</xdr:rowOff>
    </xdr:from>
    <xdr:to>
      <xdr:col>0</xdr:col>
      <xdr:colOff>133350</xdr:colOff>
      <xdr:row>4</xdr:row>
      <xdr:rowOff>0</xdr:rowOff>
    </xdr:to>
    <xdr:sp macro="" textlink="">
      <xdr:nvSpPr>
        <xdr:cNvPr id="4894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CB7E539E-897F-4EA8-9E50-3BA7AEB091EC}"/>
            </a:ext>
          </a:extLst>
        </xdr:cNvPr>
        <xdr:cNvSpPr/>
      </xdr:nvSpPr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6350</xdr:colOff>
      <xdr:row>4</xdr:row>
      <xdr:rowOff>0</xdr:rowOff>
    </xdr:to>
    <xdr:pic>
      <xdr:nvPicPr>
        <xdr:cNvPr id="4895" name="PrintOptionLabel">
          <a:extLst>
            <a:ext uri="{FF2B5EF4-FFF2-40B4-BE49-F238E27FC236}">
              <a16:creationId xmlns:a16="http://schemas.microsoft.com/office/drawing/2014/main" id="{9FA7E209-B14E-4847-9CB1-1ACF0C292B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127000</xdr:colOff>
      <xdr:row>4</xdr:row>
      <xdr:rowOff>0</xdr:rowOff>
    </xdr:from>
    <xdr:to>
      <xdr:col>3</xdr:col>
      <xdr:colOff>133350</xdr:colOff>
      <xdr:row>4</xdr:row>
      <xdr:rowOff>0</xdr:rowOff>
    </xdr:to>
    <xdr:pic>
      <xdr:nvPicPr>
        <xdr:cNvPr id="4896" name="BBSProgram">
          <a:extLst>
            <a:ext uri="{FF2B5EF4-FFF2-40B4-BE49-F238E27FC236}">
              <a16:creationId xmlns:a16="http://schemas.microsoft.com/office/drawing/2014/main" id="{4F552AA9-8F1D-49E3-9D5B-B65BBB42C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205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50800</xdr:colOff>
      <xdr:row>5</xdr:row>
      <xdr:rowOff>0</xdr:rowOff>
    </xdr:from>
    <xdr:to>
      <xdr:col>0</xdr:col>
      <xdr:colOff>69850</xdr:colOff>
      <xdr:row>5</xdr:row>
      <xdr:rowOff>19050</xdr:rowOff>
    </xdr:to>
    <xdr:pic>
      <xdr:nvPicPr>
        <xdr:cNvPr id="4897" name="CodeColumn">
          <a:extLst>
            <a:ext uri="{FF2B5EF4-FFF2-40B4-BE49-F238E27FC236}">
              <a16:creationId xmlns:a16="http://schemas.microsoft.com/office/drawing/2014/main" id="{E1872CDE-A216-4CB7-862E-6541560408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pic>
      <xdr:nvPicPr>
        <xdr:cNvPr id="4898" name="LastRowOfSummary">
          <a:extLst>
            <a:ext uri="{FF2B5EF4-FFF2-40B4-BE49-F238E27FC236}">
              <a16:creationId xmlns:a16="http://schemas.microsoft.com/office/drawing/2014/main" id="{6EABF959-9160-4771-A5B6-F421FA0F61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4</xdr:row>
      <xdr:rowOff>0</xdr:rowOff>
    </xdr:from>
    <xdr:to>
      <xdr:col>0</xdr:col>
      <xdr:colOff>133350</xdr:colOff>
      <xdr:row>4</xdr:row>
      <xdr:rowOff>0</xdr:rowOff>
    </xdr:to>
    <xdr:pic>
      <xdr:nvPicPr>
        <xdr:cNvPr id="4899" name="Registered">
          <a:extLst>
            <a:ext uri="{FF2B5EF4-FFF2-40B4-BE49-F238E27FC236}">
              <a16:creationId xmlns:a16="http://schemas.microsoft.com/office/drawing/2014/main" id="{0EF83132-87C9-4ECF-A7F3-DC3B640CD0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sp macro="" textlink="">
      <xdr:nvSpPr>
        <xdr:cNvPr id="4900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8559FA27-3045-422F-A1C4-A3E3DD623BF8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sp macro="" textlink="">
      <xdr:nvSpPr>
        <xdr:cNvPr id="4901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D4178F4C-032B-4883-B3A1-B4F4AF7A8EF4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5</xdr:row>
      <xdr:rowOff>88900</xdr:rowOff>
    </xdr:from>
    <xdr:to>
      <xdr:col>2</xdr:col>
      <xdr:colOff>6350</xdr:colOff>
      <xdr:row>5</xdr:row>
      <xdr:rowOff>95250</xdr:rowOff>
    </xdr:to>
    <xdr:sp macro="" textlink="">
      <xdr:nvSpPr>
        <xdr:cNvPr id="4902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F037CAAE-69B1-4B3E-A203-AE7DCC32DB22}"/>
            </a:ext>
          </a:extLst>
        </xdr:cNvPr>
        <xdr:cNvSpPr/>
      </xdr:nvSpPr>
      <xdr:spPr bwMode="auto">
        <a:xfrm>
          <a:off x="495300" y="13271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5</xdr:row>
      <xdr:rowOff>209550</xdr:rowOff>
    </xdr:from>
    <xdr:to>
      <xdr:col>2</xdr:col>
      <xdr:colOff>6350</xdr:colOff>
      <xdr:row>5</xdr:row>
      <xdr:rowOff>215900</xdr:rowOff>
    </xdr:to>
    <xdr:sp macro="" textlink="">
      <xdr:nvSpPr>
        <xdr:cNvPr id="4903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836B81AE-9077-4171-9D06-926E4E8D3DD3}"/>
            </a:ext>
          </a:extLst>
        </xdr:cNvPr>
        <xdr:cNvSpPr/>
      </xdr:nvSpPr>
      <xdr:spPr bwMode="auto">
        <a:xfrm>
          <a:off x="495300" y="14478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5</xdr:row>
      <xdr:rowOff>0</xdr:rowOff>
    </xdr:from>
    <xdr:to>
      <xdr:col>0</xdr:col>
      <xdr:colOff>69850</xdr:colOff>
      <xdr:row>5</xdr:row>
      <xdr:rowOff>19050</xdr:rowOff>
    </xdr:to>
    <xdr:sp macro="" textlink="">
      <xdr:nvSpPr>
        <xdr:cNvPr id="4904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18E870C1-57B1-413E-B749-84CBAFCC6A45}"/>
            </a:ext>
          </a:extLst>
        </xdr:cNvPr>
        <xdr:cNvSpPr/>
      </xdr:nvSpPr>
      <xdr:spPr bwMode="auto">
        <a:xfrm>
          <a:off x="5080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sp macro="" textlink="">
      <xdr:nvSpPr>
        <xdr:cNvPr id="4905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1ED3BA95-03D5-4113-A966-C2D56BE36592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4</xdr:row>
      <xdr:rowOff>0</xdr:rowOff>
    </xdr:from>
    <xdr:to>
      <xdr:col>0</xdr:col>
      <xdr:colOff>133350</xdr:colOff>
      <xdr:row>4</xdr:row>
      <xdr:rowOff>0</xdr:rowOff>
    </xdr:to>
    <xdr:sp macro="" textlink="">
      <xdr:nvSpPr>
        <xdr:cNvPr id="4906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704CDDD8-AA8B-4554-A359-3036E57DD11B}"/>
            </a:ext>
          </a:extLst>
        </xdr:cNvPr>
        <xdr:cNvSpPr/>
      </xdr:nvSpPr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pic>
      <xdr:nvPicPr>
        <xdr:cNvPr id="4907" name="PrintOptionLabel">
          <a:extLst>
            <a:ext uri="{FF2B5EF4-FFF2-40B4-BE49-F238E27FC236}">
              <a16:creationId xmlns:a16="http://schemas.microsoft.com/office/drawing/2014/main" id="{434B4025-DA54-40E9-8AC5-D4A013EB72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pic>
      <xdr:nvPicPr>
        <xdr:cNvPr id="4908" name="BBSProgram">
          <a:extLst>
            <a:ext uri="{FF2B5EF4-FFF2-40B4-BE49-F238E27FC236}">
              <a16:creationId xmlns:a16="http://schemas.microsoft.com/office/drawing/2014/main" id="{8CE2283D-DBEA-43C9-B2F4-4D622B6E78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5</xdr:row>
      <xdr:rowOff>88900</xdr:rowOff>
    </xdr:from>
    <xdr:to>
      <xdr:col>2</xdr:col>
      <xdr:colOff>6350</xdr:colOff>
      <xdr:row>5</xdr:row>
      <xdr:rowOff>95250</xdr:rowOff>
    </xdr:to>
    <xdr:pic>
      <xdr:nvPicPr>
        <xdr:cNvPr id="4909" name="ProgramFileFullName">
          <a:extLst>
            <a:ext uri="{FF2B5EF4-FFF2-40B4-BE49-F238E27FC236}">
              <a16:creationId xmlns:a16="http://schemas.microsoft.com/office/drawing/2014/main" id="{14E9D312-8AA1-46D8-8CE0-BC445BF501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3271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5</xdr:row>
      <xdr:rowOff>209550</xdr:rowOff>
    </xdr:from>
    <xdr:to>
      <xdr:col>2</xdr:col>
      <xdr:colOff>6350</xdr:colOff>
      <xdr:row>5</xdr:row>
      <xdr:rowOff>215900</xdr:rowOff>
    </xdr:to>
    <xdr:pic>
      <xdr:nvPicPr>
        <xdr:cNvPr id="4910" name="AutomaticallyOpenProgramFile">
          <a:extLst>
            <a:ext uri="{FF2B5EF4-FFF2-40B4-BE49-F238E27FC236}">
              <a16:creationId xmlns:a16="http://schemas.microsoft.com/office/drawing/2014/main" id="{AD2C8D66-8C49-44DC-A5F8-DCDD62CAD0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4478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50800</xdr:colOff>
      <xdr:row>5</xdr:row>
      <xdr:rowOff>0</xdr:rowOff>
    </xdr:from>
    <xdr:to>
      <xdr:col>0</xdr:col>
      <xdr:colOff>69850</xdr:colOff>
      <xdr:row>5</xdr:row>
      <xdr:rowOff>19050</xdr:rowOff>
    </xdr:to>
    <xdr:pic>
      <xdr:nvPicPr>
        <xdr:cNvPr id="4911" name="CodeColumn">
          <a:extLst>
            <a:ext uri="{FF2B5EF4-FFF2-40B4-BE49-F238E27FC236}">
              <a16:creationId xmlns:a16="http://schemas.microsoft.com/office/drawing/2014/main" id="{6917EEA1-C42F-4787-BF5B-1EE4618B18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0</xdr:col>
      <xdr:colOff>6350</xdr:colOff>
      <xdr:row>4</xdr:row>
      <xdr:rowOff>0</xdr:rowOff>
    </xdr:to>
    <xdr:pic>
      <xdr:nvPicPr>
        <xdr:cNvPr id="4912" name="LastRowOfSummary">
          <a:extLst>
            <a:ext uri="{FF2B5EF4-FFF2-40B4-BE49-F238E27FC236}">
              <a16:creationId xmlns:a16="http://schemas.microsoft.com/office/drawing/2014/main" id="{2D6C3978-5D96-4FC6-B8DA-22A71E2CA8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4</xdr:row>
      <xdr:rowOff>0</xdr:rowOff>
    </xdr:from>
    <xdr:to>
      <xdr:col>0</xdr:col>
      <xdr:colOff>133350</xdr:colOff>
      <xdr:row>4</xdr:row>
      <xdr:rowOff>0</xdr:rowOff>
    </xdr:to>
    <xdr:pic>
      <xdr:nvPicPr>
        <xdr:cNvPr id="4913" name="Registered">
          <a:extLst>
            <a:ext uri="{FF2B5EF4-FFF2-40B4-BE49-F238E27FC236}">
              <a16:creationId xmlns:a16="http://schemas.microsoft.com/office/drawing/2014/main" id="{AD22A152-4BE6-4259-A1EA-9396E17E22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</xdr:col>
      <xdr:colOff>310733</xdr:colOff>
      <xdr:row>6</xdr:row>
      <xdr:rowOff>89146</xdr:rowOff>
    </xdr:from>
    <xdr:to>
      <xdr:col>26</xdr:col>
      <xdr:colOff>2261659</xdr:colOff>
      <xdr:row>7</xdr:row>
      <xdr:rowOff>129757</xdr:rowOff>
    </xdr:to>
    <xdr:grpSp>
      <xdr:nvGrpSpPr>
        <xdr:cNvPr id="34" name="21_7">
          <a:extLst>
            <a:ext uri="{FF2B5EF4-FFF2-40B4-BE49-F238E27FC236}">
              <a16:creationId xmlns:a16="http://schemas.microsoft.com/office/drawing/2014/main" id="{0F7D59FC-07F6-4908-8162-166336D3013E}"/>
            </a:ext>
          </a:extLst>
        </xdr:cNvPr>
        <xdr:cNvGrpSpPr/>
      </xdr:nvGrpSpPr>
      <xdr:grpSpPr>
        <a:xfrm>
          <a:off x="17396815" y="1754548"/>
          <a:ext cx="2312287" cy="802611"/>
          <a:chOff x="1296638" y="34828976"/>
          <a:chExt cx="2502456" cy="944427"/>
        </a:xfrm>
      </xdr:grpSpPr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35913D48-2AA7-3788-474A-9D1DA6A4CF4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893C7A0D-F988-5238-3DEC-160E4F656E69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556CE96-06B5-3851-85C2-C63663D77D5C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1A228117-A38F-424E-9672-A45388D61FCB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 editAs="oneCell">
    <xdr:from>
      <xdr:col>26</xdr:col>
      <xdr:colOff>493993</xdr:colOff>
      <xdr:row>8</xdr:row>
      <xdr:rowOff>39319</xdr:rowOff>
    </xdr:from>
    <xdr:to>
      <xdr:col>26</xdr:col>
      <xdr:colOff>1959646</xdr:colOff>
      <xdr:row>8</xdr:row>
      <xdr:rowOff>722682</xdr:rowOff>
    </xdr:to>
    <xdr:grpSp>
      <xdr:nvGrpSpPr>
        <xdr:cNvPr id="43" name="101_9">
          <a:extLst>
            <a:ext uri="{FF2B5EF4-FFF2-40B4-BE49-F238E27FC236}">
              <a16:creationId xmlns:a16="http://schemas.microsoft.com/office/drawing/2014/main" id="{7FFEA3C9-6506-4D08-A836-413DD8CA9469}"/>
            </a:ext>
          </a:extLst>
        </xdr:cNvPr>
        <xdr:cNvGrpSpPr/>
      </xdr:nvGrpSpPr>
      <xdr:grpSpPr>
        <a:xfrm>
          <a:off x="17941436" y="3228721"/>
          <a:ext cx="1465653" cy="683363"/>
          <a:chOff x="1372886" y="23216885"/>
          <a:chExt cx="1466232" cy="681562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A5282D2F-424C-7B02-E72E-223DDA32C2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45" name="TextBox 44">
            <a:extLst>
              <a:ext uri="{FF2B5EF4-FFF2-40B4-BE49-F238E27FC236}">
                <a16:creationId xmlns:a16="http://schemas.microsoft.com/office/drawing/2014/main" id="{6DC171E2-6BD1-9CAD-1B4D-BD758A76D254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A24DC32D-DE8B-7D4F-DC33-1503ED24983F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BBEF28BF-62A2-37D9-C5A9-03D9E8B668FD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1877123A-16C1-71A0-3272-116215AD9971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186A4CD1-2F87-2617-67AE-51E6CF94F751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96</a:t>
            </a:r>
          </a:p>
        </xdr:txBody>
      </xdr:sp>
    </xdr:grpSp>
    <xdr:clientData/>
  </xdr:twoCellAnchor>
  <xdr:twoCellAnchor editAs="oneCell">
    <xdr:from>
      <xdr:col>26</xdr:col>
      <xdr:colOff>706670</xdr:colOff>
      <xdr:row>9</xdr:row>
      <xdr:rowOff>120026</xdr:rowOff>
    </xdr:from>
    <xdr:to>
      <xdr:col>26</xdr:col>
      <xdr:colOff>1746968</xdr:colOff>
      <xdr:row>9</xdr:row>
      <xdr:rowOff>641974</xdr:rowOff>
    </xdr:to>
    <xdr:grpSp>
      <xdr:nvGrpSpPr>
        <xdr:cNvPr id="73" name="102_10">
          <a:extLst>
            <a:ext uri="{FF2B5EF4-FFF2-40B4-BE49-F238E27FC236}">
              <a16:creationId xmlns:a16="http://schemas.microsoft.com/office/drawing/2014/main" id="{59BB5160-3EF8-4EB9-8C97-800397FE8F36}"/>
            </a:ext>
          </a:extLst>
        </xdr:cNvPr>
        <xdr:cNvGrpSpPr/>
      </xdr:nvGrpSpPr>
      <xdr:grpSpPr>
        <a:xfrm>
          <a:off x="18154113" y="4071428"/>
          <a:ext cx="1040298" cy="521948"/>
          <a:chOff x="1480751" y="20354531"/>
          <a:chExt cx="897530" cy="465949"/>
        </a:xfrm>
      </xdr:grpSpPr>
      <xdr:pic>
        <xdr:nvPicPr>
          <xdr:cNvPr id="74" name="Picture 73">
            <a:extLst>
              <a:ext uri="{FF2B5EF4-FFF2-40B4-BE49-F238E27FC236}">
                <a16:creationId xmlns:a16="http://schemas.microsoft.com/office/drawing/2014/main" id="{2FD75F98-2497-9756-1C1F-7EEFEB25F3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467C291A-3C1B-73AD-72B2-9C6D17EEC8D2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1299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8940D5B3-3806-6A8E-546B-D333CB6A88AB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A59D041-D6A5-8B24-2854-398E78F0D72B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45</a:t>
            </a:r>
          </a:p>
        </xdr:txBody>
      </xdr:sp>
    </xdr:grpSp>
    <xdr:clientData/>
  </xdr:twoCellAnchor>
  <xdr:twoCellAnchor editAs="oneCell">
    <xdr:from>
      <xdr:col>26</xdr:col>
      <xdr:colOff>493993</xdr:colOff>
      <xdr:row>10</xdr:row>
      <xdr:rowOff>39318</xdr:rowOff>
    </xdr:from>
    <xdr:to>
      <xdr:col>26</xdr:col>
      <xdr:colOff>1959646</xdr:colOff>
      <xdr:row>10</xdr:row>
      <xdr:rowOff>722681</xdr:rowOff>
    </xdr:to>
    <xdr:grpSp>
      <xdr:nvGrpSpPr>
        <xdr:cNvPr id="78" name="101_11">
          <a:extLst>
            <a:ext uri="{FF2B5EF4-FFF2-40B4-BE49-F238E27FC236}">
              <a16:creationId xmlns:a16="http://schemas.microsoft.com/office/drawing/2014/main" id="{95526F20-C52C-4CEB-92AD-7F48B4EA9A2F}"/>
            </a:ext>
          </a:extLst>
        </xdr:cNvPr>
        <xdr:cNvGrpSpPr/>
      </xdr:nvGrpSpPr>
      <xdr:grpSpPr>
        <a:xfrm>
          <a:off x="17941436" y="4752720"/>
          <a:ext cx="1465653" cy="683363"/>
          <a:chOff x="1372886" y="23216885"/>
          <a:chExt cx="1466232" cy="681562"/>
        </a:xfrm>
      </xdr:grpSpPr>
      <xdr:pic>
        <xdr:nvPicPr>
          <xdr:cNvPr id="83" name="Picture 82">
            <a:extLst>
              <a:ext uri="{FF2B5EF4-FFF2-40B4-BE49-F238E27FC236}">
                <a16:creationId xmlns:a16="http://schemas.microsoft.com/office/drawing/2014/main" id="{7E31AC61-52CA-F4D8-FC65-495E3F46B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40997DAC-DE85-0409-D887-640393A143F3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134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7342563A-1AC6-54FB-0495-1C8157EAA238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554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8CDF8C1-1E01-72FF-7A49-CCB2423FAAF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43432</a:t>
            </a:r>
          </a:p>
        </xdr:txBody>
      </xdr:sp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6F975120-4B18-4C3E-AA8D-5BBB574B1CFD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4234</a:t>
            </a: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EAF00006-67B8-E49F-B6C7-11D51A7C769A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</xdr:grpSp>
    <xdr:clientData/>
  </xdr:twoCellAnchor>
  <xdr:twoCellAnchor editAs="oneCell">
    <xdr:from>
      <xdr:col>26</xdr:col>
      <xdr:colOff>493993</xdr:colOff>
      <xdr:row>11</xdr:row>
      <xdr:rowOff>39318</xdr:rowOff>
    </xdr:from>
    <xdr:to>
      <xdr:col>26</xdr:col>
      <xdr:colOff>1959646</xdr:colOff>
      <xdr:row>11</xdr:row>
      <xdr:rowOff>722681</xdr:rowOff>
    </xdr:to>
    <xdr:grpSp>
      <xdr:nvGrpSpPr>
        <xdr:cNvPr id="89" name="101_12">
          <a:extLst>
            <a:ext uri="{FF2B5EF4-FFF2-40B4-BE49-F238E27FC236}">
              <a16:creationId xmlns:a16="http://schemas.microsoft.com/office/drawing/2014/main" id="{7376D078-749C-4DC0-88B1-A31705EA9DEC}"/>
            </a:ext>
          </a:extLst>
        </xdr:cNvPr>
        <xdr:cNvGrpSpPr/>
      </xdr:nvGrpSpPr>
      <xdr:grpSpPr>
        <a:xfrm>
          <a:off x="17941436" y="5514720"/>
          <a:ext cx="1465653" cy="683363"/>
          <a:chOff x="1372886" y="23216885"/>
          <a:chExt cx="1466232" cy="681562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4391CA9C-6B2B-7DD4-D757-BD14BCDB2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6828919C-7DA5-B2EA-D80D-298C285A6736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E8D1D38F-7357-6BD7-7CEC-E68151A0A9B7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46B9898E-8929-956E-9FBC-7C6B5B8546B6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45453BB8-39D2-AB63-1391-F9AC3898A298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734498ED-9574-881B-8465-A5D84D39218E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345</a:t>
            </a:r>
          </a:p>
        </xdr:txBody>
      </xdr:sp>
    </xdr:grpSp>
    <xdr:clientData/>
  </xdr:twoCellAnchor>
  <xdr:twoCellAnchor editAs="oneCell">
    <xdr:from>
      <xdr:col>26</xdr:col>
      <xdr:colOff>475624</xdr:colOff>
      <xdr:row>12</xdr:row>
      <xdr:rowOff>139989</xdr:rowOff>
    </xdr:from>
    <xdr:to>
      <xdr:col>26</xdr:col>
      <xdr:colOff>1978017</xdr:colOff>
      <xdr:row>12</xdr:row>
      <xdr:rowOff>631023</xdr:rowOff>
    </xdr:to>
    <xdr:grpSp>
      <xdr:nvGrpSpPr>
        <xdr:cNvPr id="96" name="11_13">
          <a:extLst>
            <a:ext uri="{FF2B5EF4-FFF2-40B4-BE49-F238E27FC236}">
              <a16:creationId xmlns:a16="http://schemas.microsoft.com/office/drawing/2014/main" id="{3F4E385C-C42C-491A-8058-DBEF9D65FD61}"/>
            </a:ext>
          </a:extLst>
        </xdr:cNvPr>
        <xdr:cNvGrpSpPr/>
      </xdr:nvGrpSpPr>
      <xdr:grpSpPr>
        <a:xfrm>
          <a:off x="17923067" y="6377391"/>
          <a:ext cx="1502393" cy="491034"/>
          <a:chOff x="1106460" y="361462"/>
          <a:chExt cx="1499899" cy="508350"/>
        </a:xfrm>
      </xdr:grpSpPr>
      <xdr:pic>
        <xdr:nvPicPr>
          <xdr:cNvPr id="98" name="Picture 97">
            <a:extLst>
              <a:ext uri="{FF2B5EF4-FFF2-40B4-BE49-F238E27FC236}">
                <a16:creationId xmlns:a16="http://schemas.microsoft.com/office/drawing/2014/main" id="{BAF8F916-6DAE-E6BD-4D91-4F5C13CD3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2EC8F326-B75C-A5E9-7C35-707E02DD8054}"/>
              </a:ext>
            </a:extLst>
          </xdr:cNvPr>
          <xdr:cNvSpPr txBox="1"/>
        </xdr:nvSpPr>
        <xdr:spPr>
          <a:xfrm>
            <a:off x="1106460" y="410308"/>
            <a:ext cx="32711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12</a:t>
            </a:r>
          </a:p>
        </xdr:txBody>
      </xdr:sp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F4E9E7F6-A3F9-66BB-2533-F32DEA71B300}"/>
              </a:ext>
            </a:extLst>
          </xdr:cNvPr>
          <xdr:cNvSpPr txBox="1"/>
        </xdr:nvSpPr>
        <xdr:spPr>
          <a:xfrm>
            <a:off x="1797539" y="595923"/>
            <a:ext cx="25573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</a:t>
            </a:r>
          </a:p>
        </xdr:txBody>
      </xdr:sp>
    </xdr:grpSp>
    <xdr:clientData/>
  </xdr:twoCellAnchor>
  <xdr:twoCellAnchor editAs="oneCell">
    <xdr:from>
      <xdr:col>26</xdr:col>
      <xdr:colOff>550351</xdr:colOff>
      <xdr:row>13</xdr:row>
      <xdr:rowOff>138554</xdr:rowOff>
    </xdr:from>
    <xdr:to>
      <xdr:col>26</xdr:col>
      <xdr:colOff>1903289</xdr:colOff>
      <xdr:row>13</xdr:row>
      <xdr:rowOff>623446</xdr:rowOff>
    </xdr:to>
    <xdr:grpSp>
      <xdr:nvGrpSpPr>
        <xdr:cNvPr id="4823" name="12_14">
          <a:extLst>
            <a:ext uri="{FF2B5EF4-FFF2-40B4-BE49-F238E27FC236}">
              <a16:creationId xmlns:a16="http://schemas.microsoft.com/office/drawing/2014/main" id="{5C86C23B-7F16-4448-9878-0ABC33A02155}"/>
            </a:ext>
          </a:extLst>
        </xdr:cNvPr>
        <xdr:cNvGrpSpPr/>
      </xdr:nvGrpSpPr>
      <xdr:grpSpPr>
        <a:xfrm>
          <a:off x="17997794" y="7137956"/>
          <a:ext cx="1352938" cy="484892"/>
          <a:chOff x="1047098" y="2256692"/>
          <a:chExt cx="1353837" cy="478443"/>
        </a:xfrm>
      </xdr:grpSpPr>
      <xdr:pic>
        <xdr:nvPicPr>
          <xdr:cNvPr id="4824" name="Picture 4823">
            <a:extLst>
              <a:ext uri="{FF2B5EF4-FFF2-40B4-BE49-F238E27FC236}">
                <a16:creationId xmlns:a16="http://schemas.microsoft.com/office/drawing/2014/main" id="{1A2D53E4-1FEE-A3F0-9EE6-E9C824FF70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825" name="TextBox 4824">
            <a:extLst>
              <a:ext uri="{FF2B5EF4-FFF2-40B4-BE49-F238E27FC236}">
                <a16:creationId xmlns:a16="http://schemas.microsoft.com/office/drawing/2014/main" id="{0F77B338-FED4-F66D-382C-C5841C42FB59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332</a:t>
            </a:r>
          </a:p>
        </xdr:txBody>
      </xdr:sp>
      <xdr:sp macro="" textlink="">
        <xdr:nvSpPr>
          <xdr:cNvPr id="4826" name="TextBox 4825">
            <a:extLst>
              <a:ext uri="{FF2B5EF4-FFF2-40B4-BE49-F238E27FC236}">
                <a16:creationId xmlns:a16="http://schemas.microsoft.com/office/drawing/2014/main" id="{C29D3757-CB5A-CC12-86C7-0490D7C9AEC6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</a:t>
            </a:r>
          </a:p>
        </xdr:txBody>
      </xdr:sp>
    </xdr:grpSp>
    <xdr:clientData/>
  </xdr:twoCellAnchor>
  <xdr:twoCellAnchor editAs="oneCell">
    <xdr:from>
      <xdr:col>26</xdr:col>
      <xdr:colOff>550351</xdr:colOff>
      <xdr:row>14</xdr:row>
      <xdr:rowOff>138554</xdr:rowOff>
    </xdr:from>
    <xdr:to>
      <xdr:col>26</xdr:col>
      <xdr:colOff>1903289</xdr:colOff>
      <xdr:row>14</xdr:row>
      <xdr:rowOff>623446</xdr:rowOff>
    </xdr:to>
    <xdr:grpSp>
      <xdr:nvGrpSpPr>
        <xdr:cNvPr id="4827" name="12_15">
          <a:extLst>
            <a:ext uri="{FF2B5EF4-FFF2-40B4-BE49-F238E27FC236}">
              <a16:creationId xmlns:a16="http://schemas.microsoft.com/office/drawing/2014/main" id="{B95EE12F-ED17-4E11-A4AD-4EE3383CAFFD}"/>
            </a:ext>
          </a:extLst>
        </xdr:cNvPr>
        <xdr:cNvGrpSpPr/>
      </xdr:nvGrpSpPr>
      <xdr:grpSpPr>
        <a:xfrm>
          <a:off x="17997794" y="7899956"/>
          <a:ext cx="1352938" cy="484892"/>
          <a:chOff x="1047098" y="2256692"/>
          <a:chExt cx="1353837" cy="478443"/>
        </a:xfrm>
      </xdr:grpSpPr>
      <xdr:pic>
        <xdr:nvPicPr>
          <xdr:cNvPr id="4828" name="Picture 4827">
            <a:extLst>
              <a:ext uri="{FF2B5EF4-FFF2-40B4-BE49-F238E27FC236}">
                <a16:creationId xmlns:a16="http://schemas.microsoft.com/office/drawing/2014/main" id="{DDC9D969-DA05-F980-D69F-969345D69E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829" name="TextBox 4828">
            <a:extLst>
              <a:ext uri="{FF2B5EF4-FFF2-40B4-BE49-F238E27FC236}">
                <a16:creationId xmlns:a16="http://schemas.microsoft.com/office/drawing/2014/main" id="{DBB79B0B-6208-6021-2E9D-00B518B49299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4830" name="TextBox 4829">
            <a:extLst>
              <a:ext uri="{FF2B5EF4-FFF2-40B4-BE49-F238E27FC236}">
                <a16:creationId xmlns:a16="http://schemas.microsoft.com/office/drawing/2014/main" id="{26B31B85-3F04-BD89-17E7-646324FD1B73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  <xdr:twoCellAnchor editAs="oneCell">
    <xdr:from>
      <xdr:col>26</xdr:col>
      <xdr:colOff>410608</xdr:colOff>
      <xdr:row>15</xdr:row>
      <xdr:rowOff>58817</xdr:rowOff>
    </xdr:from>
    <xdr:to>
      <xdr:col>26</xdr:col>
      <xdr:colOff>2043031</xdr:colOff>
      <xdr:row>15</xdr:row>
      <xdr:rowOff>703183</xdr:rowOff>
    </xdr:to>
    <xdr:grpSp>
      <xdr:nvGrpSpPr>
        <xdr:cNvPr id="4831" name="20HT_16">
          <a:extLst>
            <a:ext uri="{FF2B5EF4-FFF2-40B4-BE49-F238E27FC236}">
              <a16:creationId xmlns:a16="http://schemas.microsoft.com/office/drawing/2014/main" id="{E5E92A0B-B248-4D59-8F99-EB32927EBD78}"/>
            </a:ext>
          </a:extLst>
        </xdr:cNvPr>
        <xdr:cNvGrpSpPr/>
      </xdr:nvGrpSpPr>
      <xdr:grpSpPr>
        <a:xfrm>
          <a:off x="17858051" y="8582219"/>
          <a:ext cx="1632423" cy="644366"/>
          <a:chOff x="1759858" y="32040286"/>
          <a:chExt cx="1631455" cy="649446"/>
        </a:xfrm>
      </xdr:grpSpPr>
      <xdr:pic>
        <xdr:nvPicPr>
          <xdr:cNvPr id="4834" name="Picture 4833">
            <a:extLst>
              <a:ext uri="{FF2B5EF4-FFF2-40B4-BE49-F238E27FC236}">
                <a16:creationId xmlns:a16="http://schemas.microsoft.com/office/drawing/2014/main" id="{D401F585-F772-8735-2344-4328D4333E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4835" name="TextBox 4834">
            <a:extLst>
              <a:ext uri="{FF2B5EF4-FFF2-40B4-BE49-F238E27FC236}">
                <a16:creationId xmlns:a16="http://schemas.microsoft.com/office/drawing/2014/main" id="{EE678939-0CC6-2F43-9E11-005858F807FB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4836" name="TextBox 4835">
            <a:extLst>
              <a:ext uri="{FF2B5EF4-FFF2-40B4-BE49-F238E27FC236}">
                <a16:creationId xmlns:a16="http://schemas.microsoft.com/office/drawing/2014/main" id="{B689B73F-9F06-8F35-0E58-0F6E8D0CDE4A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26</xdr:col>
      <xdr:colOff>283927</xdr:colOff>
      <xdr:row>16</xdr:row>
      <xdr:rowOff>0</xdr:rowOff>
    </xdr:from>
    <xdr:to>
      <xdr:col>26</xdr:col>
      <xdr:colOff>2169714</xdr:colOff>
      <xdr:row>17</xdr:row>
      <xdr:rowOff>0</xdr:rowOff>
    </xdr:to>
    <xdr:grpSp>
      <xdr:nvGrpSpPr>
        <xdr:cNvPr id="4837" name="582_17">
          <a:extLst>
            <a:ext uri="{FF2B5EF4-FFF2-40B4-BE49-F238E27FC236}">
              <a16:creationId xmlns:a16="http://schemas.microsoft.com/office/drawing/2014/main" id="{9140C155-6667-4609-9DCF-A1F7C0F10E4C}"/>
            </a:ext>
          </a:extLst>
        </xdr:cNvPr>
        <xdr:cNvGrpSpPr/>
      </xdr:nvGrpSpPr>
      <xdr:grpSpPr>
        <a:xfrm>
          <a:off x="17731370" y="9285402"/>
          <a:ext cx="1885787" cy="762000"/>
          <a:chOff x="1480207" y="33276388"/>
          <a:chExt cx="1880651" cy="924282"/>
        </a:xfrm>
      </xdr:grpSpPr>
      <xdr:grpSp>
        <xdr:nvGrpSpPr>
          <xdr:cNvPr id="4838" name="58">
            <a:extLst>
              <a:ext uri="{FF2B5EF4-FFF2-40B4-BE49-F238E27FC236}">
                <a16:creationId xmlns:a16="http://schemas.microsoft.com/office/drawing/2014/main" id="{BFC3A4F1-51A3-590E-D2D2-5E9A2D72EEDD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4858" name="Picture 4857">
              <a:extLst>
                <a:ext uri="{FF2B5EF4-FFF2-40B4-BE49-F238E27FC236}">
                  <a16:creationId xmlns:a16="http://schemas.microsoft.com/office/drawing/2014/main" id="{BCD1F736-5252-6D53-2A08-0FD94E1E658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4859" name="TextBox 4858">
              <a:extLst>
                <a:ext uri="{FF2B5EF4-FFF2-40B4-BE49-F238E27FC236}">
                  <a16:creationId xmlns:a16="http://schemas.microsoft.com/office/drawing/2014/main" id="{03DFCB33-EF64-5824-AEA1-FC374DCA8553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123</a:t>
              </a:r>
            </a:p>
          </xdr:txBody>
        </xdr:sp>
        <xdr:sp macro="" textlink="">
          <xdr:nvSpPr>
            <xdr:cNvPr id="4860" name="TextBox 4859">
              <a:extLst>
                <a:ext uri="{FF2B5EF4-FFF2-40B4-BE49-F238E27FC236}">
                  <a16:creationId xmlns:a16="http://schemas.microsoft.com/office/drawing/2014/main" id="{1CB9FFD0-E8A0-26A4-A2D9-CED5E6DDD351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234</a:t>
              </a:r>
            </a:p>
          </xdr:txBody>
        </xdr:sp>
        <xdr:sp macro="" textlink="">
          <xdr:nvSpPr>
            <xdr:cNvPr id="4861" name="TextBox 4860">
              <a:extLst>
                <a:ext uri="{FF2B5EF4-FFF2-40B4-BE49-F238E27FC236}">
                  <a16:creationId xmlns:a16="http://schemas.microsoft.com/office/drawing/2014/main" id="{67C88073-6481-76F0-BA6A-EDC43A182E57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862" name="TextBox 4861">
              <a:extLst>
                <a:ext uri="{FF2B5EF4-FFF2-40B4-BE49-F238E27FC236}">
                  <a16:creationId xmlns:a16="http://schemas.microsoft.com/office/drawing/2014/main" id="{2D66BF27-4158-E078-8258-4A847D85D5EE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863" name="TextBox 4862">
              <a:extLst>
                <a:ext uri="{FF2B5EF4-FFF2-40B4-BE49-F238E27FC236}">
                  <a16:creationId xmlns:a16="http://schemas.microsoft.com/office/drawing/2014/main" id="{0A270C6E-E489-7A28-3A6A-F0A78E3D554F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864" name="TextBox 4863">
              <a:extLst>
                <a:ext uri="{FF2B5EF4-FFF2-40B4-BE49-F238E27FC236}">
                  <a16:creationId xmlns:a16="http://schemas.microsoft.com/office/drawing/2014/main" id="{04199F4B-828D-5801-D197-248A52D60FC4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</xdr:grpSp>
      <xdr:cxnSp macro="">
        <xdr:nvCxnSpPr>
          <xdr:cNvPr id="4839" name="Straight Connector 4838">
            <a:extLst>
              <a:ext uri="{FF2B5EF4-FFF2-40B4-BE49-F238E27FC236}">
                <a16:creationId xmlns:a16="http://schemas.microsoft.com/office/drawing/2014/main" id="{173B5DA2-5C15-416F-3EF3-BFB41C2BBEE5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44" name="Straight Connector 4843">
            <a:extLst>
              <a:ext uri="{FF2B5EF4-FFF2-40B4-BE49-F238E27FC236}">
                <a16:creationId xmlns:a16="http://schemas.microsoft.com/office/drawing/2014/main" id="{E1B8893B-8190-3042-C4DB-DE279B3EBE9B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26</xdr:col>
      <xdr:colOff>283927</xdr:colOff>
      <xdr:row>17</xdr:row>
      <xdr:rowOff>0</xdr:rowOff>
    </xdr:from>
    <xdr:to>
      <xdr:col>26</xdr:col>
      <xdr:colOff>2169714</xdr:colOff>
      <xdr:row>18</xdr:row>
      <xdr:rowOff>0</xdr:rowOff>
    </xdr:to>
    <xdr:grpSp>
      <xdr:nvGrpSpPr>
        <xdr:cNvPr id="4865" name="582_18">
          <a:extLst>
            <a:ext uri="{FF2B5EF4-FFF2-40B4-BE49-F238E27FC236}">
              <a16:creationId xmlns:a16="http://schemas.microsoft.com/office/drawing/2014/main" id="{B35D94B4-051D-4B8A-915E-A0801CA90865}"/>
            </a:ext>
          </a:extLst>
        </xdr:cNvPr>
        <xdr:cNvGrpSpPr/>
      </xdr:nvGrpSpPr>
      <xdr:grpSpPr>
        <a:xfrm>
          <a:off x="17731370" y="10047402"/>
          <a:ext cx="1885787" cy="762000"/>
          <a:chOff x="1480207" y="33276388"/>
          <a:chExt cx="1880651" cy="924282"/>
        </a:xfrm>
      </xdr:grpSpPr>
      <xdr:grpSp>
        <xdr:nvGrpSpPr>
          <xdr:cNvPr id="4866" name="58">
            <a:extLst>
              <a:ext uri="{FF2B5EF4-FFF2-40B4-BE49-F238E27FC236}">
                <a16:creationId xmlns:a16="http://schemas.microsoft.com/office/drawing/2014/main" id="{A60AD5FC-60D2-6D15-91A8-B85BAFA60CFE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4869" name="Picture 4868">
              <a:extLst>
                <a:ext uri="{FF2B5EF4-FFF2-40B4-BE49-F238E27FC236}">
                  <a16:creationId xmlns:a16="http://schemas.microsoft.com/office/drawing/2014/main" id="{C048307A-39ED-88ED-701F-18F4689E2B7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4870" name="TextBox 4869">
              <a:extLst>
                <a:ext uri="{FF2B5EF4-FFF2-40B4-BE49-F238E27FC236}">
                  <a16:creationId xmlns:a16="http://schemas.microsoft.com/office/drawing/2014/main" id="{37CA6E6D-87ED-A3ED-6835-1CE7344B51F2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123</a:t>
              </a:r>
            </a:p>
          </xdr:txBody>
        </xdr:sp>
        <xdr:sp macro="" textlink="">
          <xdr:nvSpPr>
            <xdr:cNvPr id="4871" name="TextBox 4870">
              <a:extLst>
                <a:ext uri="{FF2B5EF4-FFF2-40B4-BE49-F238E27FC236}">
                  <a16:creationId xmlns:a16="http://schemas.microsoft.com/office/drawing/2014/main" id="{D68DF436-4AF8-2433-BE10-C474941AB650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234</a:t>
              </a:r>
            </a:p>
          </xdr:txBody>
        </xdr:sp>
        <xdr:sp macro="" textlink="">
          <xdr:nvSpPr>
            <xdr:cNvPr id="4872" name="TextBox 4871">
              <a:extLst>
                <a:ext uri="{FF2B5EF4-FFF2-40B4-BE49-F238E27FC236}">
                  <a16:creationId xmlns:a16="http://schemas.microsoft.com/office/drawing/2014/main" id="{22489662-E53D-5D3E-9184-7DCDAC22E772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873" name="TextBox 4872">
              <a:extLst>
                <a:ext uri="{FF2B5EF4-FFF2-40B4-BE49-F238E27FC236}">
                  <a16:creationId xmlns:a16="http://schemas.microsoft.com/office/drawing/2014/main" id="{FAAECC9A-AB00-C168-BE14-8AD35B63A407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874" name="TextBox 4873">
              <a:extLst>
                <a:ext uri="{FF2B5EF4-FFF2-40B4-BE49-F238E27FC236}">
                  <a16:creationId xmlns:a16="http://schemas.microsoft.com/office/drawing/2014/main" id="{790C72F5-0F0C-F069-795D-1C547D7165D3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925" name="TextBox 4924">
              <a:extLst>
                <a:ext uri="{FF2B5EF4-FFF2-40B4-BE49-F238E27FC236}">
                  <a16:creationId xmlns:a16="http://schemas.microsoft.com/office/drawing/2014/main" id="{BDA964CE-5F19-8809-690C-B90FC49B57C1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</xdr:grpSp>
      <xdr:cxnSp macro="">
        <xdr:nvCxnSpPr>
          <xdr:cNvPr id="4867" name="Straight Connector 4866">
            <a:extLst>
              <a:ext uri="{FF2B5EF4-FFF2-40B4-BE49-F238E27FC236}">
                <a16:creationId xmlns:a16="http://schemas.microsoft.com/office/drawing/2014/main" id="{41B76ADA-B615-60BA-9C65-4A3E9E493710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68" name="Straight Connector 4867">
            <a:extLst>
              <a:ext uri="{FF2B5EF4-FFF2-40B4-BE49-F238E27FC236}">
                <a16:creationId xmlns:a16="http://schemas.microsoft.com/office/drawing/2014/main" id="{977D8438-78A6-B570-96E4-9C29E39D7449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26</xdr:col>
      <xdr:colOff>475624</xdr:colOff>
      <xdr:row>7</xdr:row>
      <xdr:rowOff>139989</xdr:rowOff>
    </xdr:from>
    <xdr:to>
      <xdr:col>26</xdr:col>
      <xdr:colOff>1978017</xdr:colOff>
      <xdr:row>7</xdr:row>
      <xdr:rowOff>631023</xdr:rowOff>
    </xdr:to>
    <xdr:grpSp>
      <xdr:nvGrpSpPr>
        <xdr:cNvPr id="11" name="11_8">
          <a:extLst>
            <a:ext uri="{FF2B5EF4-FFF2-40B4-BE49-F238E27FC236}">
              <a16:creationId xmlns:a16="http://schemas.microsoft.com/office/drawing/2014/main" id="{DACF0A83-A1D1-4D89-BC80-C2E6ED5DE704}"/>
            </a:ext>
          </a:extLst>
        </xdr:cNvPr>
        <xdr:cNvGrpSpPr/>
      </xdr:nvGrpSpPr>
      <xdr:grpSpPr>
        <a:xfrm>
          <a:off x="17923067" y="2567391"/>
          <a:ext cx="1502393" cy="491034"/>
          <a:chOff x="1106460" y="361462"/>
          <a:chExt cx="1499899" cy="50835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B5267A1F-F51B-16B2-7A58-8911411C4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EE5FD886-D097-AF51-EC9F-F65B5950942F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5047B2E2-FD79-2E7B-9E82-F2D76A965213}"/>
              </a:ext>
            </a:extLst>
          </xdr:cNvPr>
          <xdr:cNvSpPr txBox="1"/>
        </xdr:nvSpPr>
        <xdr:spPr>
          <a:xfrm>
            <a:off x="1797539" y="595923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432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5ABA539D-E929-4B21-AC47-77BCDE2ABB78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4DEFCE14-04C8-48B6-9653-3D1492C41B63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4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5D2FB12B-FFF9-42BB-941C-74ABB986F63B}"/>
            </a:ext>
          </a:extLst>
        </xdr:cNvPr>
        <xdr:cNvSpPr/>
      </xdr:nvSpPr>
      <xdr:spPr bwMode="auto">
        <a:xfrm>
          <a:off x="2476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5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6BAE1161-B195-4C5C-A436-E8EB5440C932}"/>
            </a:ext>
          </a:extLst>
        </xdr:cNvPr>
        <xdr:cNvSpPr/>
      </xdr:nvSpPr>
      <xdr:spPr bwMode="auto">
        <a:xfrm>
          <a:off x="3619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19050</xdr:rowOff>
    </xdr:to>
    <xdr:sp macro="" textlink="">
      <xdr:nvSpPr>
        <xdr:cNvPr id="6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830D62CB-06EC-4050-9676-050D76A99F07}"/>
            </a:ext>
          </a:extLst>
        </xdr:cNvPr>
        <xdr:cNvSpPr/>
      </xdr:nvSpPr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7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C2642B5C-0EE7-43BF-9925-843F9E7F95B8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488950</xdr:colOff>
      <xdr:row>2</xdr:row>
      <xdr:rowOff>0</xdr:rowOff>
    </xdr:from>
    <xdr:to>
      <xdr:col>0</xdr:col>
      <xdr:colOff>495300</xdr:colOff>
      <xdr:row>2</xdr:row>
      <xdr:rowOff>0</xdr:rowOff>
    </xdr:to>
    <xdr:sp macro="" textlink="">
      <xdr:nvSpPr>
        <xdr:cNvPr id="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F1E55E-460A-4FDF-B75D-D02D618DE3AA}"/>
            </a:ext>
          </a:extLst>
        </xdr:cNvPr>
        <xdr:cNvSpPr/>
      </xdr:nvSpPr>
      <xdr:spPr bwMode="auto">
        <a:xfrm>
          <a:off x="488950" y="74676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D31D11F6-575E-4528-A751-FE5DD35282E3}"/>
            </a:ext>
          </a:extLst>
        </xdr:cNvPr>
        <xdr:cNvSpPr/>
      </xdr:nvSpPr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606424</xdr:colOff>
      <xdr:row>0</xdr:row>
      <xdr:rowOff>228600</xdr:rowOff>
    </xdr:to>
    <xdr:sp macro="" textlink="">
      <xdr:nvSpPr>
        <xdr:cNvPr id="1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34D6F9A8-9726-4621-922D-0DCE481E0030}"/>
            </a:ext>
          </a:extLst>
        </xdr:cNvPr>
        <xdr:cNvSpPr/>
      </xdr:nvSpPr>
      <xdr:spPr bwMode="auto">
        <a:xfrm>
          <a:off x="12477750" y="0"/>
          <a:ext cx="60579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1" name="PrintOptionLabel">
          <a:extLst>
            <a:ext uri="{FF2B5EF4-FFF2-40B4-BE49-F238E27FC236}">
              <a16:creationId xmlns:a16="http://schemas.microsoft.com/office/drawing/2014/main" id="{860EBC57-F65F-4B5C-887C-2EB9006BF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2" name="BBSProgram">
          <a:extLst>
            <a:ext uri="{FF2B5EF4-FFF2-40B4-BE49-F238E27FC236}">
              <a16:creationId xmlns:a16="http://schemas.microsoft.com/office/drawing/2014/main" id="{D0369AFC-C352-4A67-A11B-6F5CC0C11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3" name="ProgramFileFullName">
          <a:extLst>
            <a:ext uri="{FF2B5EF4-FFF2-40B4-BE49-F238E27FC236}">
              <a16:creationId xmlns:a16="http://schemas.microsoft.com/office/drawing/2014/main" id="{24A18600-ABB6-4755-8038-F14EC2F43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4" name="AutomaticallyOpenProgramFile">
          <a:extLst>
            <a:ext uri="{FF2B5EF4-FFF2-40B4-BE49-F238E27FC236}">
              <a16:creationId xmlns:a16="http://schemas.microsoft.com/office/drawing/2014/main" id="{FC3395BA-EB41-4C34-98D9-5E6F2AE4E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19050</xdr:rowOff>
    </xdr:to>
    <xdr:pic>
      <xdr:nvPicPr>
        <xdr:cNvPr id="15" name="CodeColumn">
          <a:extLst>
            <a:ext uri="{FF2B5EF4-FFF2-40B4-BE49-F238E27FC236}">
              <a16:creationId xmlns:a16="http://schemas.microsoft.com/office/drawing/2014/main" id="{EE4CC89E-BB8C-4091-898E-60EBC2E83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6" name="LastRowOfSummary">
          <a:extLst>
            <a:ext uri="{FF2B5EF4-FFF2-40B4-BE49-F238E27FC236}">
              <a16:creationId xmlns:a16="http://schemas.microsoft.com/office/drawing/2014/main" id="{F73AAC43-F8B2-49F3-A16C-1F81C1A35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8" name="Registered">
          <a:extLst>
            <a:ext uri="{FF2B5EF4-FFF2-40B4-BE49-F238E27FC236}">
              <a16:creationId xmlns:a16="http://schemas.microsoft.com/office/drawing/2014/main" id="{75C3AF2E-2E09-4D55-AE40-934B000842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79A61242-CDD5-4008-9A27-DDD7E3F4F51B}"/>
            </a:ext>
          </a:extLst>
        </xdr:cNvPr>
        <xdr:cNvSpPr/>
      </xdr:nvSpPr>
      <xdr:spPr bwMode="auto">
        <a:xfrm>
          <a:off x="166116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8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1D938DE2-375C-4BF5-A5F3-7AC9C9B56389}"/>
            </a:ext>
          </a:extLst>
        </xdr:cNvPr>
        <xdr:cNvSpPr/>
      </xdr:nvSpPr>
      <xdr:spPr bwMode="auto">
        <a:xfrm>
          <a:off x="178816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19050</xdr:rowOff>
    </xdr:to>
    <xdr:sp macro="" textlink="">
      <xdr:nvSpPr>
        <xdr:cNvPr id="2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2EFB7115-B4C5-4029-A3E7-AC91043D0A4D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D7DFB27F-8549-4E46-99D8-B38715C777E1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11D24C72-D977-41DE-BBBE-5AF40CD5EBAA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32" name="PrintOptionLabel">
          <a:extLst>
            <a:ext uri="{FF2B5EF4-FFF2-40B4-BE49-F238E27FC236}">
              <a16:creationId xmlns:a16="http://schemas.microsoft.com/office/drawing/2014/main" id="{8A14063A-262E-40A8-BD5D-0871DFD0F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116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33" name="BBSProgram">
          <a:extLst>
            <a:ext uri="{FF2B5EF4-FFF2-40B4-BE49-F238E27FC236}">
              <a16:creationId xmlns:a16="http://schemas.microsoft.com/office/drawing/2014/main" id="{4930E94D-ABAC-4559-8963-7B48A9E82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816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19050</xdr:rowOff>
    </xdr:to>
    <xdr:pic>
      <xdr:nvPicPr>
        <xdr:cNvPr id="34" name="CodeColumn">
          <a:extLst>
            <a:ext uri="{FF2B5EF4-FFF2-40B4-BE49-F238E27FC236}">
              <a16:creationId xmlns:a16="http://schemas.microsoft.com/office/drawing/2014/main" id="{791188AD-4E2B-4285-B055-C950B0A52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35" name="LastRowOfSummary">
          <a:extLst>
            <a:ext uri="{FF2B5EF4-FFF2-40B4-BE49-F238E27FC236}">
              <a16:creationId xmlns:a16="http://schemas.microsoft.com/office/drawing/2014/main" id="{05F81007-5B7B-447E-8843-844AC5E41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36" name="Registered">
          <a:extLst>
            <a:ext uri="{FF2B5EF4-FFF2-40B4-BE49-F238E27FC236}">
              <a16:creationId xmlns:a16="http://schemas.microsoft.com/office/drawing/2014/main" id="{32280225-8028-4CAA-BD01-7C0C7CB45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1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B99C95D5-5B44-4908-A647-C5CD4FF3765B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19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FD1A81A7-785C-4281-B107-51276FE42002}"/>
            </a:ext>
          </a:extLst>
        </xdr:cNvPr>
        <xdr:cNvSpPr/>
      </xdr:nvSpPr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20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2439CD8A-1E99-4DEB-8AFE-BC6AA6CC097D}"/>
            </a:ext>
          </a:extLst>
        </xdr:cNvPr>
        <xdr:cNvSpPr/>
      </xdr:nvSpPr>
      <xdr:spPr bwMode="auto">
        <a:xfrm>
          <a:off x="742950" y="13271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21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961B4F90-75B4-4304-A634-87EB4DC898FE}"/>
            </a:ext>
          </a:extLst>
        </xdr:cNvPr>
        <xdr:cNvSpPr/>
      </xdr:nvSpPr>
      <xdr:spPr bwMode="auto">
        <a:xfrm>
          <a:off x="857250" y="14478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19050</xdr:colOff>
      <xdr:row>3</xdr:row>
      <xdr:rowOff>0</xdr:rowOff>
    </xdr:to>
    <xdr:sp macro="" textlink="">
      <xdr:nvSpPr>
        <xdr:cNvPr id="22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54A5CF16-4039-443C-BE8D-4002779306F5}"/>
            </a:ext>
          </a:extLst>
        </xdr:cNvPr>
        <xdr:cNvSpPr/>
      </xdr:nvSpPr>
      <xdr:spPr bwMode="auto">
        <a:xfrm>
          <a:off x="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23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BBBCBEA9-1011-474D-89D5-4AFA795FBABA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24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BAE58A09-EB5F-46C1-9F12-37EEE47BFBEE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604397</xdr:colOff>
      <xdr:row>3</xdr:row>
      <xdr:rowOff>228600</xdr:rowOff>
    </xdr:to>
    <xdr:sp macro="" textlink="">
      <xdr:nvSpPr>
        <xdr:cNvPr id="25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3F50C8F2-006B-4813-BD85-C7D2903296C9}"/>
            </a:ext>
          </a:extLst>
        </xdr:cNvPr>
        <xdr:cNvSpPr/>
      </xdr:nvSpPr>
      <xdr:spPr bwMode="auto">
        <a:xfrm>
          <a:off x="12679680" y="1238250"/>
          <a:ext cx="604397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26" name="PrintOptionLabel">
          <a:extLst>
            <a:ext uri="{FF2B5EF4-FFF2-40B4-BE49-F238E27FC236}">
              <a16:creationId xmlns:a16="http://schemas.microsoft.com/office/drawing/2014/main" id="{850F7C85-EC61-4F0A-AE67-3EE371E5C5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37" name="BBSProgram">
          <a:extLst>
            <a:ext uri="{FF2B5EF4-FFF2-40B4-BE49-F238E27FC236}">
              <a16:creationId xmlns:a16="http://schemas.microsoft.com/office/drawing/2014/main" id="{6DCFB14D-3623-473F-974B-9288F43727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38" name="ProgramFileFullName">
          <a:extLst>
            <a:ext uri="{FF2B5EF4-FFF2-40B4-BE49-F238E27FC236}">
              <a16:creationId xmlns:a16="http://schemas.microsoft.com/office/drawing/2014/main" id="{D48BBA06-2157-4788-815C-28EF4E07C7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2950" y="13271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39" name="AutomaticallyOpenProgramFile">
          <a:extLst>
            <a:ext uri="{FF2B5EF4-FFF2-40B4-BE49-F238E27FC236}">
              <a16:creationId xmlns:a16="http://schemas.microsoft.com/office/drawing/2014/main" id="{54940A8B-ACB7-4F91-A1DE-7C84E78F8F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14478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19050</xdr:colOff>
      <xdr:row>3</xdr:row>
      <xdr:rowOff>0</xdr:rowOff>
    </xdr:to>
    <xdr:pic>
      <xdr:nvPicPr>
        <xdr:cNvPr id="40" name="CodeColumn">
          <a:extLst>
            <a:ext uri="{FF2B5EF4-FFF2-40B4-BE49-F238E27FC236}">
              <a16:creationId xmlns:a16="http://schemas.microsoft.com/office/drawing/2014/main" id="{A4D7AF6C-AD4F-4DB9-9B31-C696CC814E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41" name="LastRowOfSummary">
          <a:extLst>
            <a:ext uri="{FF2B5EF4-FFF2-40B4-BE49-F238E27FC236}">
              <a16:creationId xmlns:a16="http://schemas.microsoft.com/office/drawing/2014/main" id="{D88440F2-7F54-4199-8BA4-A447D54EA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42" name="Registered">
          <a:extLst>
            <a:ext uri="{FF2B5EF4-FFF2-40B4-BE49-F238E27FC236}">
              <a16:creationId xmlns:a16="http://schemas.microsoft.com/office/drawing/2014/main" id="{8BE94D2F-E84D-4BB8-9EB2-4F89E47ED5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43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78198AE4-C07D-4AFE-817C-52E20FE5D893}"/>
            </a:ext>
          </a:extLst>
        </xdr:cNvPr>
        <xdr:cNvSpPr/>
      </xdr:nvSpPr>
      <xdr:spPr bwMode="auto">
        <a:xfrm>
          <a:off x="230505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44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20E277EB-2C76-4FCF-9DCA-C036793066BB}"/>
            </a:ext>
          </a:extLst>
        </xdr:cNvPr>
        <xdr:cNvSpPr/>
      </xdr:nvSpPr>
      <xdr:spPr bwMode="auto">
        <a:xfrm>
          <a:off x="243205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19050</xdr:colOff>
      <xdr:row>3</xdr:row>
      <xdr:rowOff>0</xdr:rowOff>
    </xdr:to>
    <xdr:sp macro="" textlink="">
      <xdr:nvSpPr>
        <xdr:cNvPr id="45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1D46051C-6F63-411A-81E5-4CEF14F79A26}"/>
            </a:ext>
          </a:extLst>
        </xdr:cNvPr>
        <xdr:cNvSpPr/>
      </xdr:nvSpPr>
      <xdr:spPr bwMode="auto">
        <a:xfrm>
          <a:off x="5080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46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788EE4C5-7647-4034-B86C-0A55BAC4BDA2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47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7D9E5AB4-26BD-45EA-8E0D-3F79DEAC3CDC}"/>
            </a:ext>
          </a:extLst>
        </xdr:cNvPr>
        <xdr:cNvSpPr/>
      </xdr:nvSpPr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48" name="PrintOptionLabel">
          <a:extLst>
            <a:ext uri="{FF2B5EF4-FFF2-40B4-BE49-F238E27FC236}">
              <a16:creationId xmlns:a16="http://schemas.microsoft.com/office/drawing/2014/main" id="{B38EA673-DA40-46EF-A012-32F3FB99A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505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49" name="BBSProgram">
          <a:extLst>
            <a:ext uri="{FF2B5EF4-FFF2-40B4-BE49-F238E27FC236}">
              <a16:creationId xmlns:a16="http://schemas.microsoft.com/office/drawing/2014/main" id="{DA116D14-5B75-4426-9317-6B6C52615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205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19050</xdr:colOff>
      <xdr:row>3</xdr:row>
      <xdr:rowOff>0</xdr:rowOff>
    </xdr:to>
    <xdr:pic>
      <xdr:nvPicPr>
        <xdr:cNvPr id="50" name="CodeColumn">
          <a:extLst>
            <a:ext uri="{FF2B5EF4-FFF2-40B4-BE49-F238E27FC236}">
              <a16:creationId xmlns:a16="http://schemas.microsoft.com/office/drawing/2014/main" id="{C9498F48-626B-4A58-BCCE-75CB046F67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51" name="LastRowOfSummary">
          <a:extLst>
            <a:ext uri="{FF2B5EF4-FFF2-40B4-BE49-F238E27FC236}">
              <a16:creationId xmlns:a16="http://schemas.microsoft.com/office/drawing/2014/main" id="{CCF833E1-DFAD-4D1C-AA5B-5D1CFCAE7A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52" name="Registered">
          <a:extLst>
            <a:ext uri="{FF2B5EF4-FFF2-40B4-BE49-F238E27FC236}">
              <a16:creationId xmlns:a16="http://schemas.microsoft.com/office/drawing/2014/main" id="{6614AC73-33DD-40BD-8630-6C55C9D159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53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1699A3DB-F8FF-448F-8B76-4E3695832230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54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D5532A9D-7434-42C5-90D0-78E3A333E63D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55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EE8C1271-0709-4DE4-83FA-2ACF15F2A578}"/>
            </a:ext>
          </a:extLst>
        </xdr:cNvPr>
        <xdr:cNvSpPr/>
      </xdr:nvSpPr>
      <xdr:spPr bwMode="auto">
        <a:xfrm>
          <a:off x="495300" y="13271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56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7710D054-1385-487A-985A-281620112A3F}"/>
            </a:ext>
          </a:extLst>
        </xdr:cNvPr>
        <xdr:cNvSpPr/>
      </xdr:nvSpPr>
      <xdr:spPr bwMode="auto">
        <a:xfrm>
          <a:off x="495300" y="14478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19050</xdr:colOff>
      <xdr:row>3</xdr:row>
      <xdr:rowOff>0</xdr:rowOff>
    </xdr:to>
    <xdr:sp macro="" textlink="">
      <xdr:nvSpPr>
        <xdr:cNvPr id="57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68F5AFAC-22F8-411D-B0B6-F634592D3E51}"/>
            </a:ext>
          </a:extLst>
        </xdr:cNvPr>
        <xdr:cNvSpPr/>
      </xdr:nvSpPr>
      <xdr:spPr bwMode="auto">
        <a:xfrm>
          <a:off x="5080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58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CF3DD213-0FFE-45FB-A941-3B78144B3BD5}"/>
            </a:ext>
          </a:extLst>
        </xdr:cNvPr>
        <xdr:cNvSpPr/>
      </xdr:nvSpPr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sp macro="" textlink="">
      <xdr:nvSpPr>
        <xdr:cNvPr id="5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28FF14C2-F4EA-4935-9C84-8BE71E4ACDB5}"/>
            </a:ext>
          </a:extLst>
        </xdr:cNvPr>
        <xdr:cNvSpPr/>
      </xdr:nvSpPr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60" name="PrintOptionLabel">
          <a:extLst>
            <a:ext uri="{FF2B5EF4-FFF2-40B4-BE49-F238E27FC236}">
              <a16:creationId xmlns:a16="http://schemas.microsoft.com/office/drawing/2014/main" id="{844B9149-B896-43C2-9AAC-84878DB1B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61" name="BBSProgram">
          <a:extLst>
            <a:ext uri="{FF2B5EF4-FFF2-40B4-BE49-F238E27FC236}">
              <a16:creationId xmlns:a16="http://schemas.microsoft.com/office/drawing/2014/main" id="{F12B4D6C-870A-4AF8-91B9-35B899C17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62" name="ProgramFileFullName">
          <a:extLst>
            <a:ext uri="{FF2B5EF4-FFF2-40B4-BE49-F238E27FC236}">
              <a16:creationId xmlns:a16="http://schemas.microsoft.com/office/drawing/2014/main" id="{8C72E911-DD15-4C26-B3AD-EBA18261A4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3271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63" name="AutomaticallyOpenProgramFile">
          <a:extLst>
            <a:ext uri="{FF2B5EF4-FFF2-40B4-BE49-F238E27FC236}">
              <a16:creationId xmlns:a16="http://schemas.microsoft.com/office/drawing/2014/main" id="{61233CC3-2FB3-4E35-895D-18C0AACA80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14478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19050</xdr:colOff>
      <xdr:row>3</xdr:row>
      <xdr:rowOff>0</xdr:rowOff>
    </xdr:to>
    <xdr:pic>
      <xdr:nvPicPr>
        <xdr:cNvPr id="2240" name="CodeColumn">
          <a:extLst>
            <a:ext uri="{FF2B5EF4-FFF2-40B4-BE49-F238E27FC236}">
              <a16:creationId xmlns:a16="http://schemas.microsoft.com/office/drawing/2014/main" id="{D90C7C10-2A33-4AC8-B325-D4B2FA65D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123825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2241" name="LastRowOfSummary">
          <a:extLst>
            <a:ext uri="{FF2B5EF4-FFF2-40B4-BE49-F238E27FC236}">
              <a16:creationId xmlns:a16="http://schemas.microsoft.com/office/drawing/2014/main" id="{3804C78F-EDC9-4675-933B-7F6511C2C9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6350</xdr:colOff>
      <xdr:row>2</xdr:row>
      <xdr:rowOff>0</xdr:rowOff>
    </xdr:to>
    <xdr:pic>
      <xdr:nvPicPr>
        <xdr:cNvPr id="2242" name="Registered">
          <a:extLst>
            <a:ext uri="{FF2B5EF4-FFF2-40B4-BE49-F238E27FC236}">
              <a16:creationId xmlns:a16="http://schemas.microsoft.com/office/drawing/2014/main" id="{A2056A82-B4B5-4D7A-8405-E6727AB77A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38250"/>
          <a:ext cx="635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243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01E4A4A9-FBCC-4366-BE45-6F6E95B710B0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2244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73369A0C-D46F-4726-92D2-E682A63DF80D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247650</xdr:colOff>
      <xdr:row>1</xdr:row>
      <xdr:rowOff>88900</xdr:rowOff>
    </xdr:from>
    <xdr:to>
      <xdr:col>0</xdr:col>
      <xdr:colOff>254000</xdr:colOff>
      <xdr:row>1</xdr:row>
      <xdr:rowOff>95250</xdr:rowOff>
    </xdr:to>
    <xdr:sp macro="" textlink="">
      <xdr:nvSpPr>
        <xdr:cNvPr id="2245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31D87170-1074-411C-A429-B5411DB3854C}"/>
            </a:ext>
          </a:extLst>
        </xdr:cNvPr>
        <xdr:cNvSpPr/>
      </xdr:nvSpPr>
      <xdr:spPr bwMode="auto">
        <a:xfrm>
          <a:off x="247650" y="4127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361950</xdr:colOff>
      <xdr:row>1</xdr:row>
      <xdr:rowOff>209550</xdr:rowOff>
    </xdr:from>
    <xdr:to>
      <xdr:col>0</xdr:col>
      <xdr:colOff>368300</xdr:colOff>
      <xdr:row>1</xdr:row>
      <xdr:rowOff>215900</xdr:rowOff>
    </xdr:to>
    <xdr:sp macro="" textlink="">
      <xdr:nvSpPr>
        <xdr:cNvPr id="2246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935A7964-FB43-45D8-B407-4F72F3518F09}"/>
            </a:ext>
          </a:extLst>
        </xdr:cNvPr>
        <xdr:cNvSpPr/>
      </xdr:nvSpPr>
      <xdr:spPr bwMode="auto">
        <a:xfrm>
          <a:off x="361950" y="5334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sp macro="" textlink="">
      <xdr:nvSpPr>
        <xdr:cNvPr id="2247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D4DCACA9-9485-4914-93AE-2D3CEA73FAAE}"/>
            </a:ext>
          </a:extLst>
        </xdr:cNvPr>
        <xdr:cNvSpPr/>
      </xdr:nvSpPr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248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02325A42-2743-4EB9-B76F-FA67B887E4F2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224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88F416B8-E379-429A-BCEE-18B09673DA02}"/>
            </a:ext>
          </a:extLst>
        </xdr:cNvPr>
        <xdr:cNvSpPr/>
      </xdr:nvSpPr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20</xdr:col>
      <xdr:colOff>19050</xdr:colOff>
      <xdr:row>0</xdr:row>
      <xdr:rowOff>0</xdr:rowOff>
    </xdr:from>
    <xdr:to>
      <xdr:col>20</xdr:col>
      <xdr:colOff>629305</xdr:colOff>
      <xdr:row>0</xdr:row>
      <xdr:rowOff>228600</xdr:rowOff>
    </xdr:to>
    <xdr:sp macro="" textlink="">
      <xdr:nvSpPr>
        <xdr:cNvPr id="225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2CFE9F86-4F72-439E-BA2E-0877073019A8}"/>
            </a:ext>
          </a:extLst>
        </xdr:cNvPr>
        <xdr:cNvSpPr/>
      </xdr:nvSpPr>
      <xdr:spPr bwMode="auto">
        <a:xfrm>
          <a:off x="13483590" y="0"/>
          <a:ext cx="605789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2251" name="PrintOptionLabel">
          <a:extLst>
            <a:ext uri="{FF2B5EF4-FFF2-40B4-BE49-F238E27FC236}">
              <a16:creationId xmlns:a16="http://schemas.microsoft.com/office/drawing/2014/main" id="{3FBAF317-78BD-4E06-A0AA-05A6814EBB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pic>
      <xdr:nvPicPr>
        <xdr:cNvPr id="2252" name="BBSProgram">
          <a:extLst>
            <a:ext uri="{FF2B5EF4-FFF2-40B4-BE49-F238E27FC236}">
              <a16:creationId xmlns:a16="http://schemas.microsoft.com/office/drawing/2014/main" id="{EAD55316-CA57-4039-ADDE-B4451E8A5D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247650</xdr:colOff>
      <xdr:row>1</xdr:row>
      <xdr:rowOff>88900</xdr:rowOff>
    </xdr:from>
    <xdr:to>
      <xdr:col>0</xdr:col>
      <xdr:colOff>254000</xdr:colOff>
      <xdr:row>1</xdr:row>
      <xdr:rowOff>95250</xdr:rowOff>
    </xdr:to>
    <xdr:pic>
      <xdr:nvPicPr>
        <xdr:cNvPr id="2253" name="ProgramFileFullName">
          <a:extLst>
            <a:ext uri="{FF2B5EF4-FFF2-40B4-BE49-F238E27FC236}">
              <a16:creationId xmlns:a16="http://schemas.microsoft.com/office/drawing/2014/main" id="{C0675015-F637-47D4-9752-86015772C6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4127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361950</xdr:colOff>
      <xdr:row>1</xdr:row>
      <xdr:rowOff>209550</xdr:rowOff>
    </xdr:from>
    <xdr:to>
      <xdr:col>0</xdr:col>
      <xdr:colOff>368300</xdr:colOff>
      <xdr:row>1</xdr:row>
      <xdr:rowOff>215900</xdr:rowOff>
    </xdr:to>
    <xdr:pic>
      <xdr:nvPicPr>
        <xdr:cNvPr id="2254" name="AutomaticallyOpenProgramFile">
          <a:extLst>
            <a:ext uri="{FF2B5EF4-FFF2-40B4-BE49-F238E27FC236}">
              <a16:creationId xmlns:a16="http://schemas.microsoft.com/office/drawing/2014/main" id="{D5C5E153-E4DD-4CA7-879A-1DC4CE7DB6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5334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pic>
      <xdr:nvPicPr>
        <xdr:cNvPr id="2255" name="CodeColumn">
          <a:extLst>
            <a:ext uri="{FF2B5EF4-FFF2-40B4-BE49-F238E27FC236}">
              <a16:creationId xmlns:a16="http://schemas.microsoft.com/office/drawing/2014/main" id="{B4579FFA-3B53-4AA2-9527-A6E95C5D26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2256" name="LastRowOfSummary">
          <a:extLst>
            <a:ext uri="{FF2B5EF4-FFF2-40B4-BE49-F238E27FC236}">
              <a16:creationId xmlns:a16="http://schemas.microsoft.com/office/drawing/2014/main" id="{EC031A13-70D4-43B0-9E20-4BCD750B04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pic>
      <xdr:nvPicPr>
        <xdr:cNvPr id="2257" name="Registered">
          <a:extLst>
            <a:ext uri="{FF2B5EF4-FFF2-40B4-BE49-F238E27FC236}">
              <a16:creationId xmlns:a16="http://schemas.microsoft.com/office/drawing/2014/main" id="{FF5FB331-4448-491A-A5AD-E0442F64EA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6350</xdr:colOff>
      <xdr:row>0</xdr:row>
      <xdr:rowOff>6350</xdr:rowOff>
    </xdr:to>
    <xdr:sp macro="" textlink="">
      <xdr:nvSpPr>
        <xdr:cNvPr id="2258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9193D055-7BBE-49E7-9149-25E5A12824FC}"/>
            </a:ext>
          </a:extLst>
        </xdr:cNvPr>
        <xdr:cNvSpPr/>
      </xdr:nvSpPr>
      <xdr:spPr bwMode="auto">
        <a:xfrm>
          <a:off x="138684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127000</xdr:colOff>
      <xdr:row>0</xdr:row>
      <xdr:rowOff>127000</xdr:rowOff>
    </xdr:from>
    <xdr:to>
      <xdr:col>1</xdr:col>
      <xdr:colOff>133350</xdr:colOff>
      <xdr:row>0</xdr:row>
      <xdr:rowOff>133350</xdr:rowOff>
    </xdr:to>
    <xdr:sp macro="" textlink="">
      <xdr:nvSpPr>
        <xdr:cNvPr id="2259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E71A6E81-2B4C-4194-A575-A0A361970B69}"/>
            </a:ext>
          </a:extLst>
        </xdr:cNvPr>
        <xdr:cNvSpPr/>
      </xdr:nvSpPr>
      <xdr:spPr bwMode="auto">
        <a:xfrm>
          <a:off x="151384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260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37A0168F-F37C-400D-B1CB-68622A47D2C5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261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668B2D11-E7F7-441D-828E-39A5BED7CC99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2262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141A352D-91E4-4597-A594-1038E6E93F30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6350</xdr:colOff>
      <xdr:row>0</xdr:row>
      <xdr:rowOff>6350</xdr:rowOff>
    </xdr:to>
    <xdr:pic>
      <xdr:nvPicPr>
        <xdr:cNvPr id="2263" name="PrintOptionLabel">
          <a:extLst>
            <a:ext uri="{FF2B5EF4-FFF2-40B4-BE49-F238E27FC236}">
              <a16:creationId xmlns:a16="http://schemas.microsoft.com/office/drawing/2014/main" id="{FA6CDCF8-1E57-4E9D-B760-E588FCC169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684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127000</xdr:colOff>
      <xdr:row>0</xdr:row>
      <xdr:rowOff>127000</xdr:rowOff>
    </xdr:from>
    <xdr:to>
      <xdr:col>1</xdr:col>
      <xdr:colOff>133350</xdr:colOff>
      <xdr:row>0</xdr:row>
      <xdr:rowOff>133350</xdr:rowOff>
    </xdr:to>
    <xdr:pic>
      <xdr:nvPicPr>
        <xdr:cNvPr id="2264" name="BBSProgram">
          <a:extLst>
            <a:ext uri="{FF2B5EF4-FFF2-40B4-BE49-F238E27FC236}">
              <a16:creationId xmlns:a16="http://schemas.microsoft.com/office/drawing/2014/main" id="{67760854-EDBB-4B37-827B-4F1356EBD2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84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pic>
      <xdr:nvPicPr>
        <xdr:cNvPr id="2265" name="CodeColumn">
          <a:extLst>
            <a:ext uri="{FF2B5EF4-FFF2-40B4-BE49-F238E27FC236}">
              <a16:creationId xmlns:a16="http://schemas.microsoft.com/office/drawing/2014/main" id="{0BD4340F-0D97-4629-8189-1E5E8958B6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2266" name="LastRowOfSummary">
          <a:extLst>
            <a:ext uri="{FF2B5EF4-FFF2-40B4-BE49-F238E27FC236}">
              <a16:creationId xmlns:a16="http://schemas.microsoft.com/office/drawing/2014/main" id="{D82B0C46-F3B9-46C9-9D74-E0CD36D72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135193</xdr:colOff>
      <xdr:row>1</xdr:row>
      <xdr:rowOff>69645</xdr:rowOff>
    </xdr:from>
    <xdr:to>
      <xdr:col>0</xdr:col>
      <xdr:colOff>141543</xdr:colOff>
      <xdr:row>1</xdr:row>
      <xdr:rowOff>75995</xdr:rowOff>
    </xdr:to>
    <xdr:pic>
      <xdr:nvPicPr>
        <xdr:cNvPr id="2267" name="Registered">
          <a:extLst>
            <a:ext uri="{FF2B5EF4-FFF2-40B4-BE49-F238E27FC236}">
              <a16:creationId xmlns:a16="http://schemas.microsoft.com/office/drawing/2014/main" id="{BFCEDA00-33EB-4F0A-B93F-924DD75CAC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193" y="39349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1134219</xdr:colOff>
      <xdr:row>1</xdr:row>
      <xdr:rowOff>426318</xdr:rowOff>
    </xdr:from>
    <xdr:to>
      <xdr:col>18</xdr:col>
      <xdr:colOff>1136541</xdr:colOff>
      <xdr:row>2</xdr:row>
      <xdr:rowOff>402</xdr:rowOff>
    </xdr:to>
    <xdr:grpSp>
      <xdr:nvGrpSpPr>
        <xdr:cNvPr id="2268" name="21_7_2">
          <a:extLst>
            <a:ext uri="{FF2B5EF4-FFF2-40B4-BE49-F238E27FC236}">
              <a16:creationId xmlns:a16="http://schemas.microsoft.com/office/drawing/2014/main" id="{D230168B-73BA-4585-A268-F77AEC2F6F8B}"/>
            </a:ext>
          </a:extLst>
        </xdr:cNvPr>
        <xdr:cNvGrpSpPr>
          <a:grpSpLocks noChangeAspect="1"/>
        </xdr:cNvGrpSpPr>
      </xdr:nvGrpSpPr>
      <xdr:grpSpPr>
        <a:xfrm>
          <a:off x="15273552" y="743818"/>
          <a:ext cx="2322" cy="0"/>
          <a:chOff x="1296638" y="34828976"/>
          <a:chExt cx="2502456" cy="944427"/>
        </a:xfrm>
      </xdr:grpSpPr>
      <xdr:pic>
        <xdr:nvPicPr>
          <xdr:cNvPr id="2269" name="Picture 2268">
            <a:extLst>
              <a:ext uri="{FF2B5EF4-FFF2-40B4-BE49-F238E27FC236}">
                <a16:creationId xmlns:a16="http://schemas.microsoft.com/office/drawing/2014/main" id="{10189FE5-0859-A856-971E-69377467898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70" name="TextBox 2269">
            <a:extLst>
              <a:ext uri="{FF2B5EF4-FFF2-40B4-BE49-F238E27FC236}">
                <a16:creationId xmlns:a16="http://schemas.microsoft.com/office/drawing/2014/main" id="{62D70FD1-7745-E1F0-7BB1-4DBD3C15BF60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2271" name="TextBox 2270">
            <a:extLst>
              <a:ext uri="{FF2B5EF4-FFF2-40B4-BE49-F238E27FC236}">
                <a16:creationId xmlns:a16="http://schemas.microsoft.com/office/drawing/2014/main" id="{10F37EF7-1D37-3E57-E0BC-13D64534B5C3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2272" name="TextBox 2271">
            <a:extLst>
              <a:ext uri="{FF2B5EF4-FFF2-40B4-BE49-F238E27FC236}">
                <a16:creationId xmlns:a16="http://schemas.microsoft.com/office/drawing/2014/main" id="{6F922018-E9EE-E87C-37B1-3ADA08830657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>
    <xdr:from>
      <xdr:col>18</xdr:col>
      <xdr:colOff>1134227</xdr:colOff>
      <xdr:row>1</xdr:row>
      <xdr:rowOff>426318</xdr:rowOff>
    </xdr:from>
    <xdr:to>
      <xdr:col>18</xdr:col>
      <xdr:colOff>1136534</xdr:colOff>
      <xdr:row>2</xdr:row>
      <xdr:rowOff>402</xdr:rowOff>
    </xdr:to>
    <xdr:grpSp>
      <xdr:nvGrpSpPr>
        <xdr:cNvPr id="2560" name="21_7_3">
          <a:extLst>
            <a:ext uri="{FF2B5EF4-FFF2-40B4-BE49-F238E27FC236}">
              <a16:creationId xmlns:a16="http://schemas.microsoft.com/office/drawing/2014/main" id="{B772C116-C7CB-4786-B5AC-932529029CF1}"/>
            </a:ext>
          </a:extLst>
        </xdr:cNvPr>
        <xdr:cNvGrpSpPr>
          <a:grpSpLocks noChangeAspect="1"/>
        </xdr:cNvGrpSpPr>
      </xdr:nvGrpSpPr>
      <xdr:grpSpPr>
        <a:xfrm>
          <a:off x="15273560" y="743818"/>
          <a:ext cx="2307" cy="0"/>
          <a:chOff x="1296638" y="34828976"/>
          <a:chExt cx="2502456" cy="944427"/>
        </a:xfrm>
      </xdr:grpSpPr>
      <xdr:pic>
        <xdr:nvPicPr>
          <xdr:cNvPr id="2561" name="Picture 2560">
            <a:extLst>
              <a:ext uri="{FF2B5EF4-FFF2-40B4-BE49-F238E27FC236}">
                <a16:creationId xmlns:a16="http://schemas.microsoft.com/office/drawing/2014/main" id="{F9FA530A-CEAD-48E6-9AC3-3A800AFFA51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62" name="TextBox 2561">
            <a:extLst>
              <a:ext uri="{FF2B5EF4-FFF2-40B4-BE49-F238E27FC236}">
                <a16:creationId xmlns:a16="http://schemas.microsoft.com/office/drawing/2014/main" id="{726D42BF-A473-3606-5FD8-B44EBC819BDB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2563" name="TextBox 2562">
            <a:extLst>
              <a:ext uri="{FF2B5EF4-FFF2-40B4-BE49-F238E27FC236}">
                <a16:creationId xmlns:a16="http://schemas.microsoft.com/office/drawing/2014/main" id="{35CD4857-B30E-8024-C702-F9A2519AD87B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2564" name="TextBox 2563">
            <a:extLst>
              <a:ext uri="{FF2B5EF4-FFF2-40B4-BE49-F238E27FC236}">
                <a16:creationId xmlns:a16="http://schemas.microsoft.com/office/drawing/2014/main" id="{FD33A33F-B550-0EEB-BEB1-5E4CDA0D2EBA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>
    <xdr:from>
      <xdr:col>18</xdr:col>
      <xdr:colOff>1134227</xdr:colOff>
      <xdr:row>1</xdr:row>
      <xdr:rowOff>426318</xdr:rowOff>
    </xdr:from>
    <xdr:to>
      <xdr:col>18</xdr:col>
      <xdr:colOff>1136534</xdr:colOff>
      <xdr:row>2</xdr:row>
      <xdr:rowOff>402</xdr:rowOff>
    </xdr:to>
    <xdr:grpSp>
      <xdr:nvGrpSpPr>
        <xdr:cNvPr id="2633" name="21_7_4">
          <a:extLst>
            <a:ext uri="{FF2B5EF4-FFF2-40B4-BE49-F238E27FC236}">
              <a16:creationId xmlns:a16="http://schemas.microsoft.com/office/drawing/2014/main" id="{327F910F-C40C-4B1F-90FE-DB400A606F16}"/>
            </a:ext>
          </a:extLst>
        </xdr:cNvPr>
        <xdr:cNvGrpSpPr>
          <a:grpSpLocks noChangeAspect="1"/>
        </xdr:cNvGrpSpPr>
      </xdr:nvGrpSpPr>
      <xdr:grpSpPr>
        <a:xfrm>
          <a:off x="15273560" y="743818"/>
          <a:ext cx="2307" cy="0"/>
          <a:chOff x="1296638" y="34828976"/>
          <a:chExt cx="2502456" cy="944427"/>
        </a:xfrm>
      </xdr:grpSpPr>
      <xdr:pic>
        <xdr:nvPicPr>
          <xdr:cNvPr id="2634" name="Picture 2633">
            <a:extLst>
              <a:ext uri="{FF2B5EF4-FFF2-40B4-BE49-F238E27FC236}">
                <a16:creationId xmlns:a16="http://schemas.microsoft.com/office/drawing/2014/main" id="{87B11AC1-0CC0-3E51-51EC-1F7CA65C8DCA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635" name="TextBox 2634">
            <a:extLst>
              <a:ext uri="{FF2B5EF4-FFF2-40B4-BE49-F238E27FC236}">
                <a16:creationId xmlns:a16="http://schemas.microsoft.com/office/drawing/2014/main" id="{7435DCF3-9054-4CFD-B84D-BB36D80307FC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2636" name="TextBox 2635">
            <a:extLst>
              <a:ext uri="{FF2B5EF4-FFF2-40B4-BE49-F238E27FC236}">
                <a16:creationId xmlns:a16="http://schemas.microsoft.com/office/drawing/2014/main" id="{AB5F4CAC-AE29-3D77-0CE9-3C73D8FD8414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2637" name="TextBox 2636">
            <a:extLst>
              <a:ext uri="{FF2B5EF4-FFF2-40B4-BE49-F238E27FC236}">
                <a16:creationId xmlns:a16="http://schemas.microsoft.com/office/drawing/2014/main" id="{84D4C685-9001-0EE0-22DF-A63B52C8A8F1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>
    <xdr:from>
      <xdr:col>18</xdr:col>
      <xdr:colOff>1134227</xdr:colOff>
      <xdr:row>1</xdr:row>
      <xdr:rowOff>426318</xdr:rowOff>
    </xdr:from>
    <xdr:to>
      <xdr:col>18</xdr:col>
      <xdr:colOff>1136534</xdr:colOff>
      <xdr:row>2</xdr:row>
      <xdr:rowOff>402</xdr:rowOff>
    </xdr:to>
    <xdr:grpSp>
      <xdr:nvGrpSpPr>
        <xdr:cNvPr id="2706" name="21_7_5">
          <a:extLst>
            <a:ext uri="{FF2B5EF4-FFF2-40B4-BE49-F238E27FC236}">
              <a16:creationId xmlns:a16="http://schemas.microsoft.com/office/drawing/2014/main" id="{D5ED2ED8-5383-4554-B33D-759C43F22566}"/>
            </a:ext>
          </a:extLst>
        </xdr:cNvPr>
        <xdr:cNvGrpSpPr>
          <a:grpSpLocks noChangeAspect="1"/>
        </xdr:cNvGrpSpPr>
      </xdr:nvGrpSpPr>
      <xdr:grpSpPr>
        <a:xfrm>
          <a:off x="15273560" y="743818"/>
          <a:ext cx="2307" cy="0"/>
          <a:chOff x="1296638" y="34828976"/>
          <a:chExt cx="2502456" cy="944427"/>
        </a:xfrm>
      </xdr:grpSpPr>
      <xdr:pic>
        <xdr:nvPicPr>
          <xdr:cNvPr id="2707" name="Picture 2706">
            <a:extLst>
              <a:ext uri="{FF2B5EF4-FFF2-40B4-BE49-F238E27FC236}">
                <a16:creationId xmlns:a16="http://schemas.microsoft.com/office/drawing/2014/main" id="{26BA855F-2407-2133-CB23-9E39E15B922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708" name="TextBox 2707">
            <a:extLst>
              <a:ext uri="{FF2B5EF4-FFF2-40B4-BE49-F238E27FC236}">
                <a16:creationId xmlns:a16="http://schemas.microsoft.com/office/drawing/2014/main" id="{F4BD633E-265A-5AE5-AE9E-25FA3635FD77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2709" name="TextBox 2708">
            <a:extLst>
              <a:ext uri="{FF2B5EF4-FFF2-40B4-BE49-F238E27FC236}">
                <a16:creationId xmlns:a16="http://schemas.microsoft.com/office/drawing/2014/main" id="{8C978DAD-7D1A-C8A9-7CCF-02E7AAF79D88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2710" name="TextBox 2709">
            <a:extLst>
              <a:ext uri="{FF2B5EF4-FFF2-40B4-BE49-F238E27FC236}">
                <a16:creationId xmlns:a16="http://schemas.microsoft.com/office/drawing/2014/main" id="{19292629-6877-B2A8-4590-C6E6F2D6E73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>
    <xdr:from>
      <xdr:col>18</xdr:col>
      <xdr:colOff>1134227</xdr:colOff>
      <xdr:row>1</xdr:row>
      <xdr:rowOff>426318</xdr:rowOff>
    </xdr:from>
    <xdr:to>
      <xdr:col>18</xdr:col>
      <xdr:colOff>1136534</xdr:colOff>
      <xdr:row>2</xdr:row>
      <xdr:rowOff>402</xdr:rowOff>
    </xdr:to>
    <xdr:grpSp>
      <xdr:nvGrpSpPr>
        <xdr:cNvPr id="2779" name="21_7_6">
          <a:extLst>
            <a:ext uri="{FF2B5EF4-FFF2-40B4-BE49-F238E27FC236}">
              <a16:creationId xmlns:a16="http://schemas.microsoft.com/office/drawing/2014/main" id="{91DEC572-B1D6-4FA7-93BA-C111B19622D9}"/>
            </a:ext>
          </a:extLst>
        </xdr:cNvPr>
        <xdr:cNvGrpSpPr>
          <a:grpSpLocks noChangeAspect="1"/>
        </xdr:cNvGrpSpPr>
      </xdr:nvGrpSpPr>
      <xdr:grpSpPr>
        <a:xfrm>
          <a:off x="15273560" y="743818"/>
          <a:ext cx="2307" cy="0"/>
          <a:chOff x="1296638" y="34828976"/>
          <a:chExt cx="2502456" cy="944427"/>
        </a:xfrm>
      </xdr:grpSpPr>
      <xdr:pic>
        <xdr:nvPicPr>
          <xdr:cNvPr id="2780" name="Picture 2779">
            <a:extLst>
              <a:ext uri="{FF2B5EF4-FFF2-40B4-BE49-F238E27FC236}">
                <a16:creationId xmlns:a16="http://schemas.microsoft.com/office/drawing/2014/main" id="{19EE97E9-77DB-1C70-4A44-78BC2F5A5CE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781" name="TextBox 2780">
            <a:extLst>
              <a:ext uri="{FF2B5EF4-FFF2-40B4-BE49-F238E27FC236}">
                <a16:creationId xmlns:a16="http://schemas.microsoft.com/office/drawing/2014/main" id="{E1476545-51ED-D3FE-EA24-38E0CE7B41CE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2782" name="TextBox 2781">
            <a:extLst>
              <a:ext uri="{FF2B5EF4-FFF2-40B4-BE49-F238E27FC236}">
                <a16:creationId xmlns:a16="http://schemas.microsoft.com/office/drawing/2014/main" id="{941D784E-7F68-613B-CD46-D22109691CD3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2783" name="TextBox 2782">
            <a:extLst>
              <a:ext uri="{FF2B5EF4-FFF2-40B4-BE49-F238E27FC236}">
                <a16:creationId xmlns:a16="http://schemas.microsoft.com/office/drawing/2014/main" id="{54C80B02-9406-CFDC-4662-F0FB071D24CE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>
    <xdr:from>
      <xdr:col>17</xdr:col>
      <xdr:colOff>881995</xdr:colOff>
      <xdr:row>2</xdr:row>
      <xdr:rowOff>63515</xdr:rowOff>
    </xdr:from>
    <xdr:to>
      <xdr:col>19</xdr:col>
      <xdr:colOff>24785</xdr:colOff>
      <xdr:row>2</xdr:row>
      <xdr:rowOff>866126</xdr:rowOff>
    </xdr:to>
    <xdr:grpSp>
      <xdr:nvGrpSpPr>
        <xdr:cNvPr id="2813" name="21_7_7">
          <a:extLst>
            <a:ext uri="{FF2B5EF4-FFF2-40B4-BE49-F238E27FC236}">
              <a16:creationId xmlns:a16="http://schemas.microsoft.com/office/drawing/2014/main" id="{37BFCFD7-DEA1-473F-BDC7-A841C76AD902}"/>
            </a:ext>
          </a:extLst>
        </xdr:cNvPr>
        <xdr:cNvGrpSpPr/>
      </xdr:nvGrpSpPr>
      <xdr:grpSpPr>
        <a:xfrm>
          <a:off x="14111162" y="804348"/>
          <a:ext cx="2328373" cy="802611"/>
          <a:chOff x="1296638" y="34828976"/>
          <a:chExt cx="2502456" cy="944427"/>
        </a:xfrm>
      </xdr:grpSpPr>
      <xdr:pic>
        <xdr:nvPicPr>
          <xdr:cNvPr id="2814" name="Picture 2813">
            <a:extLst>
              <a:ext uri="{FF2B5EF4-FFF2-40B4-BE49-F238E27FC236}">
                <a16:creationId xmlns:a16="http://schemas.microsoft.com/office/drawing/2014/main" id="{1CA87DEC-A3AB-8C45-0221-B2A4F6E22A9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15" name="TextBox 2814">
            <a:extLst>
              <a:ext uri="{FF2B5EF4-FFF2-40B4-BE49-F238E27FC236}">
                <a16:creationId xmlns:a16="http://schemas.microsoft.com/office/drawing/2014/main" id="{40A187C4-66CF-DC0A-923A-D5BBAEBD87A6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4544" name="TextBox 4543">
            <a:extLst>
              <a:ext uri="{FF2B5EF4-FFF2-40B4-BE49-F238E27FC236}">
                <a16:creationId xmlns:a16="http://schemas.microsoft.com/office/drawing/2014/main" id="{A124581D-ABA3-53B0-F5EA-96748BBAF343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4545" name="TextBox 4544">
            <a:extLst>
              <a:ext uri="{FF2B5EF4-FFF2-40B4-BE49-F238E27FC236}">
                <a16:creationId xmlns:a16="http://schemas.microsoft.com/office/drawing/2014/main" id="{9429E115-1283-58E4-4767-D2CFB03F1677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>
    <xdr:from>
      <xdr:col>18</xdr:col>
      <xdr:colOff>385877</xdr:colOff>
      <xdr:row>3</xdr:row>
      <xdr:rowOff>379323</xdr:rowOff>
    </xdr:from>
    <xdr:to>
      <xdr:col>18</xdr:col>
      <xdr:colOff>1884884</xdr:colOff>
      <xdr:row>3</xdr:row>
      <xdr:rowOff>870357</xdr:rowOff>
    </xdr:to>
    <xdr:grpSp>
      <xdr:nvGrpSpPr>
        <xdr:cNvPr id="4546" name="11_8_2">
          <a:extLst>
            <a:ext uri="{FF2B5EF4-FFF2-40B4-BE49-F238E27FC236}">
              <a16:creationId xmlns:a16="http://schemas.microsoft.com/office/drawing/2014/main" id="{9AA19705-0992-4CF9-8593-ED77C6774367}"/>
            </a:ext>
          </a:extLst>
        </xdr:cNvPr>
        <xdr:cNvGrpSpPr/>
      </xdr:nvGrpSpPr>
      <xdr:grpSpPr>
        <a:xfrm>
          <a:off x="14525210" y="2051490"/>
          <a:ext cx="1499007" cy="491034"/>
          <a:chOff x="1106460" y="361462"/>
          <a:chExt cx="1499899" cy="508350"/>
        </a:xfrm>
      </xdr:grpSpPr>
      <xdr:pic>
        <xdr:nvPicPr>
          <xdr:cNvPr id="4547" name="Picture 4546">
            <a:extLst>
              <a:ext uri="{FF2B5EF4-FFF2-40B4-BE49-F238E27FC236}">
                <a16:creationId xmlns:a16="http://schemas.microsoft.com/office/drawing/2014/main" id="{B6DC87BA-3753-F5DC-2644-BE092ADF0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548" name="TextBox 4547">
            <a:extLst>
              <a:ext uri="{FF2B5EF4-FFF2-40B4-BE49-F238E27FC236}">
                <a16:creationId xmlns:a16="http://schemas.microsoft.com/office/drawing/2014/main" id="{EEF38DC6-75EE-2206-2F96-888475E9C44D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4549" name="TextBox 4548">
            <a:extLst>
              <a:ext uri="{FF2B5EF4-FFF2-40B4-BE49-F238E27FC236}">
                <a16:creationId xmlns:a16="http://schemas.microsoft.com/office/drawing/2014/main" id="{D0D324C5-A759-E3FD-868E-C17223792AC7}"/>
              </a:ext>
            </a:extLst>
          </xdr:cNvPr>
          <xdr:cNvSpPr txBox="1"/>
        </xdr:nvSpPr>
        <xdr:spPr>
          <a:xfrm>
            <a:off x="1797539" y="595923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432</a:t>
            </a:r>
          </a:p>
        </xdr:txBody>
      </xdr:sp>
    </xdr:grpSp>
    <xdr:clientData/>
  </xdr:twoCellAnchor>
  <xdr:twoCellAnchor>
    <xdr:from>
      <xdr:col>18</xdr:col>
      <xdr:colOff>402553</xdr:colOff>
      <xdr:row>4</xdr:row>
      <xdr:rowOff>283158</xdr:rowOff>
    </xdr:from>
    <xdr:to>
      <xdr:col>18</xdr:col>
      <xdr:colOff>1868206</xdr:colOff>
      <xdr:row>4</xdr:row>
      <xdr:rowOff>966521</xdr:rowOff>
    </xdr:to>
    <xdr:grpSp>
      <xdr:nvGrpSpPr>
        <xdr:cNvPr id="4550" name="101_9_2">
          <a:extLst>
            <a:ext uri="{FF2B5EF4-FFF2-40B4-BE49-F238E27FC236}">
              <a16:creationId xmlns:a16="http://schemas.microsoft.com/office/drawing/2014/main" id="{A3FF7A06-6B0B-4D8E-BC6F-93EF4E193230}"/>
            </a:ext>
          </a:extLst>
        </xdr:cNvPr>
        <xdr:cNvGrpSpPr/>
      </xdr:nvGrpSpPr>
      <xdr:grpSpPr>
        <a:xfrm>
          <a:off x="14541886" y="3204158"/>
          <a:ext cx="1465653" cy="683363"/>
          <a:chOff x="1372886" y="23216885"/>
          <a:chExt cx="1466232" cy="681562"/>
        </a:xfrm>
      </xdr:grpSpPr>
      <xdr:pic>
        <xdr:nvPicPr>
          <xdr:cNvPr id="4551" name="Picture 4550">
            <a:extLst>
              <a:ext uri="{FF2B5EF4-FFF2-40B4-BE49-F238E27FC236}">
                <a16:creationId xmlns:a16="http://schemas.microsoft.com/office/drawing/2014/main" id="{BCA7E1A5-3D9A-CE38-C7EF-6A22B99A1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4552" name="TextBox 4551">
            <a:extLst>
              <a:ext uri="{FF2B5EF4-FFF2-40B4-BE49-F238E27FC236}">
                <a16:creationId xmlns:a16="http://schemas.microsoft.com/office/drawing/2014/main" id="{720F00B7-B198-B9FB-59CE-A54F1D00D5EB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4553" name="TextBox 4552">
            <a:extLst>
              <a:ext uri="{FF2B5EF4-FFF2-40B4-BE49-F238E27FC236}">
                <a16:creationId xmlns:a16="http://schemas.microsoft.com/office/drawing/2014/main" id="{5E315EF2-D1A2-1ED2-34F7-207B009190B8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4554" name="TextBox 4553">
            <a:extLst>
              <a:ext uri="{FF2B5EF4-FFF2-40B4-BE49-F238E27FC236}">
                <a16:creationId xmlns:a16="http://schemas.microsoft.com/office/drawing/2014/main" id="{2E01FDC1-EAFC-0A4A-8CF3-D30AEE9193F7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4555" name="TextBox 4554">
            <a:extLst>
              <a:ext uri="{FF2B5EF4-FFF2-40B4-BE49-F238E27FC236}">
                <a16:creationId xmlns:a16="http://schemas.microsoft.com/office/drawing/2014/main" id="{7AAB4C88-222D-F444-C225-3885378B62BD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4556" name="TextBox 4555">
            <a:extLst>
              <a:ext uri="{FF2B5EF4-FFF2-40B4-BE49-F238E27FC236}">
                <a16:creationId xmlns:a16="http://schemas.microsoft.com/office/drawing/2014/main" id="{56A38E2A-524C-A39C-E7FD-A719B07F95D2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96</a:t>
            </a:r>
          </a:p>
        </xdr:txBody>
      </xdr:sp>
    </xdr:grpSp>
    <xdr:clientData/>
  </xdr:twoCellAnchor>
  <xdr:twoCellAnchor>
    <xdr:from>
      <xdr:col>18</xdr:col>
      <xdr:colOff>615232</xdr:colOff>
      <xdr:row>5</xdr:row>
      <xdr:rowOff>363866</xdr:rowOff>
    </xdr:from>
    <xdr:to>
      <xdr:col>18</xdr:col>
      <xdr:colOff>1655530</xdr:colOff>
      <xdr:row>5</xdr:row>
      <xdr:rowOff>885814</xdr:rowOff>
    </xdr:to>
    <xdr:grpSp>
      <xdr:nvGrpSpPr>
        <xdr:cNvPr id="4557" name="102_10_2">
          <a:extLst>
            <a:ext uri="{FF2B5EF4-FFF2-40B4-BE49-F238E27FC236}">
              <a16:creationId xmlns:a16="http://schemas.microsoft.com/office/drawing/2014/main" id="{D521DD7A-C8B0-4B41-8107-7D00E02AADA7}"/>
            </a:ext>
          </a:extLst>
        </xdr:cNvPr>
        <xdr:cNvGrpSpPr/>
      </xdr:nvGrpSpPr>
      <xdr:grpSpPr>
        <a:xfrm>
          <a:off x="14754565" y="4533699"/>
          <a:ext cx="1040298" cy="521948"/>
          <a:chOff x="1480751" y="20354531"/>
          <a:chExt cx="897530" cy="465949"/>
        </a:xfrm>
      </xdr:grpSpPr>
      <xdr:pic>
        <xdr:nvPicPr>
          <xdr:cNvPr id="4558" name="Picture 4557">
            <a:extLst>
              <a:ext uri="{FF2B5EF4-FFF2-40B4-BE49-F238E27FC236}">
                <a16:creationId xmlns:a16="http://schemas.microsoft.com/office/drawing/2014/main" id="{B11A2171-8129-F7A0-A0A1-BBF839425A1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559" name="TextBox 4558">
            <a:extLst>
              <a:ext uri="{FF2B5EF4-FFF2-40B4-BE49-F238E27FC236}">
                <a16:creationId xmlns:a16="http://schemas.microsoft.com/office/drawing/2014/main" id="{D3052677-C9F5-7366-6BCF-34C5C80F4B10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1299</a:t>
            </a:r>
          </a:p>
        </xdr:txBody>
      </xdr:sp>
      <xdr:sp macro="" textlink="">
        <xdr:nvSpPr>
          <xdr:cNvPr id="4560" name="TextBox 4559">
            <a:extLst>
              <a:ext uri="{FF2B5EF4-FFF2-40B4-BE49-F238E27FC236}">
                <a16:creationId xmlns:a16="http://schemas.microsoft.com/office/drawing/2014/main" id="{90B51315-C870-F001-879B-D46F7D2B0965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</a:t>
            </a:r>
          </a:p>
        </xdr:txBody>
      </xdr:sp>
      <xdr:sp macro="" textlink="">
        <xdr:nvSpPr>
          <xdr:cNvPr id="4561" name="TextBox 4560">
            <a:extLst>
              <a:ext uri="{FF2B5EF4-FFF2-40B4-BE49-F238E27FC236}">
                <a16:creationId xmlns:a16="http://schemas.microsoft.com/office/drawing/2014/main" id="{2BD4F246-08E3-4ACD-8B18-CEA19C05AE31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45</a:t>
            </a:r>
          </a:p>
        </xdr:txBody>
      </xdr:sp>
    </xdr:grpSp>
    <xdr:clientData/>
  </xdr:twoCellAnchor>
  <xdr:twoCellAnchor>
    <xdr:from>
      <xdr:col>18</xdr:col>
      <xdr:colOff>402553</xdr:colOff>
      <xdr:row>6</xdr:row>
      <xdr:rowOff>283158</xdr:rowOff>
    </xdr:from>
    <xdr:to>
      <xdr:col>18</xdr:col>
      <xdr:colOff>1868206</xdr:colOff>
      <xdr:row>6</xdr:row>
      <xdr:rowOff>966521</xdr:rowOff>
    </xdr:to>
    <xdr:grpSp>
      <xdr:nvGrpSpPr>
        <xdr:cNvPr id="4562" name="101_11_2">
          <a:extLst>
            <a:ext uri="{FF2B5EF4-FFF2-40B4-BE49-F238E27FC236}">
              <a16:creationId xmlns:a16="http://schemas.microsoft.com/office/drawing/2014/main" id="{7ACCDC25-C1FD-4CB2-8CC8-726CAF6D119E}"/>
            </a:ext>
          </a:extLst>
        </xdr:cNvPr>
        <xdr:cNvGrpSpPr/>
      </xdr:nvGrpSpPr>
      <xdr:grpSpPr>
        <a:xfrm>
          <a:off x="14541886" y="5701825"/>
          <a:ext cx="1465653" cy="683363"/>
          <a:chOff x="1372886" y="23216885"/>
          <a:chExt cx="1466232" cy="681562"/>
        </a:xfrm>
      </xdr:grpSpPr>
      <xdr:pic>
        <xdr:nvPicPr>
          <xdr:cNvPr id="4563" name="Picture 4562">
            <a:extLst>
              <a:ext uri="{FF2B5EF4-FFF2-40B4-BE49-F238E27FC236}">
                <a16:creationId xmlns:a16="http://schemas.microsoft.com/office/drawing/2014/main" id="{9889EAC1-A518-005C-76CE-66804C50D7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4564" name="TextBox 4563">
            <a:extLst>
              <a:ext uri="{FF2B5EF4-FFF2-40B4-BE49-F238E27FC236}">
                <a16:creationId xmlns:a16="http://schemas.microsoft.com/office/drawing/2014/main" id="{408DC263-A3F7-09E7-A9B6-05A0A8F4195E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134</a:t>
            </a:r>
          </a:p>
        </xdr:txBody>
      </xdr:sp>
      <xdr:sp macro="" textlink="">
        <xdr:nvSpPr>
          <xdr:cNvPr id="4565" name="TextBox 4564">
            <a:extLst>
              <a:ext uri="{FF2B5EF4-FFF2-40B4-BE49-F238E27FC236}">
                <a16:creationId xmlns:a16="http://schemas.microsoft.com/office/drawing/2014/main" id="{95D12E0A-4122-314C-2C1A-473B0B1558EC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554</a:t>
            </a:r>
          </a:p>
        </xdr:txBody>
      </xdr:sp>
      <xdr:sp macro="" textlink="">
        <xdr:nvSpPr>
          <xdr:cNvPr id="4566" name="TextBox 4565">
            <a:extLst>
              <a:ext uri="{FF2B5EF4-FFF2-40B4-BE49-F238E27FC236}">
                <a16:creationId xmlns:a16="http://schemas.microsoft.com/office/drawing/2014/main" id="{5CB7300C-82B6-13F0-BC15-D4B4210A569F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43432</a:t>
            </a:r>
          </a:p>
        </xdr:txBody>
      </xdr:sp>
      <xdr:sp macro="" textlink="">
        <xdr:nvSpPr>
          <xdr:cNvPr id="4567" name="TextBox 4566">
            <a:extLst>
              <a:ext uri="{FF2B5EF4-FFF2-40B4-BE49-F238E27FC236}">
                <a16:creationId xmlns:a16="http://schemas.microsoft.com/office/drawing/2014/main" id="{36F3BB2D-3B33-0C97-F545-6285082E281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4234</a:t>
            </a:r>
          </a:p>
        </xdr:txBody>
      </xdr:sp>
      <xdr:sp macro="" textlink="">
        <xdr:nvSpPr>
          <xdr:cNvPr id="4568" name="TextBox 4567">
            <a:extLst>
              <a:ext uri="{FF2B5EF4-FFF2-40B4-BE49-F238E27FC236}">
                <a16:creationId xmlns:a16="http://schemas.microsoft.com/office/drawing/2014/main" id="{EBDC15D7-4B48-2A4E-467D-F402DAB430CD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</xdr:grpSp>
    <xdr:clientData/>
  </xdr:twoCellAnchor>
  <xdr:twoCellAnchor>
    <xdr:from>
      <xdr:col>18</xdr:col>
      <xdr:colOff>402553</xdr:colOff>
      <xdr:row>7</xdr:row>
      <xdr:rowOff>283158</xdr:rowOff>
    </xdr:from>
    <xdr:to>
      <xdr:col>18</xdr:col>
      <xdr:colOff>1868206</xdr:colOff>
      <xdr:row>7</xdr:row>
      <xdr:rowOff>966521</xdr:rowOff>
    </xdr:to>
    <xdr:grpSp>
      <xdr:nvGrpSpPr>
        <xdr:cNvPr id="4569" name="101_12_2">
          <a:extLst>
            <a:ext uri="{FF2B5EF4-FFF2-40B4-BE49-F238E27FC236}">
              <a16:creationId xmlns:a16="http://schemas.microsoft.com/office/drawing/2014/main" id="{C7652282-8D39-4347-B196-9BB44E4A587E}"/>
            </a:ext>
          </a:extLst>
        </xdr:cNvPr>
        <xdr:cNvGrpSpPr/>
      </xdr:nvGrpSpPr>
      <xdr:grpSpPr>
        <a:xfrm>
          <a:off x="14541886" y="6950658"/>
          <a:ext cx="1465653" cy="683363"/>
          <a:chOff x="1372886" y="23216885"/>
          <a:chExt cx="1466232" cy="681562"/>
        </a:xfrm>
      </xdr:grpSpPr>
      <xdr:pic>
        <xdr:nvPicPr>
          <xdr:cNvPr id="4570" name="Picture 4569">
            <a:extLst>
              <a:ext uri="{FF2B5EF4-FFF2-40B4-BE49-F238E27FC236}">
                <a16:creationId xmlns:a16="http://schemas.microsoft.com/office/drawing/2014/main" id="{6CC0645F-3CAC-E7C4-C468-69CC65E08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4571" name="TextBox 4570">
            <a:extLst>
              <a:ext uri="{FF2B5EF4-FFF2-40B4-BE49-F238E27FC236}">
                <a16:creationId xmlns:a16="http://schemas.microsoft.com/office/drawing/2014/main" id="{EAFAD4C1-94FF-5FF1-7AC8-8DCFC57DE1B8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4572" name="TextBox 4571">
            <a:extLst>
              <a:ext uri="{FF2B5EF4-FFF2-40B4-BE49-F238E27FC236}">
                <a16:creationId xmlns:a16="http://schemas.microsoft.com/office/drawing/2014/main" id="{B6C5338A-A1B5-E05C-4A2C-1542F2BB5035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  <xdr:sp macro="" textlink="">
        <xdr:nvSpPr>
          <xdr:cNvPr id="4573" name="TextBox 4572">
            <a:extLst>
              <a:ext uri="{FF2B5EF4-FFF2-40B4-BE49-F238E27FC236}">
                <a16:creationId xmlns:a16="http://schemas.microsoft.com/office/drawing/2014/main" id="{83A25457-35B7-B9F5-F814-159F0BBADE27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</a:t>
            </a:r>
          </a:p>
        </xdr:txBody>
      </xdr:sp>
      <xdr:sp macro="" textlink="">
        <xdr:nvSpPr>
          <xdr:cNvPr id="4574" name="TextBox 4573">
            <a:extLst>
              <a:ext uri="{FF2B5EF4-FFF2-40B4-BE49-F238E27FC236}">
                <a16:creationId xmlns:a16="http://schemas.microsoft.com/office/drawing/2014/main" id="{BD4A5565-A9FD-3303-6DD3-AEA6316EFC67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</a:t>
            </a:r>
          </a:p>
        </xdr:txBody>
      </xdr:sp>
      <xdr:sp macro="" textlink="">
        <xdr:nvSpPr>
          <xdr:cNvPr id="4575" name="TextBox 4574">
            <a:extLst>
              <a:ext uri="{FF2B5EF4-FFF2-40B4-BE49-F238E27FC236}">
                <a16:creationId xmlns:a16="http://schemas.microsoft.com/office/drawing/2014/main" id="{286B10BD-1701-EBF2-39AF-234076C49756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345</a:t>
            </a:r>
          </a:p>
        </xdr:txBody>
      </xdr:sp>
    </xdr:grpSp>
    <xdr:clientData/>
  </xdr:twoCellAnchor>
  <xdr:twoCellAnchor>
    <xdr:from>
      <xdr:col>18</xdr:col>
      <xdr:colOff>384184</xdr:colOff>
      <xdr:row>8</xdr:row>
      <xdr:rowOff>379323</xdr:rowOff>
    </xdr:from>
    <xdr:to>
      <xdr:col>18</xdr:col>
      <xdr:colOff>1886577</xdr:colOff>
      <xdr:row>8</xdr:row>
      <xdr:rowOff>870357</xdr:rowOff>
    </xdr:to>
    <xdr:grpSp>
      <xdr:nvGrpSpPr>
        <xdr:cNvPr id="4576" name="11_13_2">
          <a:extLst>
            <a:ext uri="{FF2B5EF4-FFF2-40B4-BE49-F238E27FC236}">
              <a16:creationId xmlns:a16="http://schemas.microsoft.com/office/drawing/2014/main" id="{2C503912-B03D-4D85-A0B4-8385542EEF3C}"/>
            </a:ext>
          </a:extLst>
        </xdr:cNvPr>
        <xdr:cNvGrpSpPr/>
      </xdr:nvGrpSpPr>
      <xdr:grpSpPr>
        <a:xfrm>
          <a:off x="14523517" y="8295656"/>
          <a:ext cx="1502393" cy="491034"/>
          <a:chOff x="1106460" y="361462"/>
          <a:chExt cx="1499899" cy="508350"/>
        </a:xfrm>
      </xdr:grpSpPr>
      <xdr:pic>
        <xdr:nvPicPr>
          <xdr:cNvPr id="4577" name="Picture 4576">
            <a:extLst>
              <a:ext uri="{FF2B5EF4-FFF2-40B4-BE49-F238E27FC236}">
                <a16:creationId xmlns:a16="http://schemas.microsoft.com/office/drawing/2014/main" id="{4476C4D7-69E7-3B51-9D3F-E416C088C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578" name="TextBox 4577">
            <a:extLst>
              <a:ext uri="{FF2B5EF4-FFF2-40B4-BE49-F238E27FC236}">
                <a16:creationId xmlns:a16="http://schemas.microsoft.com/office/drawing/2014/main" id="{78514B25-B40C-FD11-2A2E-9D5FD6E95FE4}"/>
              </a:ext>
            </a:extLst>
          </xdr:cNvPr>
          <xdr:cNvSpPr txBox="1"/>
        </xdr:nvSpPr>
        <xdr:spPr>
          <a:xfrm>
            <a:off x="1106460" y="410308"/>
            <a:ext cx="32711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12</a:t>
            </a:r>
          </a:p>
        </xdr:txBody>
      </xdr:sp>
      <xdr:sp macro="" textlink="">
        <xdr:nvSpPr>
          <xdr:cNvPr id="4579" name="TextBox 4578">
            <a:extLst>
              <a:ext uri="{FF2B5EF4-FFF2-40B4-BE49-F238E27FC236}">
                <a16:creationId xmlns:a16="http://schemas.microsoft.com/office/drawing/2014/main" id="{BB9CD4DB-82A5-1204-9625-35AC24ACC5BA}"/>
              </a:ext>
            </a:extLst>
          </xdr:cNvPr>
          <xdr:cNvSpPr txBox="1"/>
        </xdr:nvSpPr>
        <xdr:spPr>
          <a:xfrm>
            <a:off x="1797539" y="595923"/>
            <a:ext cx="25573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</a:t>
            </a:r>
          </a:p>
        </xdr:txBody>
      </xdr:sp>
    </xdr:grpSp>
    <xdr:clientData/>
  </xdr:twoCellAnchor>
  <xdr:twoCellAnchor>
    <xdr:from>
      <xdr:col>18</xdr:col>
      <xdr:colOff>458911</xdr:colOff>
      <xdr:row>9</xdr:row>
      <xdr:rowOff>382394</xdr:rowOff>
    </xdr:from>
    <xdr:to>
      <xdr:col>18</xdr:col>
      <xdr:colOff>1811849</xdr:colOff>
      <xdr:row>9</xdr:row>
      <xdr:rowOff>867286</xdr:rowOff>
    </xdr:to>
    <xdr:grpSp>
      <xdr:nvGrpSpPr>
        <xdr:cNvPr id="4580" name="12_14_2">
          <a:extLst>
            <a:ext uri="{FF2B5EF4-FFF2-40B4-BE49-F238E27FC236}">
              <a16:creationId xmlns:a16="http://schemas.microsoft.com/office/drawing/2014/main" id="{1BE7A57E-438D-4A3A-911E-11A5636AD30E}"/>
            </a:ext>
          </a:extLst>
        </xdr:cNvPr>
        <xdr:cNvGrpSpPr/>
      </xdr:nvGrpSpPr>
      <xdr:grpSpPr>
        <a:xfrm>
          <a:off x="14598244" y="9547561"/>
          <a:ext cx="1352938" cy="484892"/>
          <a:chOff x="1047098" y="2256692"/>
          <a:chExt cx="1353837" cy="478443"/>
        </a:xfrm>
      </xdr:grpSpPr>
      <xdr:pic>
        <xdr:nvPicPr>
          <xdr:cNvPr id="4581" name="Picture 4580">
            <a:extLst>
              <a:ext uri="{FF2B5EF4-FFF2-40B4-BE49-F238E27FC236}">
                <a16:creationId xmlns:a16="http://schemas.microsoft.com/office/drawing/2014/main" id="{C5042F25-29FC-5325-C91A-E4651E5D8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582" name="TextBox 4581">
            <a:extLst>
              <a:ext uri="{FF2B5EF4-FFF2-40B4-BE49-F238E27FC236}">
                <a16:creationId xmlns:a16="http://schemas.microsoft.com/office/drawing/2014/main" id="{3A8F01D1-DB76-4EE9-C7EC-F52C51F9381E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332</a:t>
            </a:r>
          </a:p>
        </xdr:txBody>
      </xdr:sp>
      <xdr:sp macro="" textlink="">
        <xdr:nvSpPr>
          <xdr:cNvPr id="4583" name="TextBox 4582">
            <a:extLst>
              <a:ext uri="{FF2B5EF4-FFF2-40B4-BE49-F238E27FC236}">
                <a16:creationId xmlns:a16="http://schemas.microsoft.com/office/drawing/2014/main" id="{2EBCB428-B5A9-B527-FB43-535B4077F2EC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</a:t>
            </a:r>
          </a:p>
        </xdr:txBody>
      </xdr:sp>
    </xdr:grpSp>
    <xdr:clientData/>
  </xdr:twoCellAnchor>
  <xdr:twoCellAnchor>
    <xdr:from>
      <xdr:col>18</xdr:col>
      <xdr:colOff>458911</xdr:colOff>
      <xdr:row>10</xdr:row>
      <xdr:rowOff>382394</xdr:rowOff>
    </xdr:from>
    <xdr:to>
      <xdr:col>18</xdr:col>
      <xdr:colOff>1811849</xdr:colOff>
      <xdr:row>10</xdr:row>
      <xdr:rowOff>867286</xdr:rowOff>
    </xdr:to>
    <xdr:grpSp>
      <xdr:nvGrpSpPr>
        <xdr:cNvPr id="4584" name="12_15_2">
          <a:extLst>
            <a:ext uri="{FF2B5EF4-FFF2-40B4-BE49-F238E27FC236}">
              <a16:creationId xmlns:a16="http://schemas.microsoft.com/office/drawing/2014/main" id="{7B2B9B3B-2B34-42C9-9E7A-07582E0DB7D7}"/>
            </a:ext>
          </a:extLst>
        </xdr:cNvPr>
        <xdr:cNvGrpSpPr/>
      </xdr:nvGrpSpPr>
      <xdr:grpSpPr>
        <a:xfrm>
          <a:off x="14598244" y="10796394"/>
          <a:ext cx="1352938" cy="484892"/>
          <a:chOff x="1047098" y="2256692"/>
          <a:chExt cx="1353837" cy="478443"/>
        </a:xfrm>
      </xdr:grpSpPr>
      <xdr:pic>
        <xdr:nvPicPr>
          <xdr:cNvPr id="4585" name="Picture 4584">
            <a:extLst>
              <a:ext uri="{FF2B5EF4-FFF2-40B4-BE49-F238E27FC236}">
                <a16:creationId xmlns:a16="http://schemas.microsoft.com/office/drawing/2014/main" id="{09E032EC-E410-78CA-5A3A-458D339387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586" name="TextBox 4585">
            <a:extLst>
              <a:ext uri="{FF2B5EF4-FFF2-40B4-BE49-F238E27FC236}">
                <a16:creationId xmlns:a16="http://schemas.microsoft.com/office/drawing/2014/main" id="{B2658DD6-2FB7-3C15-E774-2739A791833B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4587" name="TextBox 4586">
            <a:extLst>
              <a:ext uri="{FF2B5EF4-FFF2-40B4-BE49-F238E27FC236}">
                <a16:creationId xmlns:a16="http://schemas.microsoft.com/office/drawing/2014/main" id="{5E4A3298-EEFF-CDDC-7608-E5AD00C72E5C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  <xdr:twoCellAnchor>
    <xdr:from>
      <xdr:col>18</xdr:col>
      <xdr:colOff>319169</xdr:colOff>
      <xdr:row>11</xdr:row>
      <xdr:rowOff>302657</xdr:rowOff>
    </xdr:from>
    <xdr:to>
      <xdr:col>18</xdr:col>
      <xdr:colOff>1951592</xdr:colOff>
      <xdr:row>11</xdr:row>
      <xdr:rowOff>947023</xdr:rowOff>
    </xdr:to>
    <xdr:grpSp>
      <xdr:nvGrpSpPr>
        <xdr:cNvPr id="4588" name="20HT_16_2">
          <a:extLst>
            <a:ext uri="{FF2B5EF4-FFF2-40B4-BE49-F238E27FC236}">
              <a16:creationId xmlns:a16="http://schemas.microsoft.com/office/drawing/2014/main" id="{F7B322AF-279B-40AC-B716-E021F8FC6A45}"/>
            </a:ext>
          </a:extLst>
        </xdr:cNvPr>
        <xdr:cNvGrpSpPr/>
      </xdr:nvGrpSpPr>
      <xdr:grpSpPr>
        <a:xfrm>
          <a:off x="14458502" y="11965490"/>
          <a:ext cx="1632423" cy="644366"/>
          <a:chOff x="1759858" y="32040286"/>
          <a:chExt cx="1631455" cy="649446"/>
        </a:xfrm>
      </xdr:grpSpPr>
      <xdr:pic>
        <xdr:nvPicPr>
          <xdr:cNvPr id="4589" name="Picture 4588">
            <a:extLst>
              <a:ext uri="{FF2B5EF4-FFF2-40B4-BE49-F238E27FC236}">
                <a16:creationId xmlns:a16="http://schemas.microsoft.com/office/drawing/2014/main" id="{D7E047E5-D606-3F60-ED4E-431FCB016A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4590" name="TextBox 4589">
            <a:extLst>
              <a:ext uri="{FF2B5EF4-FFF2-40B4-BE49-F238E27FC236}">
                <a16:creationId xmlns:a16="http://schemas.microsoft.com/office/drawing/2014/main" id="{967FB092-A1F3-6FD5-2F01-A387278ADCA5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</a:t>
            </a:r>
          </a:p>
        </xdr:txBody>
      </xdr:sp>
      <xdr:sp macro="" textlink="">
        <xdr:nvSpPr>
          <xdr:cNvPr id="4591" name="TextBox 4590">
            <a:extLst>
              <a:ext uri="{FF2B5EF4-FFF2-40B4-BE49-F238E27FC236}">
                <a16:creationId xmlns:a16="http://schemas.microsoft.com/office/drawing/2014/main" id="{294D6250-44CC-3891-7771-A38D012DCA4B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>
    <xdr:from>
      <xdr:col>18</xdr:col>
      <xdr:colOff>192487</xdr:colOff>
      <xdr:row>12</xdr:row>
      <xdr:rowOff>243841</xdr:rowOff>
    </xdr:from>
    <xdr:to>
      <xdr:col>18</xdr:col>
      <xdr:colOff>2078274</xdr:colOff>
      <xdr:row>12</xdr:row>
      <xdr:rowOff>1005841</xdr:rowOff>
    </xdr:to>
    <xdr:grpSp>
      <xdr:nvGrpSpPr>
        <xdr:cNvPr id="4592" name="582_17_2">
          <a:extLst>
            <a:ext uri="{FF2B5EF4-FFF2-40B4-BE49-F238E27FC236}">
              <a16:creationId xmlns:a16="http://schemas.microsoft.com/office/drawing/2014/main" id="{E6DBA179-39F7-4F25-96F5-8090410FC86E}"/>
            </a:ext>
          </a:extLst>
        </xdr:cNvPr>
        <xdr:cNvGrpSpPr/>
      </xdr:nvGrpSpPr>
      <xdr:grpSpPr>
        <a:xfrm>
          <a:off x="14331820" y="13155508"/>
          <a:ext cx="1885787" cy="762000"/>
          <a:chOff x="1480207" y="33276388"/>
          <a:chExt cx="1880651" cy="924282"/>
        </a:xfrm>
      </xdr:grpSpPr>
      <xdr:grpSp>
        <xdr:nvGrpSpPr>
          <xdr:cNvPr id="4593" name="58">
            <a:extLst>
              <a:ext uri="{FF2B5EF4-FFF2-40B4-BE49-F238E27FC236}">
                <a16:creationId xmlns:a16="http://schemas.microsoft.com/office/drawing/2014/main" id="{34C618A1-C04D-00A7-E0B6-040FADBE9288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4596" name="Picture 4595">
              <a:extLst>
                <a:ext uri="{FF2B5EF4-FFF2-40B4-BE49-F238E27FC236}">
                  <a16:creationId xmlns:a16="http://schemas.microsoft.com/office/drawing/2014/main" id="{7714970E-E1ED-C5CF-1241-C60798C71FF4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4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4597" name="TextBox 4596">
              <a:extLst>
                <a:ext uri="{FF2B5EF4-FFF2-40B4-BE49-F238E27FC236}">
                  <a16:creationId xmlns:a16="http://schemas.microsoft.com/office/drawing/2014/main" id="{5093C6A6-5E83-7703-6D92-631579C9B555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123</a:t>
              </a:r>
            </a:p>
          </xdr:txBody>
        </xdr:sp>
        <xdr:sp macro="" textlink="">
          <xdr:nvSpPr>
            <xdr:cNvPr id="4598" name="TextBox 4597">
              <a:extLst>
                <a:ext uri="{FF2B5EF4-FFF2-40B4-BE49-F238E27FC236}">
                  <a16:creationId xmlns:a16="http://schemas.microsoft.com/office/drawing/2014/main" id="{D008B351-F17F-6BA5-62A8-25D2FA87236B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234</a:t>
              </a:r>
            </a:p>
          </xdr:txBody>
        </xdr:sp>
        <xdr:sp macro="" textlink="">
          <xdr:nvSpPr>
            <xdr:cNvPr id="4599" name="TextBox 4598">
              <a:extLst>
                <a:ext uri="{FF2B5EF4-FFF2-40B4-BE49-F238E27FC236}">
                  <a16:creationId xmlns:a16="http://schemas.microsoft.com/office/drawing/2014/main" id="{19DF57A9-3074-DC3B-BBEC-B94DEB59E1E6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600" name="TextBox 4599">
              <a:extLst>
                <a:ext uri="{FF2B5EF4-FFF2-40B4-BE49-F238E27FC236}">
                  <a16:creationId xmlns:a16="http://schemas.microsoft.com/office/drawing/2014/main" id="{BD8FD5FA-CF2F-FC63-F955-D427151764D1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601" name="TextBox 4600">
              <a:extLst>
                <a:ext uri="{FF2B5EF4-FFF2-40B4-BE49-F238E27FC236}">
                  <a16:creationId xmlns:a16="http://schemas.microsoft.com/office/drawing/2014/main" id="{F9FB6537-3CCB-FF83-1AA0-0D3D78A1B548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675" name="TextBox 4674">
              <a:extLst>
                <a:ext uri="{FF2B5EF4-FFF2-40B4-BE49-F238E27FC236}">
                  <a16:creationId xmlns:a16="http://schemas.microsoft.com/office/drawing/2014/main" id="{9131315F-980D-16E9-0571-6D9AA30EBF54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</xdr:grpSp>
      <xdr:cxnSp macro="">
        <xdr:nvCxnSpPr>
          <xdr:cNvPr id="4594" name="Straight Connector 4593">
            <a:extLst>
              <a:ext uri="{FF2B5EF4-FFF2-40B4-BE49-F238E27FC236}">
                <a16:creationId xmlns:a16="http://schemas.microsoft.com/office/drawing/2014/main" id="{D5DE3EAE-7368-F8CF-1120-AC116354FB42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5" name="Straight Connector 4594">
            <a:extLst>
              <a:ext uri="{FF2B5EF4-FFF2-40B4-BE49-F238E27FC236}">
                <a16:creationId xmlns:a16="http://schemas.microsoft.com/office/drawing/2014/main" id="{74C3B4ED-1349-5874-AA7D-2ECEBA528B07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18</xdr:col>
      <xdr:colOff>192487</xdr:colOff>
      <xdr:row>13</xdr:row>
      <xdr:rowOff>243839</xdr:rowOff>
    </xdr:from>
    <xdr:to>
      <xdr:col>18</xdr:col>
      <xdr:colOff>2078274</xdr:colOff>
      <xdr:row>13</xdr:row>
      <xdr:rowOff>1005839</xdr:rowOff>
    </xdr:to>
    <xdr:grpSp>
      <xdr:nvGrpSpPr>
        <xdr:cNvPr id="4676" name="582_18_2">
          <a:extLst>
            <a:ext uri="{FF2B5EF4-FFF2-40B4-BE49-F238E27FC236}">
              <a16:creationId xmlns:a16="http://schemas.microsoft.com/office/drawing/2014/main" id="{13224E6B-4BB4-4DEC-9150-7D228FA7EE66}"/>
            </a:ext>
          </a:extLst>
        </xdr:cNvPr>
        <xdr:cNvGrpSpPr/>
      </xdr:nvGrpSpPr>
      <xdr:grpSpPr>
        <a:xfrm>
          <a:off x="14331820" y="14404339"/>
          <a:ext cx="1885787" cy="762000"/>
          <a:chOff x="1480207" y="33276388"/>
          <a:chExt cx="1880651" cy="924282"/>
        </a:xfrm>
      </xdr:grpSpPr>
      <xdr:grpSp>
        <xdr:nvGrpSpPr>
          <xdr:cNvPr id="4677" name="58">
            <a:extLst>
              <a:ext uri="{FF2B5EF4-FFF2-40B4-BE49-F238E27FC236}">
                <a16:creationId xmlns:a16="http://schemas.microsoft.com/office/drawing/2014/main" id="{F3351E7D-8D9C-0C5A-1752-AFBA6EB19239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4680" name="Picture 4679">
              <a:extLst>
                <a:ext uri="{FF2B5EF4-FFF2-40B4-BE49-F238E27FC236}">
                  <a16:creationId xmlns:a16="http://schemas.microsoft.com/office/drawing/2014/main" id="{2CCC8AF6-2BAF-B2BD-09AE-170727FC01BC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4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4681" name="TextBox 4680">
              <a:extLst>
                <a:ext uri="{FF2B5EF4-FFF2-40B4-BE49-F238E27FC236}">
                  <a16:creationId xmlns:a16="http://schemas.microsoft.com/office/drawing/2014/main" id="{8E6C7019-A133-7271-5D5A-C2FC8DD0EBBC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123</a:t>
              </a:r>
            </a:p>
          </xdr:txBody>
        </xdr:sp>
        <xdr:sp macro="" textlink="">
          <xdr:nvSpPr>
            <xdr:cNvPr id="4682" name="TextBox 4681">
              <a:extLst>
                <a:ext uri="{FF2B5EF4-FFF2-40B4-BE49-F238E27FC236}">
                  <a16:creationId xmlns:a16="http://schemas.microsoft.com/office/drawing/2014/main" id="{19D8646D-B7DC-0FFF-DC56-024F67F54FB4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234</a:t>
              </a:r>
            </a:p>
          </xdr:txBody>
        </xdr:sp>
        <xdr:sp macro="" textlink="">
          <xdr:nvSpPr>
            <xdr:cNvPr id="4683" name="TextBox 4682">
              <a:extLst>
                <a:ext uri="{FF2B5EF4-FFF2-40B4-BE49-F238E27FC236}">
                  <a16:creationId xmlns:a16="http://schemas.microsoft.com/office/drawing/2014/main" id="{8DFDBCA3-936B-BB69-8639-D14B76B6ADC1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684" name="TextBox 4683">
              <a:extLst>
                <a:ext uri="{FF2B5EF4-FFF2-40B4-BE49-F238E27FC236}">
                  <a16:creationId xmlns:a16="http://schemas.microsoft.com/office/drawing/2014/main" id="{A20AFEA8-68CB-56F8-7FF8-FF779D40AE2B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685" name="TextBox 4684">
              <a:extLst>
                <a:ext uri="{FF2B5EF4-FFF2-40B4-BE49-F238E27FC236}">
                  <a16:creationId xmlns:a16="http://schemas.microsoft.com/office/drawing/2014/main" id="{EB965F5B-489D-D6DA-F6AB-DBBFC00FC29B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  <xdr:sp macro="" textlink="">
          <xdr:nvSpPr>
            <xdr:cNvPr id="4686" name="TextBox 4685">
              <a:extLst>
                <a:ext uri="{FF2B5EF4-FFF2-40B4-BE49-F238E27FC236}">
                  <a16:creationId xmlns:a16="http://schemas.microsoft.com/office/drawing/2014/main" id="{CE876063-AB93-1E61-1487-108A0881E52E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endParaRPr lang="en-IN" sz="800"/>
            </a:p>
          </xdr:txBody>
        </xdr:sp>
      </xdr:grpSp>
      <xdr:cxnSp macro="">
        <xdr:nvCxnSpPr>
          <xdr:cNvPr id="4678" name="Straight Connector 4677">
            <a:extLst>
              <a:ext uri="{FF2B5EF4-FFF2-40B4-BE49-F238E27FC236}">
                <a16:creationId xmlns:a16="http://schemas.microsoft.com/office/drawing/2014/main" id="{EB00B7B4-E7B4-D03B-7983-C63150D4D3AF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79" name="Straight Connector 4678">
            <a:extLst>
              <a:ext uri="{FF2B5EF4-FFF2-40B4-BE49-F238E27FC236}">
                <a16:creationId xmlns:a16="http://schemas.microsoft.com/office/drawing/2014/main" id="{BCD00E97-C42E-8F02-5A69-4E36AB88901E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38EB5EE1-EE8A-4D8F-AD96-9616A39EB824}"/>
            </a:ext>
          </a:extLst>
        </xdr:cNvPr>
        <xdr:cNvGrpSpPr/>
      </xdr:nvGrpSpPr>
      <xdr:grpSpPr>
        <a:xfrm>
          <a:off x="1135858" y="364050"/>
          <a:ext cx="1503094" cy="483862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1366E175-C635-4BD8-A350-3E513F9508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D617F128-928E-45CA-AFC8-75E6EF09C227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DB9D0AD-9A57-4506-8576-1AFFDF0D1884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487CEFC2-2A36-444A-AF46-FAF8A6B3BE06}"/>
            </a:ext>
          </a:extLst>
        </xdr:cNvPr>
        <xdr:cNvGrpSpPr/>
      </xdr:nvGrpSpPr>
      <xdr:grpSpPr>
        <a:xfrm>
          <a:off x="1151571" y="2298083"/>
          <a:ext cx="1352062" cy="483666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A864BE43-AAAC-4483-8BC9-5DD71B81B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DD6AEBF0-1CE1-4BC0-93E0-1739321AFFF2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AF505168-82AA-4BDE-9270-B2EC14AF0CD5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C4903DDF-8C2F-4684-B94C-C8BCB0F02BF5}"/>
            </a:ext>
          </a:extLst>
        </xdr:cNvPr>
        <xdr:cNvGrpSpPr/>
      </xdr:nvGrpSpPr>
      <xdr:grpSpPr>
        <a:xfrm>
          <a:off x="1207577" y="1631674"/>
          <a:ext cx="1482220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715687C9-9063-4AEE-849C-70405D8AC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E89FE02-018E-438A-887F-76EAF91C5F5A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2C6E45C9-5B66-4445-A781-795809C7B8C4}"/>
            </a:ext>
          </a:extLst>
        </xdr:cNvPr>
        <xdr:cNvGrpSpPr/>
      </xdr:nvGrpSpPr>
      <xdr:grpSpPr>
        <a:xfrm>
          <a:off x="1270107" y="3270465"/>
          <a:ext cx="1213218" cy="473223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267049E-010F-489D-B607-1B1FEBCC873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FE8AC52-85E3-4345-ACCD-2E143529337D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BE8A1810-61FF-4C0B-BCA7-507E51DBAF4F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D8D1FD87-FE5F-4A8A-B6DC-464322917555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2C933744-9350-4EF1-B2BC-DDE63F53CD08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3176E219-717F-4AFF-A09F-4CD292ADCB3C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84B1880A-860B-4174-A849-0D53F142C9C5}"/>
            </a:ext>
          </a:extLst>
        </xdr:cNvPr>
        <xdr:cNvGrpSpPr/>
      </xdr:nvGrpSpPr>
      <xdr:grpSpPr>
        <a:xfrm>
          <a:off x="1350798" y="4009604"/>
          <a:ext cx="1200149" cy="607352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E9FB4717-7A7B-4839-950B-CBF4953856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DD4614B-12D9-4A03-A7CB-7C11609AB511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69BED57-D460-49EB-B02B-BDA84A5F885D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8702A029-B2DA-4663-B20C-7C82E39F6554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8F02C4-2F81-41CD-9C9C-D8E5CDA898FF}"/>
            </a:ext>
          </a:extLst>
        </xdr:cNvPr>
        <xdr:cNvGrpSpPr/>
      </xdr:nvGrpSpPr>
      <xdr:grpSpPr>
        <a:xfrm>
          <a:off x="3582835" y="3313017"/>
          <a:ext cx="1136652" cy="417598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7E4BE9C9-E06F-4F95-97AA-BF0ECE331E2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DCC3F0C6-6597-4182-B046-FA309EDB8FD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C667909A-35FD-440F-BB06-3296139DE26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EB74C60C-5C2A-435C-BC06-255E1B94FC19}"/>
            </a:ext>
          </a:extLst>
        </xdr:cNvPr>
        <xdr:cNvGrpSpPr/>
      </xdr:nvGrpSpPr>
      <xdr:grpSpPr>
        <a:xfrm>
          <a:off x="1298284" y="4765369"/>
          <a:ext cx="1316164" cy="625601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186D2FAF-C79E-4E3B-AF20-E1C43FB0727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32174B2-E77B-413D-ABE0-C331F0D106D6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7C857FFF-794A-4FE1-9FF4-8C202C33F6CD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9F53FF87-B3D9-470F-8227-9E3D601366A7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E9EBB4A3-01E6-4A9C-8B58-E01D68704CF2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AF3F7FE-C184-477C-8A46-0EEA8F3EC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4601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DB0633C5-3596-4F45-AD5F-C510B9060ACE}"/>
            </a:ext>
          </a:extLst>
        </xdr:cNvPr>
        <xdr:cNvSpPr txBox="1"/>
      </xdr:nvSpPr>
      <xdr:spPr>
        <a:xfrm>
          <a:off x="3246739" y="537767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C6964AF9-9B03-4241-A438-4458A26B1D45}"/>
            </a:ext>
          </a:extLst>
        </xdr:cNvPr>
        <xdr:cNvGrpSpPr/>
      </xdr:nvGrpSpPr>
      <xdr:grpSpPr>
        <a:xfrm>
          <a:off x="1454060" y="5720839"/>
          <a:ext cx="1242899" cy="500369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5D11E661-B32F-4109-A43F-E83AB96F1C2B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29787DBF-0ABE-4D1F-988F-5A7DC98F9E7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C4431BF8-A7C8-4712-A1DD-E843803A0837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FDE352B-E684-4AAB-BEB3-24AB7F52249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3E2B141B-A39A-4284-8B1C-63BE89034B9E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4230E588-68A3-41D3-B203-5E40B014AE06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ED8131F3-6CC8-4015-B6B6-AB0896B93DC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7D1BF66-109D-4690-8557-BE6607D2AAAF}"/>
            </a:ext>
          </a:extLst>
        </xdr:cNvPr>
        <xdr:cNvGrpSpPr/>
      </xdr:nvGrpSpPr>
      <xdr:grpSpPr>
        <a:xfrm>
          <a:off x="1488766" y="6300899"/>
          <a:ext cx="943842" cy="402231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2D173947-B80C-4D38-8559-D3851E38ED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52548C1F-BD71-4F44-A3DB-2A03FB2F19A2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DF9178D4-538B-43FF-9B72-11973E10E6E1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612569F0-E75B-4CF1-8DCF-9155801722DA}"/>
            </a:ext>
          </a:extLst>
        </xdr:cNvPr>
        <xdr:cNvGrpSpPr/>
      </xdr:nvGrpSpPr>
      <xdr:grpSpPr>
        <a:xfrm>
          <a:off x="1179690" y="6882900"/>
          <a:ext cx="1481741" cy="827910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6039C004-8973-4A54-A255-B1956B62C6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F18C6135-E30E-4DC9-BF6A-76D2809E37E5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6E0E43A-0236-4B57-97F6-97C0DB44720A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42DA0053-7F79-4042-95E3-83395DF151EC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ECC61A2-8771-4675-972F-02F9E8C4C11C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7E9C88F0-1ED2-4E73-A66A-E374C65F2425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C01E5E05-1DD6-49AD-9726-D0B7626BA88F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B3EC788-2159-456A-B6B8-F2831709A4BC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1DFE9BDE-0858-40A6-BD29-3421738606D3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CAAF27F4-7795-4730-8729-1617F826F7F6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151AB822-73C3-4A95-B1DC-20CA0D556768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11B968A1-54DE-414F-9137-21010258A1B9}"/>
            </a:ext>
          </a:extLst>
        </xdr:cNvPr>
        <xdr:cNvGrpSpPr/>
      </xdr:nvGrpSpPr>
      <xdr:grpSpPr>
        <a:xfrm>
          <a:off x="6415649" y="8713754"/>
          <a:ext cx="1751693" cy="968875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316011B8-45D5-45CE-9C18-5FA0A58855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25C26183-C58C-4E46-AD2D-F52C1A7F149A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80E4F8EA-B5F9-4343-85BB-7F2AE4F44E85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91A96962-0027-497A-B678-70099B97242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C58F5996-D20C-411D-88D4-910BE0624876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F14417C0-C902-4AB6-BB2D-5F2305D38E42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B0C91D0-2ED4-40BF-9A3F-4615BF6F18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593F002A-8F90-484D-B799-F7177EEF8E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C6017EBB-BEA8-49AB-AAE1-BA9D07E60EB7}"/>
            </a:ext>
          </a:extLst>
        </xdr:cNvPr>
        <xdr:cNvGrpSpPr/>
      </xdr:nvGrpSpPr>
      <xdr:grpSpPr>
        <a:xfrm>
          <a:off x="1407948" y="9334845"/>
          <a:ext cx="1142999" cy="607352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97972A2A-999C-4C6A-9810-4B96F114EE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4DE58B6C-5939-477C-B0A5-8F1D84A4CC45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3BD847D5-E30A-4121-84E0-6BD1E913FEA2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9263214C-D105-4E34-A48C-056A9F1679C1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33CA7F8F-A1F4-45B0-9073-CE8BA9982021}"/>
            </a:ext>
          </a:extLst>
        </xdr:cNvPr>
        <xdr:cNvGrpSpPr/>
      </xdr:nvGrpSpPr>
      <xdr:grpSpPr>
        <a:xfrm>
          <a:off x="1407948" y="10333328"/>
          <a:ext cx="1142999" cy="607352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49606177-BF6F-4D1E-B7A8-7DBAC294DF5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B644D29C-C85E-4441-BDC6-12B5D327BD2A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E12BA5E2-772F-4861-8CDF-4B293F724C8D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42EC577E-0AD0-4269-AA34-3266F60DEF61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2AD026C8-08FE-4B78-8A53-A175CECF19C4}"/>
            </a:ext>
          </a:extLst>
        </xdr:cNvPr>
        <xdr:cNvGrpSpPr/>
      </xdr:nvGrpSpPr>
      <xdr:grpSpPr>
        <a:xfrm>
          <a:off x="1207354" y="11529132"/>
          <a:ext cx="1787438" cy="730318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A237C15-190B-415E-8563-C6FAB436C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B75FCBFB-9405-4D0B-8295-13E8418FD8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22FDA6B3-6F71-4262-9585-ED94E6A63B26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65AC8C0-E165-4290-9DDB-4CEB73030E99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A384143B-73DE-4F77-9D8E-836D44CDF5CE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CD08CE1-B9D5-423D-BE2F-15B0DA043EC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172C8E32-0048-4562-BB1E-B5F40C0AC88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50BA272F-4515-4428-BA17-B10BD347F0B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CD349354-5954-4784-B1D9-99939761FD16}"/>
            </a:ext>
          </a:extLst>
        </xdr:cNvPr>
        <xdr:cNvGrpSpPr/>
      </xdr:nvGrpSpPr>
      <xdr:grpSpPr>
        <a:xfrm>
          <a:off x="1135858" y="364050"/>
          <a:ext cx="1503094" cy="483862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59817D54-B911-4034-8143-5CED188BE6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10E44122-41A0-4498-8CBF-201271A1D82F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46749A1-EFBE-462D-81BA-0CFE808C2B6B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F507C3D7-48D7-493F-9EF3-337E47FC207C}"/>
            </a:ext>
          </a:extLst>
        </xdr:cNvPr>
        <xdr:cNvGrpSpPr/>
      </xdr:nvGrpSpPr>
      <xdr:grpSpPr>
        <a:xfrm>
          <a:off x="1151571" y="2298083"/>
          <a:ext cx="1352062" cy="483666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57076D0D-A16B-45DA-AD34-5C64D1151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BA842598-0839-4F17-81DB-D549FD9251D7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CAC88B4F-4EF9-4B94-AB77-68C328E245D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97" name="41GJ">
          <a:extLst>
            <a:ext uri="{FF2B5EF4-FFF2-40B4-BE49-F238E27FC236}">
              <a16:creationId xmlns:a16="http://schemas.microsoft.com/office/drawing/2014/main" id="{2244331E-8E2D-428D-876B-60CDFFC863CA}"/>
            </a:ext>
          </a:extLst>
        </xdr:cNvPr>
        <xdr:cNvGrpSpPr/>
      </xdr:nvGrpSpPr>
      <xdr:grpSpPr>
        <a:xfrm>
          <a:off x="1270107" y="3270465"/>
          <a:ext cx="1213218" cy="473223"/>
          <a:chOff x="1318531" y="2847443"/>
          <a:chExt cx="1215009" cy="450232"/>
        </a:xfrm>
      </xdr:grpSpPr>
      <xdr:pic>
        <xdr:nvPicPr>
          <xdr:cNvPr id="98" name="Picture 97">
            <a:extLst>
              <a:ext uri="{FF2B5EF4-FFF2-40B4-BE49-F238E27FC236}">
                <a16:creationId xmlns:a16="http://schemas.microsoft.com/office/drawing/2014/main" id="{0AC5A2F6-124F-4CD2-94B6-88C189053A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9" name="TextBox 98">
            <a:extLst>
              <a:ext uri="{FF2B5EF4-FFF2-40B4-BE49-F238E27FC236}">
                <a16:creationId xmlns:a16="http://schemas.microsoft.com/office/drawing/2014/main" id="{D2791E51-C102-4A8F-80CB-30725D815325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6934CEDD-BC23-4B93-9706-50422AE1B836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2D5A5A73-B38A-413B-B13B-D5C5B855769B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4AC714CA-9B29-4E93-BDCC-7663638371D4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A8893EB7-1447-4B9F-8979-0474E676F3AD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4" name="41F">
          <a:extLst>
            <a:ext uri="{FF2B5EF4-FFF2-40B4-BE49-F238E27FC236}">
              <a16:creationId xmlns:a16="http://schemas.microsoft.com/office/drawing/2014/main" id="{15FBE463-6D3F-48AE-9A97-6BA55650B5D4}"/>
            </a:ext>
          </a:extLst>
        </xdr:cNvPr>
        <xdr:cNvGrpSpPr/>
      </xdr:nvGrpSpPr>
      <xdr:grpSpPr>
        <a:xfrm>
          <a:off x="1350798" y="4009604"/>
          <a:ext cx="1200149" cy="607352"/>
          <a:chOff x="1102560" y="4017210"/>
          <a:chExt cx="1200149" cy="583381"/>
        </a:xfrm>
      </xdr:grpSpPr>
      <xdr:pic>
        <xdr:nvPicPr>
          <xdr:cNvPr id="105" name="Picture 104">
            <a:extLst>
              <a:ext uri="{FF2B5EF4-FFF2-40B4-BE49-F238E27FC236}">
                <a16:creationId xmlns:a16="http://schemas.microsoft.com/office/drawing/2014/main" id="{4F27FEED-B100-4F94-94AB-93E390565A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4A3FAE77-E532-435C-890E-D7D82ECFA9BE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A5ADDA77-60A4-4730-A5C8-F08CAD69EB4A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7B7DAFFB-4064-4F07-9944-28133E005CB8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09" name="Group 108">
          <a:extLst>
            <a:ext uri="{FF2B5EF4-FFF2-40B4-BE49-F238E27FC236}">
              <a16:creationId xmlns:a16="http://schemas.microsoft.com/office/drawing/2014/main" id="{44F6530B-9BCE-4F62-B763-971D14133188}"/>
            </a:ext>
          </a:extLst>
        </xdr:cNvPr>
        <xdr:cNvGrpSpPr/>
      </xdr:nvGrpSpPr>
      <xdr:grpSpPr>
        <a:xfrm>
          <a:off x="3582835" y="3313017"/>
          <a:ext cx="1136652" cy="417598"/>
          <a:chOff x="3374958" y="3793715"/>
          <a:chExt cx="1140565" cy="396634"/>
        </a:xfrm>
      </xdr:grpSpPr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2798ECF5-4F98-4760-BE15-A017B7A1A1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1" name="Picture 110">
            <a:extLst>
              <a:ext uri="{FF2B5EF4-FFF2-40B4-BE49-F238E27FC236}">
                <a16:creationId xmlns:a16="http://schemas.microsoft.com/office/drawing/2014/main" id="{59851915-B0B1-43E7-A1A6-CCDEB5F3A1F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2" name="Picture 111">
            <a:extLst>
              <a:ext uri="{FF2B5EF4-FFF2-40B4-BE49-F238E27FC236}">
                <a16:creationId xmlns:a16="http://schemas.microsoft.com/office/drawing/2014/main" id="{D2A82FE6-5D07-4CBC-8158-465EC5C3B0A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3" name="311">
          <a:extLst>
            <a:ext uri="{FF2B5EF4-FFF2-40B4-BE49-F238E27FC236}">
              <a16:creationId xmlns:a16="http://schemas.microsoft.com/office/drawing/2014/main" id="{29A5F702-538F-4F00-BF20-C1EC9F22FB5D}"/>
            </a:ext>
          </a:extLst>
        </xdr:cNvPr>
        <xdr:cNvGrpSpPr/>
      </xdr:nvGrpSpPr>
      <xdr:grpSpPr>
        <a:xfrm>
          <a:off x="1298284" y="4765369"/>
          <a:ext cx="1316164" cy="625601"/>
          <a:chOff x="1297362" y="4656116"/>
          <a:chExt cx="1316164" cy="601631"/>
        </a:xfrm>
      </xdr:grpSpPr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10EA1C8E-2ABB-4F1F-89C7-DF90585BE81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BC18883E-C145-428B-B6BA-1AC53073B1AD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1F8D8641-21DE-483F-9999-607BBC09C7C3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17" name="TextBox 116">
            <a:extLst>
              <a:ext uri="{FF2B5EF4-FFF2-40B4-BE49-F238E27FC236}">
                <a16:creationId xmlns:a16="http://schemas.microsoft.com/office/drawing/2014/main" id="{97A6F9E3-2E32-435F-A934-3655E4201F54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59CEE19E-5A7C-4E59-990B-BA2C8628C8CB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DF2DF30-6DD7-4646-8247-991DD517A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4601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D65643E6-8738-41CE-91A8-0B49CF9FF7B2}"/>
            </a:ext>
          </a:extLst>
        </xdr:cNvPr>
        <xdr:cNvSpPr txBox="1"/>
      </xdr:nvSpPr>
      <xdr:spPr>
        <a:xfrm>
          <a:off x="3246739" y="537767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1" name="42S">
          <a:extLst>
            <a:ext uri="{FF2B5EF4-FFF2-40B4-BE49-F238E27FC236}">
              <a16:creationId xmlns:a16="http://schemas.microsoft.com/office/drawing/2014/main" id="{C688D388-F712-4263-B366-1B226360236D}"/>
            </a:ext>
          </a:extLst>
        </xdr:cNvPr>
        <xdr:cNvGrpSpPr/>
      </xdr:nvGrpSpPr>
      <xdr:grpSpPr>
        <a:xfrm>
          <a:off x="1454060" y="5720839"/>
          <a:ext cx="1242899" cy="500369"/>
          <a:chOff x="1301680" y="5422351"/>
          <a:chExt cx="1334356" cy="518940"/>
        </a:xfrm>
      </xdr:grpSpPr>
      <xdr:grpSp>
        <xdr:nvGrpSpPr>
          <xdr:cNvPr id="122" name="42S1">
            <a:extLst>
              <a:ext uri="{FF2B5EF4-FFF2-40B4-BE49-F238E27FC236}">
                <a16:creationId xmlns:a16="http://schemas.microsoft.com/office/drawing/2014/main" id="{9B09896D-7F0A-47F6-B458-F6F49E9F32F3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4" name="Picture 123">
              <a:extLst>
                <a:ext uri="{FF2B5EF4-FFF2-40B4-BE49-F238E27FC236}">
                  <a16:creationId xmlns:a16="http://schemas.microsoft.com/office/drawing/2014/main" id="{B0F20175-3D21-4D8B-88FD-58CF14B15089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0472357C-7967-40D7-9351-D861ACF39308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6" name="TextBox 125">
              <a:extLst>
                <a:ext uri="{FF2B5EF4-FFF2-40B4-BE49-F238E27FC236}">
                  <a16:creationId xmlns:a16="http://schemas.microsoft.com/office/drawing/2014/main" id="{CD395CF9-3075-49C9-B3C8-60325174CB93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C6A5B258-7A73-44BB-AD16-94721146645F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D1D3D32-86EC-4E08-8C63-C5095993DCD7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3" name="1212">
            <a:extLst>
              <a:ext uri="{FF2B5EF4-FFF2-40B4-BE49-F238E27FC236}">
                <a16:creationId xmlns:a16="http://schemas.microsoft.com/office/drawing/2014/main" id="{8620A63E-FDC7-47E3-94B6-071F09D1D6D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29" name="15">
          <a:extLst>
            <a:ext uri="{FF2B5EF4-FFF2-40B4-BE49-F238E27FC236}">
              <a16:creationId xmlns:a16="http://schemas.microsoft.com/office/drawing/2014/main" id="{23EE8CE3-4A2D-4827-A0B9-58AA10763F21}"/>
            </a:ext>
          </a:extLst>
        </xdr:cNvPr>
        <xdr:cNvGrpSpPr/>
      </xdr:nvGrpSpPr>
      <xdr:grpSpPr>
        <a:xfrm>
          <a:off x="1488766" y="6300899"/>
          <a:ext cx="943842" cy="402231"/>
          <a:chOff x="1472045" y="6192579"/>
          <a:chExt cx="873822" cy="488199"/>
        </a:xfrm>
      </xdr:grpSpPr>
      <xdr:pic>
        <xdr:nvPicPr>
          <xdr:cNvPr id="130" name="Picture 129">
            <a:extLst>
              <a:ext uri="{FF2B5EF4-FFF2-40B4-BE49-F238E27FC236}">
                <a16:creationId xmlns:a16="http://schemas.microsoft.com/office/drawing/2014/main" id="{2A8DE1CF-4D90-4CB7-A438-DB24053874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518C9377-C2E3-43B8-A8B1-46A4EC806F9C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6C2C956C-BF1F-409A-9E1E-6AF65710DA4B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3" name="COS11a">
          <a:extLst>
            <a:ext uri="{FF2B5EF4-FFF2-40B4-BE49-F238E27FC236}">
              <a16:creationId xmlns:a16="http://schemas.microsoft.com/office/drawing/2014/main" id="{8E06F8AB-CFC2-48B5-BD30-F1A10163C421}"/>
            </a:ext>
          </a:extLst>
        </xdr:cNvPr>
        <xdr:cNvGrpSpPr/>
      </xdr:nvGrpSpPr>
      <xdr:grpSpPr>
        <a:xfrm>
          <a:off x="1179690" y="6882900"/>
          <a:ext cx="1481741" cy="827910"/>
          <a:chOff x="1238905" y="6651225"/>
          <a:chExt cx="1505518" cy="791879"/>
        </a:xfrm>
      </xdr:grpSpPr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ACA09CE6-5075-432D-860D-9A8F3D6301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5" name="COS11ab">
            <a:extLst>
              <a:ext uri="{FF2B5EF4-FFF2-40B4-BE49-F238E27FC236}">
                <a16:creationId xmlns:a16="http://schemas.microsoft.com/office/drawing/2014/main" id="{3B02486B-ADC1-42CA-8B04-56C8E0766A61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6" name="TextBox 135">
              <a:extLst>
                <a:ext uri="{FF2B5EF4-FFF2-40B4-BE49-F238E27FC236}">
                  <a16:creationId xmlns:a16="http://schemas.microsoft.com/office/drawing/2014/main" id="{39764FA8-132F-40F7-888C-BD2CB6799A75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37" name="TextBox 136">
              <a:extLst>
                <a:ext uri="{FF2B5EF4-FFF2-40B4-BE49-F238E27FC236}">
                  <a16:creationId xmlns:a16="http://schemas.microsoft.com/office/drawing/2014/main" id="{4397257D-0DB4-431C-AABD-3C02E50AC0EA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38" name="TextBox 137">
              <a:extLst>
                <a:ext uri="{FF2B5EF4-FFF2-40B4-BE49-F238E27FC236}">
                  <a16:creationId xmlns:a16="http://schemas.microsoft.com/office/drawing/2014/main" id="{78942147-B066-458C-AFE2-39D728CBACB6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C1F83C6F-CCB8-42A9-AAA2-5175C8050FC9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0" name="Picture 139">
              <a:extLst>
                <a:ext uri="{FF2B5EF4-FFF2-40B4-BE49-F238E27FC236}">
                  <a16:creationId xmlns:a16="http://schemas.microsoft.com/office/drawing/2014/main" id="{82B112CC-1542-4FA9-89DF-083F569775B9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CDACCF0B-C9AA-47C9-814A-FF9B1BF9F841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2" name="Picture 141">
              <a:extLst>
                <a:ext uri="{FF2B5EF4-FFF2-40B4-BE49-F238E27FC236}">
                  <a16:creationId xmlns:a16="http://schemas.microsoft.com/office/drawing/2014/main" id="{F46BF7A4-96CA-4D0C-9147-ABA631C77AE5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19D7F74C-56D8-4D29-ACB3-C21DB8E69322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4" name="Picture 143">
              <a:extLst>
                <a:ext uri="{FF2B5EF4-FFF2-40B4-BE49-F238E27FC236}">
                  <a16:creationId xmlns:a16="http://schemas.microsoft.com/office/drawing/2014/main" id="{4FED25BD-CCF2-491E-BDBF-23FE6D34C944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2B3EDF2A-9B1E-44DC-A28A-6DF732A8B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1554" y="7927142"/>
          <a:ext cx="1752141" cy="975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D00AB7FD-ABB3-4A9D-BE91-51E5D3011305}"/>
            </a:ext>
          </a:extLst>
        </xdr:cNvPr>
        <xdr:cNvGrpSpPr/>
      </xdr:nvGrpSpPr>
      <xdr:grpSpPr>
        <a:xfrm>
          <a:off x="1073331" y="8162597"/>
          <a:ext cx="1872577" cy="939744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EE2BDA26-B72F-4EFB-B46B-94A5E3F3B4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667E951C-4CC7-4643-B7E5-47E34F9E3821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800C594B-E4FD-4234-B081-570F3CCBC441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D1954562-7422-44DA-A74E-8136C7CDBDA9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4658D363-8BA7-4EBE-8757-60AA74154816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652BDFA9-B77B-4B80-ABAB-D74F231EEE76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916A33A-3458-442B-90EA-B067D09F07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E40B8A8A-63AB-45AF-B4D7-5167506E0F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5" name="41FA">
          <a:extLst>
            <a:ext uri="{FF2B5EF4-FFF2-40B4-BE49-F238E27FC236}">
              <a16:creationId xmlns:a16="http://schemas.microsoft.com/office/drawing/2014/main" id="{BC76EB15-5801-436E-A26B-3BD41BC869F1}"/>
            </a:ext>
          </a:extLst>
        </xdr:cNvPr>
        <xdr:cNvGrpSpPr/>
      </xdr:nvGrpSpPr>
      <xdr:grpSpPr>
        <a:xfrm>
          <a:off x="1407948" y="9334845"/>
          <a:ext cx="1142999" cy="607352"/>
          <a:chOff x="1159710" y="4017210"/>
          <a:chExt cx="1142999" cy="583381"/>
        </a:xfrm>
      </xdr:grpSpPr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7446B719-0C26-4D6A-A9BE-038EBA7D70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7" name="TextBox 156">
            <a:extLst>
              <a:ext uri="{FF2B5EF4-FFF2-40B4-BE49-F238E27FC236}">
                <a16:creationId xmlns:a16="http://schemas.microsoft.com/office/drawing/2014/main" id="{763D06D0-81A1-47D5-BAD0-3E44E14A9C61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A1C529B8-E01A-40A2-B9CB-4178CBD79DE5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43C65294-F229-4DDF-8FD4-42724CD06558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0" name="41FB">
          <a:extLst>
            <a:ext uri="{FF2B5EF4-FFF2-40B4-BE49-F238E27FC236}">
              <a16:creationId xmlns:a16="http://schemas.microsoft.com/office/drawing/2014/main" id="{B5A0FD68-1518-45A7-AAA6-0A2F419EBF60}"/>
            </a:ext>
          </a:extLst>
        </xdr:cNvPr>
        <xdr:cNvGrpSpPr/>
      </xdr:nvGrpSpPr>
      <xdr:grpSpPr>
        <a:xfrm>
          <a:off x="1407948" y="10333328"/>
          <a:ext cx="1142999" cy="607352"/>
          <a:chOff x="1159710" y="4017210"/>
          <a:chExt cx="1142999" cy="583381"/>
        </a:xfrm>
      </xdr:grpSpPr>
      <xdr:pic>
        <xdr:nvPicPr>
          <xdr:cNvPr id="161" name="Picture 160">
            <a:extLst>
              <a:ext uri="{FF2B5EF4-FFF2-40B4-BE49-F238E27FC236}">
                <a16:creationId xmlns:a16="http://schemas.microsoft.com/office/drawing/2014/main" id="{8A6731C5-BE39-4996-8756-6E0933A116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2" name="TextBox 161">
            <a:extLst>
              <a:ext uri="{FF2B5EF4-FFF2-40B4-BE49-F238E27FC236}">
                <a16:creationId xmlns:a16="http://schemas.microsoft.com/office/drawing/2014/main" id="{16D96666-80AB-47CE-93F6-181901787B54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3" name="TextBox 162">
            <a:extLst>
              <a:ext uri="{FF2B5EF4-FFF2-40B4-BE49-F238E27FC236}">
                <a16:creationId xmlns:a16="http://schemas.microsoft.com/office/drawing/2014/main" id="{11D6499F-5DB7-4950-813F-45F9F12F44F6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2FFFD2BE-AEEF-4352-90B6-BEA4889E9A1B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5" name="107A">
          <a:extLst>
            <a:ext uri="{FF2B5EF4-FFF2-40B4-BE49-F238E27FC236}">
              <a16:creationId xmlns:a16="http://schemas.microsoft.com/office/drawing/2014/main" id="{DFD861AB-CB18-4563-8807-75592B502370}"/>
            </a:ext>
          </a:extLst>
        </xdr:cNvPr>
        <xdr:cNvGrpSpPr/>
      </xdr:nvGrpSpPr>
      <xdr:grpSpPr>
        <a:xfrm>
          <a:off x="1207354" y="11529132"/>
          <a:ext cx="1787438" cy="730318"/>
          <a:chOff x="5609358" y="12365182"/>
          <a:chExt cx="1784120" cy="741997"/>
        </a:xfrm>
      </xdr:grpSpPr>
      <xdr:pic>
        <xdr:nvPicPr>
          <xdr:cNvPr id="166" name="Picture 165">
            <a:extLst>
              <a:ext uri="{FF2B5EF4-FFF2-40B4-BE49-F238E27FC236}">
                <a16:creationId xmlns:a16="http://schemas.microsoft.com/office/drawing/2014/main" id="{FDDDD39D-0CDE-4F39-A20D-9C4D83983E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526C95F1-6E25-4210-BA99-18321AB0B7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68" name="TextBox 167">
            <a:extLst>
              <a:ext uri="{FF2B5EF4-FFF2-40B4-BE49-F238E27FC236}">
                <a16:creationId xmlns:a16="http://schemas.microsoft.com/office/drawing/2014/main" id="{A394A53A-9181-4BCC-97D1-63DD03C1622F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31E3C24-FE4E-4BA9-B25B-110A80E38596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AB94AC2-AC5C-4AC3-96A8-8113715D1ABF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BF46CBD8-F908-45EE-A10C-CF45116E43DF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2" name="Picture 171">
            <a:extLst>
              <a:ext uri="{FF2B5EF4-FFF2-40B4-BE49-F238E27FC236}">
                <a16:creationId xmlns:a16="http://schemas.microsoft.com/office/drawing/2014/main" id="{62DFA808-A574-4091-8FEF-AF1AFF7A1FF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3" name="Text Box 44">
            <a:extLst>
              <a:ext uri="{FF2B5EF4-FFF2-40B4-BE49-F238E27FC236}">
                <a16:creationId xmlns:a16="http://schemas.microsoft.com/office/drawing/2014/main" id="{90C3CCD9-0DF8-4B6D-894A-7E4D4E47F7C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0D3CAABE-FBE6-499A-887C-3E7E25B63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2920" y="9578340"/>
          <a:ext cx="1746856" cy="9776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EFBA1F52-EEF0-42F0-86D4-CA3552D06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0709" y="12924349"/>
          <a:ext cx="1095128" cy="4308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8FC113E5-7DC5-423D-81CF-73ADE1DE90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5778" y="13713528"/>
          <a:ext cx="956639" cy="361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79</xdr:row>
      <xdr:rowOff>62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9A832734-5E13-43F2-BE17-FB14347B5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417" y="14493014"/>
          <a:ext cx="1152033" cy="4955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78" name="104">
          <a:extLst>
            <a:ext uri="{FF2B5EF4-FFF2-40B4-BE49-F238E27FC236}">
              <a16:creationId xmlns:a16="http://schemas.microsoft.com/office/drawing/2014/main" id="{E75957FD-996D-4727-BDF1-51FA45517545}"/>
            </a:ext>
          </a:extLst>
        </xdr:cNvPr>
        <xdr:cNvGrpSpPr/>
      </xdr:nvGrpSpPr>
      <xdr:grpSpPr>
        <a:xfrm>
          <a:off x="1290940" y="12624194"/>
          <a:ext cx="1605380" cy="607014"/>
          <a:chOff x="3541503" y="12682678"/>
          <a:chExt cx="1435719" cy="708040"/>
        </a:xfrm>
      </xdr:grpSpPr>
      <xdr:pic>
        <xdr:nvPicPr>
          <xdr:cNvPr id="179" name="Picture 178">
            <a:extLst>
              <a:ext uri="{FF2B5EF4-FFF2-40B4-BE49-F238E27FC236}">
                <a16:creationId xmlns:a16="http://schemas.microsoft.com/office/drawing/2014/main" id="{F8462EFC-97B4-4995-A8C9-CA1798307F0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85F3F419-38EA-4B97-919E-38A6F1B60341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C156ECCC-CEF4-48F6-9BD3-2F9F9A1127E6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2" name="TextBox 181">
            <a:extLst>
              <a:ext uri="{FF2B5EF4-FFF2-40B4-BE49-F238E27FC236}">
                <a16:creationId xmlns:a16="http://schemas.microsoft.com/office/drawing/2014/main" id="{80ECA051-0D42-430B-B2B4-09CF28C56855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3" name="38B">
          <a:extLst>
            <a:ext uri="{FF2B5EF4-FFF2-40B4-BE49-F238E27FC236}">
              <a16:creationId xmlns:a16="http://schemas.microsoft.com/office/drawing/2014/main" id="{F04716C0-F469-448D-B00F-5FE8DFACB3CD}"/>
            </a:ext>
          </a:extLst>
        </xdr:cNvPr>
        <xdr:cNvGrpSpPr/>
      </xdr:nvGrpSpPr>
      <xdr:grpSpPr>
        <a:xfrm>
          <a:off x="1294809" y="13477651"/>
          <a:ext cx="1456724" cy="654151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388460AA-A523-40C7-A091-6899084110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E076CFA-E534-44D7-9E9E-23683C8635BE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147DBA6B-3F79-439A-9A68-F418BE0B5864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53D0F502-71D3-4E99-B987-5342DF81A20A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28DB668A-1434-4108-BC99-34C1FF0DA503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89" name="83ST">
          <a:extLst>
            <a:ext uri="{FF2B5EF4-FFF2-40B4-BE49-F238E27FC236}">
              <a16:creationId xmlns:a16="http://schemas.microsoft.com/office/drawing/2014/main" id="{5295E27D-5CDA-4444-AFC7-EEA3592BDB42}"/>
            </a:ext>
          </a:extLst>
        </xdr:cNvPr>
        <xdr:cNvGrpSpPr/>
      </xdr:nvGrpSpPr>
      <xdr:grpSpPr>
        <a:xfrm>
          <a:off x="1263605" y="14329971"/>
          <a:ext cx="1546801" cy="828199"/>
          <a:chOff x="1531475" y="14381301"/>
          <a:chExt cx="1726945" cy="85483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3FB32136-3680-472C-A60B-799452CFC6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0606FBFB-345B-46A3-87D3-748BE5EFAEC3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FB5D1357-5914-4B9B-A0D1-134AAA990771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288CACD2-D2EE-4A64-9E7D-0DD6F48D5A43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D616BE3C-65B5-4A80-941D-07EE178CC894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1BBC3D57-14FE-468A-BD58-B56BFCA6F811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0F659097-9BCB-4155-99ED-4E2D9CA89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345" y="15469594"/>
          <a:ext cx="906780" cy="4744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197" name="38D">
          <a:extLst>
            <a:ext uri="{FF2B5EF4-FFF2-40B4-BE49-F238E27FC236}">
              <a16:creationId xmlns:a16="http://schemas.microsoft.com/office/drawing/2014/main" id="{7A5D7645-3F91-4BB4-BB71-CEA66E43CB38}"/>
            </a:ext>
          </a:extLst>
        </xdr:cNvPr>
        <xdr:cNvGrpSpPr/>
      </xdr:nvGrpSpPr>
      <xdr:grpSpPr>
        <a:xfrm>
          <a:off x="1034395" y="15486117"/>
          <a:ext cx="1772279" cy="662255"/>
          <a:chOff x="1035270" y="15565821"/>
          <a:chExt cx="1720460" cy="934182"/>
        </a:xfrm>
      </xdr:grpSpPr>
      <xdr:pic>
        <xdr:nvPicPr>
          <xdr:cNvPr id="198" name="Picture 197">
            <a:extLst>
              <a:ext uri="{FF2B5EF4-FFF2-40B4-BE49-F238E27FC236}">
                <a16:creationId xmlns:a16="http://schemas.microsoft.com/office/drawing/2014/main" id="{9FC99C89-9300-451F-910D-D78AEEDCCB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9E94747F-E3A5-4AE0-9B0F-0700C40BA9C2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C1BB2084-CAFB-4CEE-BE49-C91EB45BCA75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5C60A72E-B8DA-4158-98D3-1707F274714A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CD36D96C-873C-4D8C-8869-015D32D81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6696" y="16915348"/>
          <a:ext cx="1355672" cy="689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03" name="107SL">
          <a:extLst>
            <a:ext uri="{FF2B5EF4-FFF2-40B4-BE49-F238E27FC236}">
              <a16:creationId xmlns:a16="http://schemas.microsoft.com/office/drawing/2014/main" id="{E7D2E644-D21D-4A75-B236-A613A01B2F78}"/>
            </a:ext>
          </a:extLst>
        </xdr:cNvPr>
        <xdr:cNvGrpSpPr/>
      </xdr:nvGrpSpPr>
      <xdr:grpSpPr>
        <a:xfrm>
          <a:off x="1204531" y="16621914"/>
          <a:ext cx="1732937" cy="877458"/>
          <a:chOff x="1205407" y="16606107"/>
          <a:chExt cx="1732478" cy="879960"/>
        </a:xfrm>
      </xdr:grpSpPr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5DC19FAA-3387-40BA-B00B-38DA007A214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2F64331A-4E9F-49EC-A268-582ABB6138A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6" name="Picture 205">
            <a:extLst>
              <a:ext uri="{FF2B5EF4-FFF2-40B4-BE49-F238E27FC236}">
                <a16:creationId xmlns:a16="http://schemas.microsoft.com/office/drawing/2014/main" id="{57C929DD-5AA6-402A-91FC-FF791308677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DB77C74A-BC9B-4A38-A0F0-36068E8B26D2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ED020577-7329-4462-AE2A-05076CDAAC1C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DDEE52C0-759A-4FC4-90B5-2A4D42F217C4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8216F888-887F-4C32-9CA1-4D82B0BBB707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77DE7964-C67B-4960-8E52-BA28F6CFAAEE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67FB3C38-E7C2-48C1-9D24-A3709DAFA895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639708BE-B53A-4029-8E1C-726F5E36B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6988" y="18200228"/>
          <a:ext cx="1408219" cy="7216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938F813C-3E33-41B2-BFC8-B6E5D8CD6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1677" y="19442962"/>
          <a:ext cx="909278" cy="46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680564DC-2EAA-47F5-BF8F-B6E53BCFA76D}"/>
            </a:ext>
          </a:extLst>
        </xdr:cNvPr>
        <xdr:cNvSpPr txBox="1"/>
      </xdr:nvSpPr>
      <xdr:spPr>
        <a:xfrm>
          <a:off x="6021391" y="17397705"/>
          <a:ext cx="372629" cy="201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599528</xdr:colOff>
      <xdr:row>97</xdr:row>
      <xdr:rowOff>47296</xdr:rowOff>
    </xdr:from>
    <xdr:to>
      <xdr:col>3</xdr:col>
      <xdr:colOff>385379</xdr:colOff>
      <xdr:row>102</xdr:row>
      <xdr:rowOff>21897</xdr:rowOff>
    </xdr:to>
    <xdr:grpSp>
      <xdr:nvGrpSpPr>
        <xdr:cNvPr id="216" name="41LJ">
          <a:extLst>
            <a:ext uri="{FF2B5EF4-FFF2-40B4-BE49-F238E27FC236}">
              <a16:creationId xmlns:a16="http://schemas.microsoft.com/office/drawing/2014/main" id="{6224C7B5-F57E-4174-B589-FEEC22460D5E}"/>
            </a:ext>
          </a:extLst>
        </xdr:cNvPr>
        <xdr:cNvGrpSpPr/>
      </xdr:nvGrpSpPr>
      <xdr:grpSpPr>
        <a:xfrm>
          <a:off x="1208252" y="17945537"/>
          <a:ext cx="1813472" cy="806670"/>
          <a:chOff x="5690593" y="17954120"/>
          <a:chExt cx="1961571" cy="980140"/>
        </a:xfrm>
      </xdr:grpSpPr>
      <xdr:pic>
        <xdr:nvPicPr>
          <xdr:cNvPr id="217" name="Picture 216">
            <a:extLst>
              <a:ext uri="{FF2B5EF4-FFF2-40B4-BE49-F238E27FC236}">
                <a16:creationId xmlns:a16="http://schemas.microsoft.com/office/drawing/2014/main" id="{A51F8754-E22E-4549-AA07-3626EBCB13C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8" name="Picture 217">
            <a:extLst>
              <a:ext uri="{FF2B5EF4-FFF2-40B4-BE49-F238E27FC236}">
                <a16:creationId xmlns:a16="http://schemas.microsoft.com/office/drawing/2014/main" id="{AAAAD6D6-60EE-428F-8436-12A8101F525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9" name="Picture 218">
            <a:extLst>
              <a:ext uri="{FF2B5EF4-FFF2-40B4-BE49-F238E27FC236}">
                <a16:creationId xmlns:a16="http://schemas.microsoft.com/office/drawing/2014/main" id="{B427A5B7-81CE-483C-9343-ADB6A32FAF4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0" name="TextBox 219">
            <a:extLst>
              <a:ext uri="{FF2B5EF4-FFF2-40B4-BE49-F238E27FC236}">
                <a16:creationId xmlns:a16="http://schemas.microsoft.com/office/drawing/2014/main" id="{923B74FC-51B2-420E-859A-DEADD96063DF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21" name="TextBox 220">
            <a:extLst>
              <a:ext uri="{FF2B5EF4-FFF2-40B4-BE49-F238E27FC236}">
                <a16:creationId xmlns:a16="http://schemas.microsoft.com/office/drawing/2014/main" id="{062B656C-66A5-467E-A8D3-79C071810E18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24FD5B07-FAEC-4F8F-B14D-DC37B4D7994F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79B173D1-274D-4DAB-B799-04E1ED7C5FEE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EE34555A-00EE-4CBC-B242-3D8ABEBDBB5C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5A0D1949-F792-4990-B5C4-730163D36ED5}"/>
            </a:ext>
          </a:extLst>
        </xdr:cNvPr>
        <xdr:cNvSpPr txBox="1"/>
      </xdr:nvSpPr>
      <xdr:spPr>
        <a:xfrm>
          <a:off x="2749209" y="19225646"/>
          <a:ext cx="399781" cy="1886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26" name="511">
          <a:extLst>
            <a:ext uri="{FF2B5EF4-FFF2-40B4-BE49-F238E27FC236}">
              <a16:creationId xmlns:a16="http://schemas.microsoft.com/office/drawing/2014/main" id="{7CDCDB6E-6245-4AE4-8CC3-B1C9AC56CEBB}"/>
            </a:ext>
          </a:extLst>
        </xdr:cNvPr>
        <xdr:cNvGrpSpPr/>
      </xdr:nvGrpSpPr>
      <xdr:grpSpPr>
        <a:xfrm>
          <a:off x="1303194" y="19273411"/>
          <a:ext cx="1337919" cy="639992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177D06F2-F6E9-455D-905A-EFA45EBC1F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8" name="TextBox 227">
            <a:extLst>
              <a:ext uri="{FF2B5EF4-FFF2-40B4-BE49-F238E27FC236}">
                <a16:creationId xmlns:a16="http://schemas.microsoft.com/office/drawing/2014/main" id="{E039E490-BD92-4EC4-8641-8E7AD21C148A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5624AEC5-141F-4F5A-9340-0147C08C079E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1323F699-6609-4EF4-9B76-ECAE5F4F3707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D38C7009-5A31-418C-808F-43DC142F29FE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234BC706-D577-4C7D-9E2E-AE898BED95DB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8ABF390B-F125-43D2-AB94-42BB4E94D7E4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4" name="Picture 233">
            <a:extLst>
              <a:ext uri="{FF2B5EF4-FFF2-40B4-BE49-F238E27FC236}">
                <a16:creationId xmlns:a16="http://schemas.microsoft.com/office/drawing/2014/main" id="{C8F7C6D9-1F03-4151-BA63-20EC2C4888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3340F8BC-1261-43CC-9072-979A740E1F97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A30F7E22-694C-4C80-9E0A-F41816C22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89710" y="20421725"/>
          <a:ext cx="1659613" cy="861899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2C6D68E7-B7E9-40D5-BD22-BAD8B56C6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83394" y="22029420"/>
          <a:ext cx="1319164" cy="616213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AB8773A-D5B5-46E4-83D1-A9F4BB0CC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77453" y="23202900"/>
          <a:ext cx="1611981" cy="74858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BEFA3F84-A41B-47E9-886A-2F01C6B14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55720" y="24711660"/>
          <a:ext cx="1595426" cy="824794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40" name="102">
          <a:extLst>
            <a:ext uri="{FF2B5EF4-FFF2-40B4-BE49-F238E27FC236}">
              <a16:creationId xmlns:a16="http://schemas.microsoft.com/office/drawing/2014/main" id="{ED0BFCA0-26A4-479F-A3B5-5E989C41D673}"/>
            </a:ext>
          </a:extLst>
        </xdr:cNvPr>
        <xdr:cNvGrpSpPr/>
      </xdr:nvGrpSpPr>
      <xdr:grpSpPr>
        <a:xfrm>
          <a:off x="1405352" y="24654727"/>
          <a:ext cx="1040298" cy="518269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67E4EA97-639D-401B-90D5-36AD26244CF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E54A1757-CAE3-4F32-BCE6-0F68ADD772A8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7B6ADC8F-D587-4167-9082-0194A3B757FB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C61BE9A0-CEB5-4DF2-9D65-375AEC88249A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2FC9CD2C-7BFE-420D-81CB-DC513B0BF064}"/>
            </a:ext>
          </a:extLst>
        </xdr:cNvPr>
        <xdr:cNvGrpSpPr/>
      </xdr:nvGrpSpPr>
      <xdr:grpSpPr>
        <a:xfrm>
          <a:off x="1612917" y="21985413"/>
          <a:ext cx="851443" cy="358596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78FB9014-4BAA-441F-91C5-C893E787D9E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236CE23D-41A7-4212-AFC3-3DB1E0AF18C4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4F0800C4-EB61-49B4-B91B-6711AA9A19FF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DB80E0D8-76AD-4F1C-957D-41BAF059389A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0" name="101">
          <a:extLst>
            <a:ext uri="{FF2B5EF4-FFF2-40B4-BE49-F238E27FC236}">
              <a16:creationId xmlns:a16="http://schemas.microsoft.com/office/drawing/2014/main" id="{5AFEE4C2-86FC-41E0-AC6E-35515DA592E8}"/>
            </a:ext>
          </a:extLst>
        </xdr:cNvPr>
        <xdr:cNvGrpSpPr/>
      </xdr:nvGrpSpPr>
      <xdr:grpSpPr>
        <a:xfrm>
          <a:off x="1349270" y="23201751"/>
          <a:ext cx="1467230" cy="678458"/>
          <a:chOff x="1372886" y="23216885"/>
          <a:chExt cx="1466232" cy="681562"/>
        </a:xfrm>
      </xdr:grpSpPr>
      <xdr:pic>
        <xdr:nvPicPr>
          <xdr:cNvPr id="251" name="Picture 250">
            <a:extLst>
              <a:ext uri="{FF2B5EF4-FFF2-40B4-BE49-F238E27FC236}">
                <a16:creationId xmlns:a16="http://schemas.microsoft.com/office/drawing/2014/main" id="{38A83325-4EF0-4ECC-B993-EDECD8B0B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79F50726-4714-4C8E-A247-9144CD20E28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57D5E534-2796-4DF7-B266-C376088C25D9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BDFD82D4-93F4-4EC4-B409-76875DF1864E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14D96842-46B0-4520-B740-C9896D24042B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6" name="TextBox 255">
            <a:extLst>
              <a:ext uri="{FF2B5EF4-FFF2-40B4-BE49-F238E27FC236}">
                <a16:creationId xmlns:a16="http://schemas.microsoft.com/office/drawing/2014/main" id="{18EF8734-3E7A-48AF-A76A-1A9CCA14C54B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57" name="212">
          <a:extLst>
            <a:ext uri="{FF2B5EF4-FFF2-40B4-BE49-F238E27FC236}">
              <a16:creationId xmlns:a16="http://schemas.microsoft.com/office/drawing/2014/main" id="{5B8CAC32-55A8-4CD1-84C5-CC7A467F1AFC}"/>
            </a:ext>
          </a:extLst>
        </xdr:cNvPr>
        <xdr:cNvGrpSpPr/>
      </xdr:nvGrpSpPr>
      <xdr:grpSpPr>
        <a:xfrm>
          <a:off x="1113509" y="20343780"/>
          <a:ext cx="1434466" cy="792084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17C25F12-CAB8-40F7-85E5-6A63FA8015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59" name="TextBox 258">
            <a:extLst>
              <a:ext uri="{FF2B5EF4-FFF2-40B4-BE49-F238E27FC236}">
                <a16:creationId xmlns:a16="http://schemas.microsoft.com/office/drawing/2014/main" id="{24AADC56-FA24-404B-B554-239E1DFC6C87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F5EE31D7-0836-4BDE-82DE-AB2BB7FE3D8D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1998B381-99C4-4E23-B0BD-6BBD81DBD289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364314C7-634D-4991-8562-91059CC9BA11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D4D75C6A-41E1-40A4-93F2-FCA1365BB2AA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57E5D477-C0ED-4819-BE64-4002AB20E4C4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9DD26946-3FCA-41D6-9E1C-F2572B500129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CC0004C8-A365-41E4-95A7-9EC8DDF8A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97645" y="26388060"/>
          <a:ext cx="1545462" cy="806464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152</xdr:row>
      <xdr:rowOff>59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01CF8875-8933-47B9-8F6A-F720F9F01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6553811"/>
          <a:ext cx="1380289" cy="672508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E962087C-7340-410B-8FAF-43EC321BC5A9}"/>
            </a:ext>
          </a:extLst>
        </xdr:cNvPr>
        <xdr:cNvSpPr txBox="1"/>
      </xdr:nvSpPr>
      <xdr:spPr>
        <a:xfrm>
          <a:off x="2161458" y="27083200"/>
          <a:ext cx="375738" cy="156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69" name="37HT">
          <a:extLst>
            <a:ext uri="{FF2B5EF4-FFF2-40B4-BE49-F238E27FC236}">
              <a16:creationId xmlns:a16="http://schemas.microsoft.com/office/drawing/2014/main" id="{222806E6-7DFC-4A30-8159-C83A57CDC67B}"/>
            </a:ext>
          </a:extLst>
        </xdr:cNvPr>
        <xdr:cNvGrpSpPr/>
      </xdr:nvGrpSpPr>
      <xdr:grpSpPr>
        <a:xfrm>
          <a:off x="1520609" y="26387225"/>
          <a:ext cx="1805231" cy="663910"/>
          <a:chOff x="1524000" y="26581751"/>
          <a:chExt cx="1805513" cy="668572"/>
        </a:xfrm>
      </xdr:grpSpPr>
      <xdr:pic>
        <xdr:nvPicPr>
          <xdr:cNvPr id="270" name="Picture 269">
            <a:extLst>
              <a:ext uri="{FF2B5EF4-FFF2-40B4-BE49-F238E27FC236}">
                <a16:creationId xmlns:a16="http://schemas.microsoft.com/office/drawing/2014/main" id="{56C02F90-53AF-478A-AE59-39F7A232E3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2EB2A814-BE1C-460D-8DAE-774FE945678A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67F88F36-A70B-477D-AEF7-8E9FA8B32708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4C26D3C5-9EE1-4195-B696-50AA6165D208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1A70DCCF-8AFF-4F11-8A1A-46DFB243F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9902" y="28233792"/>
          <a:ext cx="1487647" cy="83738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5" name="61D">
          <a:extLst>
            <a:ext uri="{FF2B5EF4-FFF2-40B4-BE49-F238E27FC236}">
              <a16:creationId xmlns:a16="http://schemas.microsoft.com/office/drawing/2014/main" id="{C93307CD-2760-4D8E-BE68-3784D72F01F2}"/>
            </a:ext>
          </a:extLst>
        </xdr:cNvPr>
        <xdr:cNvGrpSpPr/>
      </xdr:nvGrpSpPr>
      <xdr:grpSpPr>
        <a:xfrm>
          <a:off x="2161666" y="28058448"/>
          <a:ext cx="1280626" cy="755917"/>
          <a:chOff x="2161761" y="27670595"/>
          <a:chExt cx="2766707" cy="1719855"/>
        </a:xfrm>
      </xdr:grpSpPr>
      <xdr:pic>
        <xdr:nvPicPr>
          <xdr:cNvPr id="276" name="Picture 275">
            <a:extLst>
              <a:ext uri="{FF2B5EF4-FFF2-40B4-BE49-F238E27FC236}">
                <a16:creationId xmlns:a16="http://schemas.microsoft.com/office/drawing/2014/main" id="{CB94E52C-D4E5-4F33-AA04-3271D89E8C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7" name="TextBox 276">
            <a:extLst>
              <a:ext uri="{FF2B5EF4-FFF2-40B4-BE49-F238E27FC236}">
                <a16:creationId xmlns:a16="http://schemas.microsoft.com/office/drawing/2014/main" id="{6A6BE4AF-311C-4324-96FE-87B4A66CC481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C62DC81B-DC6F-4EA2-9285-10D587F0A3EE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9" name="TextBox 278">
            <a:extLst>
              <a:ext uri="{FF2B5EF4-FFF2-40B4-BE49-F238E27FC236}">
                <a16:creationId xmlns:a16="http://schemas.microsoft.com/office/drawing/2014/main" id="{74076A31-B552-40D5-B1FB-E83BA9A2551A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A6AB8261-C081-4E04-8284-CBF01C411636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81" name="TextBox 280">
            <a:extLst>
              <a:ext uri="{FF2B5EF4-FFF2-40B4-BE49-F238E27FC236}">
                <a16:creationId xmlns:a16="http://schemas.microsoft.com/office/drawing/2014/main" id="{B9C71891-E728-4488-BF82-D6AD203AFFB3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37F6EFEF-0D18-4EE1-A1FB-03116C513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2214" y="30016077"/>
          <a:ext cx="1524213" cy="796291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108858</xdr:rowOff>
    </xdr:from>
    <xdr:to>
      <xdr:col>3</xdr:col>
      <xdr:colOff>566056</xdr:colOff>
      <xdr:row>172</xdr:row>
      <xdr:rowOff>126273</xdr:rowOff>
    </xdr:to>
    <xdr:grpSp>
      <xdr:nvGrpSpPr>
        <xdr:cNvPr id="283" name="38h">
          <a:extLst>
            <a:ext uri="{FF2B5EF4-FFF2-40B4-BE49-F238E27FC236}">
              <a16:creationId xmlns:a16="http://schemas.microsoft.com/office/drawing/2014/main" id="{9100F073-F67B-4B6A-AB62-7FCF447FDA6E}"/>
            </a:ext>
          </a:extLst>
        </xdr:cNvPr>
        <xdr:cNvGrpSpPr/>
      </xdr:nvGrpSpPr>
      <xdr:grpSpPr>
        <a:xfrm>
          <a:off x="1840110" y="29822479"/>
          <a:ext cx="1362291" cy="683070"/>
          <a:chOff x="1841862" y="30371143"/>
          <a:chExt cx="1750845" cy="962765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0545A16F-57E5-415F-901B-73054A5A0FEF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CED14F99-E830-4B93-A29C-BECAB97AEDF6}"/>
              </a:ext>
            </a:extLst>
          </xdr:cNvPr>
          <xdr:cNvSpPr txBox="1"/>
        </xdr:nvSpPr>
        <xdr:spPr>
          <a:xfrm>
            <a:off x="1841862" y="30728187"/>
            <a:ext cx="341746" cy="1147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79322A8A-2E21-4A6B-B8F1-D6F4E9B5788F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3B7F2714-3C30-4AD8-9E5F-BA0BE6F710CD}"/>
              </a:ext>
            </a:extLst>
          </xdr:cNvPr>
          <xdr:cNvSpPr txBox="1"/>
        </xdr:nvSpPr>
        <xdr:spPr>
          <a:xfrm>
            <a:off x="3078478" y="30371143"/>
            <a:ext cx="514229" cy="1022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E44917FE-7CB7-4215-ACA7-69F9C05785DB}"/>
              </a:ext>
            </a:extLst>
          </xdr:cNvPr>
          <xdr:cNvSpPr txBox="1"/>
        </xdr:nvSpPr>
        <xdr:spPr>
          <a:xfrm>
            <a:off x="2464524" y="31207162"/>
            <a:ext cx="473715" cy="126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0</xdr:colOff>
      <xdr:row>180</xdr:row>
      <xdr:rowOff>0</xdr:rowOff>
    </xdr:from>
    <xdr:to>
      <xdr:col>8</xdr:col>
      <xdr:colOff>266907</xdr:colOff>
      <xdr:row>183</xdr:row>
      <xdr:rowOff>53144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46628F00-0C4B-4B40-AFDF-3E0B43BD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465320" y="31920180"/>
          <a:ext cx="1486107" cy="556064"/>
        </a:xfrm>
        <a:prstGeom prst="rect">
          <a:avLst/>
        </a:prstGeom>
      </xdr:spPr>
    </xdr:pic>
    <xdr:clientData/>
  </xdr:twoCellAnchor>
  <xdr:twoCellAnchor>
    <xdr:from>
      <xdr:col>2</xdr:col>
      <xdr:colOff>538239</xdr:colOff>
      <xdr:row>179</xdr:row>
      <xdr:rowOff>0</xdr:rowOff>
    </xdr:from>
    <xdr:to>
      <xdr:col>4</xdr:col>
      <xdr:colOff>143742</xdr:colOff>
      <xdr:row>182</xdr:row>
      <xdr:rowOff>141446</xdr:rowOff>
    </xdr:to>
    <xdr:grpSp>
      <xdr:nvGrpSpPr>
        <xdr:cNvPr id="290" name="20HT">
          <a:extLst>
            <a:ext uri="{FF2B5EF4-FFF2-40B4-BE49-F238E27FC236}">
              <a16:creationId xmlns:a16="http://schemas.microsoft.com/office/drawing/2014/main" id="{01A2B2B3-72BF-48EB-96FB-C0758652D133}"/>
            </a:ext>
          </a:extLst>
        </xdr:cNvPr>
        <xdr:cNvGrpSpPr/>
      </xdr:nvGrpSpPr>
      <xdr:grpSpPr>
        <a:xfrm>
          <a:off x="1755687" y="31544172"/>
          <a:ext cx="1633124" cy="640688"/>
          <a:chOff x="1759858" y="32040286"/>
          <a:chExt cx="1631455" cy="649446"/>
        </a:xfrm>
      </xdr:grpSpPr>
      <xdr:pic>
        <xdr:nvPicPr>
          <xdr:cNvPr id="291" name="Picture 290">
            <a:extLst>
              <a:ext uri="{FF2B5EF4-FFF2-40B4-BE49-F238E27FC236}">
                <a16:creationId xmlns:a16="http://schemas.microsoft.com/office/drawing/2014/main" id="{3109055D-9B1D-4C62-B926-B009195AAA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92" name="TextBox 291">
            <a:extLst>
              <a:ext uri="{FF2B5EF4-FFF2-40B4-BE49-F238E27FC236}">
                <a16:creationId xmlns:a16="http://schemas.microsoft.com/office/drawing/2014/main" id="{D8B5BFEF-AA44-45D3-BB22-A533BDD09976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93" name="TextBox 292">
            <a:extLst>
              <a:ext uri="{FF2B5EF4-FFF2-40B4-BE49-F238E27FC236}">
                <a16:creationId xmlns:a16="http://schemas.microsoft.com/office/drawing/2014/main" id="{82E25A9A-DF46-4F44-B598-2A6968951E6B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5</xdr:col>
      <xdr:colOff>598380</xdr:colOff>
      <xdr:row>188</xdr:row>
      <xdr:rowOff>0</xdr:rowOff>
    </xdr:from>
    <xdr:to>
      <xdr:col>8</xdr:col>
      <xdr:colOff>400452</xdr:colOff>
      <xdr:row>193</xdr:row>
      <xdr:rowOff>35623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212CAF21-11C9-4877-A1A8-CBB254AF1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54100" y="33261300"/>
          <a:ext cx="1630872" cy="873823"/>
        </a:xfrm>
        <a:prstGeom prst="rect">
          <a:avLst/>
        </a:prstGeom>
      </xdr:spPr>
    </xdr:pic>
    <xdr:clientData/>
  </xdr:twoCellAnchor>
  <xdr:twoCellAnchor>
    <xdr:from>
      <xdr:col>2</xdr:col>
      <xdr:colOff>263053</xdr:colOff>
      <xdr:row>187</xdr:row>
      <xdr:rowOff>68580</xdr:rowOff>
    </xdr:from>
    <xdr:to>
      <xdr:col>4</xdr:col>
      <xdr:colOff>121920</xdr:colOff>
      <xdr:row>191</xdr:row>
      <xdr:rowOff>160020</xdr:rowOff>
    </xdr:to>
    <xdr:grpSp>
      <xdr:nvGrpSpPr>
        <xdr:cNvPr id="295" name="582">
          <a:extLst>
            <a:ext uri="{FF2B5EF4-FFF2-40B4-BE49-F238E27FC236}">
              <a16:creationId xmlns:a16="http://schemas.microsoft.com/office/drawing/2014/main" id="{390E77F4-DC1D-4077-9B7B-CC5355ADDE6E}"/>
            </a:ext>
          </a:extLst>
        </xdr:cNvPr>
        <xdr:cNvGrpSpPr/>
      </xdr:nvGrpSpPr>
      <xdr:grpSpPr>
        <a:xfrm>
          <a:off x="1480501" y="32944063"/>
          <a:ext cx="1886488" cy="757095"/>
          <a:chOff x="1480207" y="33276388"/>
          <a:chExt cx="1880651" cy="924282"/>
        </a:xfrm>
      </xdr:grpSpPr>
      <xdr:grpSp>
        <xdr:nvGrpSpPr>
          <xdr:cNvPr id="296" name="58">
            <a:extLst>
              <a:ext uri="{FF2B5EF4-FFF2-40B4-BE49-F238E27FC236}">
                <a16:creationId xmlns:a16="http://schemas.microsoft.com/office/drawing/2014/main" id="{63AEA737-98AB-4DDF-8E5D-008851020314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299" name="Picture 298">
              <a:extLst>
                <a:ext uri="{FF2B5EF4-FFF2-40B4-BE49-F238E27FC236}">
                  <a16:creationId xmlns:a16="http://schemas.microsoft.com/office/drawing/2014/main" id="{5EDAD4D8-4A67-433F-A7E8-47142BA2E03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5B294369-57B8-4944-A7A0-911DC097E388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226523D0-9532-451A-950E-E189B046FCD6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B092D84B-23EC-497F-BF70-82614D7B2545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{C}</a:t>
              </a:r>
            </a:p>
          </xdr:txBody>
        </xdr:sp>
        <xdr:sp macro="" textlink="">
          <xdr:nvSpPr>
            <xdr:cNvPr id="303" name="TextBox 302">
              <a:extLst>
                <a:ext uri="{FF2B5EF4-FFF2-40B4-BE49-F238E27FC236}">
                  <a16:creationId xmlns:a16="http://schemas.microsoft.com/office/drawing/2014/main" id="{2E007A99-B46D-42D7-9879-C48797B9EFC5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{D}</a:t>
              </a:r>
            </a:p>
          </xdr:txBody>
        </xdr: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3AFA4DD7-AC6A-4323-B87D-033170EC5A05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{E}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80A932E-5ECE-465B-8B4A-9BF0C4C72D96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{G}</a:t>
              </a:r>
            </a:p>
          </xdr:txBody>
        </xdr:sp>
      </xdr:grpSp>
      <xdr:cxnSp macro="">
        <xdr:nvCxnSpPr>
          <xdr:cNvPr id="297" name="Straight Connector 296">
            <a:extLst>
              <a:ext uri="{FF2B5EF4-FFF2-40B4-BE49-F238E27FC236}">
                <a16:creationId xmlns:a16="http://schemas.microsoft.com/office/drawing/2014/main" id="{FD2C9D9B-CED7-42AF-B78E-54807B98ACC2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8" name="Straight Connector 297">
            <a:extLst>
              <a:ext uri="{FF2B5EF4-FFF2-40B4-BE49-F238E27FC236}">
                <a16:creationId xmlns:a16="http://schemas.microsoft.com/office/drawing/2014/main" id="{61098101-5DD3-421D-B976-EE455D4E2975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0</xdr:colOff>
      <xdr:row>197</xdr:row>
      <xdr:rowOff>0</xdr:rowOff>
    </xdr:from>
    <xdr:to>
      <xdr:col>8</xdr:col>
      <xdr:colOff>343118</xdr:colOff>
      <xdr:row>201</xdr:row>
      <xdr:rowOff>46668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AABF1955-4863-4E7F-98B1-F488B0763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465320" y="34770060"/>
          <a:ext cx="1562318" cy="717228"/>
        </a:xfrm>
        <a:prstGeom prst="rect">
          <a:avLst/>
        </a:prstGeom>
      </xdr:spPr>
    </xdr:pic>
    <xdr:clientData/>
  </xdr:twoCellAnchor>
  <xdr:twoCellAnchor>
    <xdr:from>
      <xdr:col>2</xdr:col>
      <xdr:colOff>269487</xdr:colOff>
      <xdr:row>198</xdr:row>
      <xdr:rowOff>102219</xdr:rowOff>
    </xdr:from>
    <xdr:to>
      <xdr:col>4</xdr:col>
      <xdr:colOff>549752</xdr:colOff>
      <xdr:row>203</xdr:row>
      <xdr:rowOff>67818</xdr:rowOff>
    </xdr:to>
    <xdr:grpSp>
      <xdr:nvGrpSpPr>
        <xdr:cNvPr id="307" name="21">
          <a:extLst>
            <a:ext uri="{FF2B5EF4-FFF2-40B4-BE49-F238E27FC236}">
              <a16:creationId xmlns:a16="http://schemas.microsoft.com/office/drawing/2014/main" id="{88E355F4-A652-46B4-B3CB-88CA228A3540}"/>
            </a:ext>
          </a:extLst>
        </xdr:cNvPr>
        <xdr:cNvGrpSpPr/>
      </xdr:nvGrpSpPr>
      <xdr:grpSpPr>
        <a:xfrm>
          <a:off x="1486935" y="34808253"/>
          <a:ext cx="2307886" cy="797668"/>
          <a:chOff x="1296638" y="34828976"/>
          <a:chExt cx="2502456" cy="94442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A3610CE8-7A07-4CDF-A1BE-919441C2D306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9" name="TextBox 308">
            <a:extLst>
              <a:ext uri="{FF2B5EF4-FFF2-40B4-BE49-F238E27FC236}">
                <a16:creationId xmlns:a16="http://schemas.microsoft.com/office/drawing/2014/main" id="{860986EA-1C28-44D4-9E4F-F0C0E3FD77AC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1121AC2A-136A-43DC-AD8A-6791DCA04285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C0A57F63-D9CD-4A18-BCFA-0A8AEB03C4D5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{C}</a:t>
            </a:r>
          </a:p>
        </xdr:txBody>
      </xdr:sp>
    </xdr:grpSp>
    <xdr:clientData/>
  </xdr:twoCellAnchor>
  <xdr:twoCellAnchor editAs="oneCell">
    <xdr:from>
      <xdr:col>6</xdr:col>
      <xdr:colOff>0</xdr:colOff>
      <xdr:row>205</xdr:row>
      <xdr:rowOff>0</xdr:rowOff>
    </xdr:from>
    <xdr:to>
      <xdr:col>8</xdr:col>
      <xdr:colOff>400276</xdr:colOff>
      <xdr:row>208</xdr:row>
      <xdr:rowOff>110302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D49DB288-9C6A-495F-9FE5-E192574F1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65320" y="36111180"/>
          <a:ext cx="1619476" cy="613222"/>
        </a:xfrm>
        <a:prstGeom prst="rect">
          <a:avLst/>
        </a:prstGeom>
      </xdr:spPr>
    </xdr:pic>
    <xdr:clientData/>
  </xdr:twoCellAnchor>
  <xdr:twoCellAnchor>
    <xdr:from>
      <xdr:col>10</xdr:col>
      <xdr:colOff>97277</xdr:colOff>
      <xdr:row>179</xdr:row>
      <xdr:rowOff>151319</xdr:rowOff>
    </xdr:from>
    <xdr:to>
      <xdr:col>12</xdr:col>
      <xdr:colOff>474440</xdr:colOff>
      <xdr:row>183</xdr:row>
      <xdr:rowOff>125233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223034A-4CC7-49C2-B633-E38D93687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000997" y="31903859"/>
          <a:ext cx="1596363" cy="644474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213</xdr:row>
      <xdr:rowOff>146050</xdr:rowOff>
    </xdr:from>
    <xdr:to>
      <xdr:col>8</xdr:col>
      <xdr:colOff>476471</xdr:colOff>
      <xdr:row>218</xdr:row>
      <xdr:rowOff>50093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953EAEDB-770E-4CB7-BFAB-EA165503A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4579620" y="37598350"/>
          <a:ext cx="1581371" cy="742243"/>
        </a:xfrm>
        <a:prstGeom prst="rect">
          <a:avLst/>
        </a:prstGeom>
      </xdr:spPr>
    </xdr:pic>
    <xdr:clientData/>
  </xdr:twoCellAnchor>
  <xdr:twoCellAnchor>
    <xdr:from>
      <xdr:col>2</xdr:col>
      <xdr:colOff>659318</xdr:colOff>
      <xdr:row>205</xdr:row>
      <xdr:rowOff>97276</xdr:rowOff>
    </xdr:from>
    <xdr:to>
      <xdr:col>5</xdr:col>
      <xdr:colOff>19807</xdr:colOff>
      <xdr:row>209</xdr:row>
      <xdr:rowOff>105972</xdr:rowOff>
    </xdr:to>
    <xdr:grpSp>
      <xdr:nvGrpSpPr>
        <xdr:cNvPr id="315" name="11FT">
          <a:extLst>
            <a:ext uri="{FF2B5EF4-FFF2-40B4-BE49-F238E27FC236}">
              <a16:creationId xmlns:a16="http://schemas.microsoft.com/office/drawing/2014/main" id="{970D6B4E-13C5-4FC2-B9D6-5184DD744F40}"/>
            </a:ext>
          </a:extLst>
        </xdr:cNvPr>
        <xdr:cNvGrpSpPr/>
      </xdr:nvGrpSpPr>
      <xdr:grpSpPr>
        <a:xfrm>
          <a:off x="1876766" y="35968207"/>
          <a:ext cx="1996834" cy="674351"/>
          <a:chOff x="1880250" y="36448140"/>
          <a:chExt cx="1997182" cy="684105"/>
        </a:xfrm>
      </xdr:grpSpPr>
      <xdr:grpSp>
        <xdr:nvGrpSpPr>
          <xdr:cNvPr id="316" name="11FTA">
            <a:extLst>
              <a:ext uri="{FF2B5EF4-FFF2-40B4-BE49-F238E27FC236}">
                <a16:creationId xmlns:a16="http://schemas.microsoft.com/office/drawing/2014/main" id="{E3D59BE9-BB60-4C2B-AEAC-3D9DD3AB7AB5}"/>
              </a:ext>
            </a:extLst>
          </xdr:cNvPr>
          <xdr:cNvGrpSpPr/>
        </xdr:nvGrpSpPr>
        <xdr:grpSpPr>
          <a:xfrm>
            <a:off x="1880250" y="36448140"/>
            <a:ext cx="1669547" cy="684105"/>
            <a:chOff x="1880680" y="36181489"/>
            <a:chExt cx="1669915" cy="678823"/>
          </a:xfrm>
        </xdr:grpSpPr>
        <xdr:pic>
          <xdr:nvPicPr>
            <xdr:cNvPr id="318" name="Picture 317">
              <a:extLst>
                <a:ext uri="{FF2B5EF4-FFF2-40B4-BE49-F238E27FC236}">
                  <a16:creationId xmlns:a16="http://schemas.microsoft.com/office/drawing/2014/main" id="{B084D195-E1FD-4667-9D62-3BC857D43F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86716" y="36181489"/>
              <a:ext cx="1463879" cy="595540"/>
            </a:xfrm>
            <a:prstGeom prst="rect">
              <a:avLst/>
            </a:prstGeom>
          </xdr:spPr>
        </xdr:pic>
        <xdr:sp macro="" textlink="">
          <xdr:nvSpPr>
            <xdr:cNvPr id="319" name="TextBox 318">
              <a:extLst>
                <a:ext uri="{FF2B5EF4-FFF2-40B4-BE49-F238E27FC236}">
                  <a16:creationId xmlns:a16="http://schemas.microsoft.com/office/drawing/2014/main" id="{613777D9-4C98-4506-964A-F60C5FDE7192}"/>
                </a:ext>
              </a:extLst>
            </xdr:cNvPr>
            <xdr:cNvSpPr txBox="1"/>
          </xdr:nvSpPr>
          <xdr:spPr>
            <a:xfrm>
              <a:off x="2561615" y="36657063"/>
              <a:ext cx="395763" cy="2032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20" name="TextBox 319">
              <a:extLst>
                <a:ext uri="{FF2B5EF4-FFF2-40B4-BE49-F238E27FC236}">
                  <a16:creationId xmlns:a16="http://schemas.microsoft.com/office/drawing/2014/main" id="{512E6E3F-0745-4C15-A0DE-A7EC5FB9865B}"/>
                </a:ext>
              </a:extLst>
            </xdr:cNvPr>
            <xdr:cNvSpPr txBox="1"/>
          </xdr:nvSpPr>
          <xdr:spPr>
            <a:xfrm>
              <a:off x="1880680" y="36349022"/>
              <a:ext cx="568700" cy="251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</xdr:grpSp>
      <xdr:sp macro="" textlink="">
        <xdr:nvSpPr>
          <xdr:cNvPr id="317" name="TextBox 316">
            <a:extLst>
              <a:ext uri="{FF2B5EF4-FFF2-40B4-BE49-F238E27FC236}">
                <a16:creationId xmlns:a16="http://schemas.microsoft.com/office/drawing/2014/main" id="{5F00EBEE-BA38-4959-A800-BF6ABE15B110}"/>
              </a:ext>
            </a:extLst>
          </xdr:cNvPr>
          <xdr:cNvSpPr txBox="1"/>
        </xdr:nvSpPr>
        <xdr:spPr>
          <a:xfrm>
            <a:off x="3481027" y="36817594"/>
            <a:ext cx="396405" cy="2040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800" b="1"/>
              <a:t>FT</a:t>
            </a:r>
            <a:endParaRPr lang="en-IN" sz="800" b="1"/>
          </a:p>
        </xdr:txBody>
      </xdr:sp>
    </xdr:grpSp>
    <xdr:clientData/>
  </xdr:twoCellAnchor>
  <xdr:twoCellAnchor>
    <xdr:from>
      <xdr:col>2</xdr:col>
      <xdr:colOff>79930</xdr:colOff>
      <xdr:row>212</xdr:row>
      <xdr:rowOff>93340</xdr:rowOff>
    </xdr:from>
    <xdr:to>
      <xdr:col>4</xdr:col>
      <xdr:colOff>239790</xdr:colOff>
      <xdr:row>218</xdr:row>
      <xdr:rowOff>63944</xdr:rowOff>
    </xdr:to>
    <xdr:grpSp>
      <xdr:nvGrpSpPr>
        <xdr:cNvPr id="321" name="22">
          <a:extLst>
            <a:ext uri="{FF2B5EF4-FFF2-40B4-BE49-F238E27FC236}">
              <a16:creationId xmlns:a16="http://schemas.microsoft.com/office/drawing/2014/main" id="{4C5975FA-B4C6-413E-BB25-EE31F4F47D2E}"/>
            </a:ext>
          </a:extLst>
        </xdr:cNvPr>
        <xdr:cNvGrpSpPr/>
      </xdr:nvGrpSpPr>
      <xdr:grpSpPr>
        <a:xfrm>
          <a:off x="1297378" y="37129168"/>
          <a:ext cx="2187481" cy="969086"/>
          <a:chOff x="7897091" y="36871829"/>
          <a:chExt cx="2789398" cy="1258803"/>
        </a:xfrm>
      </xdr:grpSpPr>
      <xdr:pic>
        <xdr:nvPicPr>
          <xdr:cNvPr id="322" name="Picture 321">
            <a:extLst>
              <a:ext uri="{FF2B5EF4-FFF2-40B4-BE49-F238E27FC236}">
                <a16:creationId xmlns:a16="http://schemas.microsoft.com/office/drawing/2014/main" id="{5A3A8C3A-22D5-4F2C-A648-9BED32E77DF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17" t="2344"/>
          <a:stretch/>
        </xdr:blipFill>
        <xdr:spPr>
          <a:xfrm>
            <a:off x="7897091" y="36871829"/>
            <a:ext cx="2736804" cy="1258803"/>
          </a:xfrm>
          <a:prstGeom prst="rect">
            <a:avLst/>
          </a:prstGeom>
        </xdr:spPr>
      </xdr:pic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8D8E8C18-21AF-48C1-BF9E-EB77FDD353AE}"/>
              </a:ext>
            </a:extLst>
          </xdr:cNvPr>
          <xdr:cNvSpPr txBox="1"/>
        </xdr:nvSpPr>
        <xdr:spPr>
          <a:xfrm>
            <a:off x="8110238" y="37444573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84A90B82-77E9-4ABC-BAB7-6E9E09897F5A}"/>
              </a:ext>
            </a:extLst>
          </xdr:cNvPr>
          <xdr:cNvSpPr txBox="1"/>
        </xdr:nvSpPr>
        <xdr:spPr>
          <a:xfrm>
            <a:off x="9021440" y="37044922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E756C71B-5EF1-415D-BC34-D8F86B7828EB}"/>
              </a:ext>
            </a:extLst>
          </xdr:cNvPr>
          <xdr:cNvSpPr txBox="1"/>
        </xdr:nvSpPr>
        <xdr:spPr>
          <a:xfrm>
            <a:off x="10119147" y="37290041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326" name="TextBox 325">
            <a:extLst>
              <a:ext uri="{FF2B5EF4-FFF2-40B4-BE49-F238E27FC236}">
                <a16:creationId xmlns:a16="http://schemas.microsoft.com/office/drawing/2014/main" id="{692891BB-AF06-4839-8538-834274E56335}"/>
              </a:ext>
            </a:extLst>
          </xdr:cNvPr>
          <xdr:cNvSpPr txBox="1"/>
        </xdr:nvSpPr>
        <xdr:spPr>
          <a:xfrm>
            <a:off x="9490363" y="37513845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</xdr:grpSp>
    <xdr:clientData/>
  </xdr:twoCellAnchor>
  <xdr:twoCellAnchor editAs="oneCell">
    <xdr:from>
      <xdr:col>6</xdr:col>
      <xdr:colOff>138545</xdr:colOff>
      <xdr:row>222</xdr:row>
      <xdr:rowOff>74602</xdr:rowOff>
    </xdr:from>
    <xdr:to>
      <xdr:col>8</xdr:col>
      <xdr:colOff>495452</xdr:colOff>
      <xdr:row>226</xdr:row>
      <xdr:rowOff>137847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3CE97BE-32CE-4E1C-8BEB-457E52EAB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4603865" y="39035662"/>
          <a:ext cx="1576107" cy="733805"/>
        </a:xfrm>
        <a:prstGeom prst="rect">
          <a:avLst/>
        </a:prstGeom>
      </xdr:spPr>
    </xdr:pic>
    <xdr:clientData/>
  </xdr:twoCellAnchor>
  <xdr:twoCellAnchor>
    <xdr:from>
      <xdr:col>2</xdr:col>
      <xdr:colOff>150995</xdr:colOff>
      <xdr:row>223</xdr:row>
      <xdr:rowOff>11307</xdr:rowOff>
    </xdr:from>
    <xdr:to>
      <xdr:col>2</xdr:col>
      <xdr:colOff>1308599</xdr:colOff>
      <xdr:row>225</xdr:row>
      <xdr:rowOff>34856</xdr:rowOff>
    </xdr:to>
    <xdr:grpSp>
      <xdr:nvGrpSpPr>
        <xdr:cNvPr id="328" name="20HF">
          <a:extLst>
            <a:ext uri="{FF2B5EF4-FFF2-40B4-BE49-F238E27FC236}">
              <a16:creationId xmlns:a16="http://schemas.microsoft.com/office/drawing/2014/main" id="{22096957-A96C-4ED9-92DB-53AF4D85508E}"/>
            </a:ext>
          </a:extLst>
        </xdr:cNvPr>
        <xdr:cNvGrpSpPr/>
      </xdr:nvGrpSpPr>
      <xdr:grpSpPr>
        <a:xfrm>
          <a:off x="1368443" y="38877686"/>
          <a:ext cx="1157604" cy="356377"/>
          <a:chOff x="1373004" y="39333316"/>
          <a:chExt cx="1157604" cy="360655"/>
        </a:xfrm>
      </xdr:grpSpPr>
      <xdr:pic>
        <xdr:nvPicPr>
          <xdr:cNvPr id="329" name="Picture 328">
            <a:extLst>
              <a:ext uri="{FF2B5EF4-FFF2-40B4-BE49-F238E27FC236}">
                <a16:creationId xmlns:a16="http://schemas.microsoft.com/office/drawing/2014/main" id="{AF31E773-43E6-480E-AC45-F8FB657644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1"/>
          <a:stretch>
            <a:fillRect/>
          </a:stretch>
        </xdr:blipFill>
        <xdr:spPr>
          <a:xfrm>
            <a:off x="1373004" y="39333316"/>
            <a:ext cx="1157604" cy="328759"/>
          </a:xfrm>
          <a:prstGeom prst="rect">
            <a:avLst/>
          </a:prstGeom>
        </xdr:spPr>
      </xdr:pic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287664BA-71EF-4B3B-BFCD-628DF80C1470}"/>
              </a:ext>
            </a:extLst>
          </xdr:cNvPr>
          <xdr:cNvSpPr txBox="1"/>
        </xdr:nvSpPr>
        <xdr:spPr>
          <a:xfrm>
            <a:off x="1783852" y="39480028"/>
            <a:ext cx="530135" cy="2139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</xdr:grpSp>
    <xdr:clientData/>
  </xdr:twoCellAnchor>
  <xdr:twoCellAnchor editAs="oneCell">
    <xdr:from>
      <xdr:col>6</xdr:col>
      <xdr:colOff>138545</xdr:colOff>
      <xdr:row>230</xdr:row>
      <xdr:rowOff>0</xdr:rowOff>
    </xdr:from>
    <xdr:to>
      <xdr:col>8</xdr:col>
      <xdr:colOff>395926</xdr:colOff>
      <xdr:row>234</xdr:row>
      <xdr:rowOff>39930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3FE5131C-8C73-46C0-AB9C-2B840C28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4603865" y="40302180"/>
          <a:ext cx="1476581" cy="710490"/>
        </a:xfrm>
        <a:prstGeom prst="rect">
          <a:avLst/>
        </a:prstGeom>
      </xdr:spPr>
    </xdr:pic>
    <xdr:clientData/>
  </xdr:twoCellAnchor>
  <xdr:twoCellAnchor>
    <xdr:from>
      <xdr:col>2</xdr:col>
      <xdr:colOff>261256</xdr:colOff>
      <xdr:row>230</xdr:row>
      <xdr:rowOff>81642</xdr:rowOff>
    </xdr:from>
    <xdr:to>
      <xdr:col>3</xdr:col>
      <xdr:colOff>463812</xdr:colOff>
      <xdr:row>235</xdr:row>
      <xdr:rowOff>56452</xdr:rowOff>
    </xdr:to>
    <xdr:grpSp>
      <xdr:nvGrpSpPr>
        <xdr:cNvPr id="332" name="107C">
          <a:extLst>
            <a:ext uri="{FF2B5EF4-FFF2-40B4-BE49-F238E27FC236}">
              <a16:creationId xmlns:a16="http://schemas.microsoft.com/office/drawing/2014/main" id="{EE741C3A-B974-410F-9912-EF61DA7AA2C6}"/>
            </a:ext>
          </a:extLst>
        </xdr:cNvPr>
        <xdr:cNvGrpSpPr/>
      </xdr:nvGrpSpPr>
      <xdr:grpSpPr>
        <a:xfrm>
          <a:off x="1478704" y="40112918"/>
          <a:ext cx="1621453" cy="806879"/>
          <a:chOff x="1480456" y="40630928"/>
          <a:chExt cx="1617699" cy="818453"/>
        </a:xfrm>
      </xdr:grpSpPr>
      <xdr:pic>
        <xdr:nvPicPr>
          <xdr:cNvPr id="333" name="Picture 332">
            <a:extLst>
              <a:ext uri="{FF2B5EF4-FFF2-40B4-BE49-F238E27FC236}">
                <a16:creationId xmlns:a16="http://schemas.microsoft.com/office/drawing/2014/main" id="{44D7DC41-BA6D-4C63-83BE-B88F3E14A5F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0800000">
            <a:off x="1480456" y="40630928"/>
            <a:ext cx="1284514" cy="81845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4" name="TextBox 333">
            <a:extLst>
              <a:ext uri="{FF2B5EF4-FFF2-40B4-BE49-F238E27FC236}">
                <a16:creationId xmlns:a16="http://schemas.microsoft.com/office/drawing/2014/main" id="{442A8595-C98A-4CFB-8D9E-23352EBBAD0E}"/>
              </a:ext>
            </a:extLst>
          </xdr:cNvPr>
          <xdr:cNvSpPr txBox="1"/>
        </xdr:nvSpPr>
        <xdr:spPr>
          <a:xfrm>
            <a:off x="1507671" y="40864972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35" name="TextBox 334">
            <a:extLst>
              <a:ext uri="{FF2B5EF4-FFF2-40B4-BE49-F238E27FC236}">
                <a16:creationId xmlns:a16="http://schemas.microsoft.com/office/drawing/2014/main" id="{B296DD49-7DCC-49BE-B356-D809D69558D9}"/>
              </a:ext>
            </a:extLst>
          </xdr:cNvPr>
          <xdr:cNvSpPr txBox="1"/>
        </xdr:nvSpPr>
        <xdr:spPr>
          <a:xfrm>
            <a:off x="1605643" y="41186100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36" name="TextBox 335">
            <a:extLst>
              <a:ext uri="{FF2B5EF4-FFF2-40B4-BE49-F238E27FC236}">
                <a16:creationId xmlns:a16="http://schemas.microsoft.com/office/drawing/2014/main" id="{97EFD526-FA25-49F2-918C-46563980ADB6}"/>
              </a:ext>
            </a:extLst>
          </xdr:cNvPr>
          <xdr:cNvSpPr txBox="1"/>
        </xdr:nvSpPr>
        <xdr:spPr>
          <a:xfrm>
            <a:off x="2139043" y="41088129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{C}</a:t>
            </a:r>
          </a:p>
        </xdr:txBody>
      </xdr:sp>
      <xdr:sp macro="" textlink="">
        <xdr:nvSpPr>
          <xdr:cNvPr id="337" name="TextBox 336">
            <a:extLst>
              <a:ext uri="{FF2B5EF4-FFF2-40B4-BE49-F238E27FC236}">
                <a16:creationId xmlns:a16="http://schemas.microsoft.com/office/drawing/2014/main" id="{E8F0988E-9698-4B86-90C3-1A238632A7A8}"/>
              </a:ext>
            </a:extLst>
          </xdr:cNvPr>
          <xdr:cNvSpPr txBox="1"/>
        </xdr:nvSpPr>
        <xdr:spPr>
          <a:xfrm>
            <a:off x="2329543" y="40799657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{D}</a:t>
            </a:r>
          </a:p>
        </xdr:txBody>
      </xdr:sp>
      <xdr:pic>
        <xdr:nvPicPr>
          <xdr:cNvPr id="338" name="Picture 337">
            <a:extLst>
              <a:ext uri="{FF2B5EF4-FFF2-40B4-BE49-F238E27FC236}">
                <a16:creationId xmlns:a16="http://schemas.microsoft.com/office/drawing/2014/main" id="{B5DD005B-E873-412C-947A-78715C3C2084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699657" y="40968385"/>
            <a:ext cx="201386" cy="29935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9" name="TextBox 338">
            <a:extLst>
              <a:ext uri="{FF2B5EF4-FFF2-40B4-BE49-F238E27FC236}">
                <a16:creationId xmlns:a16="http://schemas.microsoft.com/office/drawing/2014/main" id="{21E478F1-CBEA-4B60-8FEC-6BCFAADEC809}"/>
              </a:ext>
            </a:extLst>
          </xdr:cNvPr>
          <xdr:cNvSpPr txBox="1"/>
        </xdr:nvSpPr>
        <xdr:spPr>
          <a:xfrm>
            <a:off x="2754086" y="41028257"/>
            <a:ext cx="34406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H1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autoPageBreaks="0" fitToPage="1"/>
  </sheetPr>
  <dimension ref="A1:AV148"/>
  <sheetViews>
    <sheetView zoomScale="97" zoomScaleNormal="45" zoomScaleSheetLayoutView="85" workbookViewId="0">
      <pane ySplit="1" topLeftCell="A2" activePane="bottomLeft" state="frozen"/>
      <selection activeCell="E3" sqref="E3"/>
      <selection pane="bottomLeft" activeCell="I9" sqref="I9"/>
    </sheetView>
  </sheetViews>
  <sheetFormatPr defaultColWidth="9.21875" defaultRowHeight="60" customHeight="1"/>
  <cols>
    <col min="1" max="1" width="7.21875" style="4" bestFit="1" customWidth="1"/>
    <col min="2" max="2" width="13.21875" style="4" customWidth="1"/>
    <col min="3" max="3" width="20.21875" style="4" bestFit="1" customWidth="1"/>
    <col min="4" max="4" width="5.6640625" style="4" bestFit="1" customWidth="1"/>
    <col min="5" max="5" width="10.6640625" style="4" bestFit="1" customWidth="1"/>
    <col min="6" max="6" width="13.77734375" style="4" bestFit="1" customWidth="1"/>
    <col min="7" max="7" width="9.44140625" style="4" bestFit="1" customWidth="1"/>
    <col min="8" max="8" width="6.33203125" style="4" bestFit="1" customWidth="1"/>
    <col min="9" max="9" width="7.77734375" style="4" customWidth="1"/>
    <col min="10" max="10" width="16.44140625" style="4" customWidth="1"/>
    <col min="11" max="11" width="16.109375" style="4" customWidth="1"/>
    <col min="12" max="12" width="18.44140625" style="4" customWidth="1"/>
    <col min="13" max="23" width="7.77734375" style="4" customWidth="1"/>
    <col min="24" max="24" width="10.77734375" style="4" customWidth="1"/>
    <col min="25" max="25" width="7.44140625" style="4" bestFit="1" customWidth="1"/>
    <col min="26" max="26" width="5.21875" style="2" bestFit="1" customWidth="1"/>
    <col min="27" max="27" width="35.77734375" style="4" customWidth="1"/>
    <col min="28" max="28" width="9.77734375" style="4" customWidth="1"/>
    <col min="29" max="29" width="12.21875" style="2" customWidth="1"/>
    <col min="30" max="36" width="9.21875" style="2"/>
    <col min="37" max="37" width="10.88671875" style="2" customWidth="1"/>
    <col min="38" max="16384" width="9.21875" style="2"/>
  </cols>
  <sheetData>
    <row r="1" spans="1:48" ht="21" customHeight="1">
      <c r="A1" s="42" t="s">
        <v>60</v>
      </c>
      <c r="B1" s="43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5"/>
    </row>
    <row r="2" spans="1:48" s="6" customFormat="1" ht="30" customHeight="1">
      <c r="A2" s="46" t="s">
        <v>61</v>
      </c>
      <c r="B2" s="47"/>
      <c r="C2" s="48"/>
      <c r="D2" s="25"/>
      <c r="E2" s="48">
        <v>37</v>
      </c>
      <c r="F2" s="48"/>
      <c r="G2" s="24"/>
      <c r="H2" s="48" t="s">
        <v>62</v>
      </c>
      <c r="I2" s="48"/>
      <c r="J2" s="49"/>
      <c r="K2" s="49"/>
      <c r="L2" s="49"/>
      <c r="M2" s="49"/>
      <c r="N2" s="49"/>
      <c r="O2" s="49"/>
      <c r="P2" s="49"/>
      <c r="Q2" s="49"/>
      <c r="R2" s="49"/>
      <c r="S2" s="50" t="s">
        <v>63</v>
      </c>
      <c r="T2" s="51"/>
      <c r="U2" s="51"/>
      <c r="V2" s="51"/>
      <c r="W2" s="51"/>
      <c r="X2" s="51"/>
      <c r="Y2" s="51"/>
      <c r="Z2" s="51"/>
      <c r="AA2" s="52"/>
      <c r="AB2" s="53" t="s">
        <v>64</v>
      </c>
      <c r="AC2" s="53"/>
      <c r="AD2" s="53"/>
      <c r="AE2" s="53"/>
      <c r="AF2" s="53"/>
      <c r="AG2" s="26" t="s">
        <v>65</v>
      </c>
      <c r="AH2" s="27" t="s">
        <v>66</v>
      </c>
      <c r="AI2" s="26" t="s">
        <v>67</v>
      </c>
      <c r="AJ2" s="26">
        <v>30</v>
      </c>
      <c r="AK2" s="28"/>
      <c r="AO2" s="2"/>
    </row>
    <row r="3" spans="1:48" ht="25.5" customHeight="1">
      <c r="A3" s="46" t="s">
        <v>68</v>
      </c>
      <c r="B3" s="47"/>
      <c r="C3" s="48"/>
      <c r="D3" s="25"/>
      <c r="E3" s="48" t="s">
        <v>69</v>
      </c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0" t="s">
        <v>70</v>
      </c>
      <c r="T3" s="40" t="s">
        <v>71</v>
      </c>
      <c r="U3" s="40"/>
      <c r="V3" s="40"/>
      <c r="W3" s="40"/>
      <c r="X3" s="40"/>
      <c r="Y3" s="40"/>
      <c r="Z3" s="40"/>
      <c r="AA3" s="40"/>
      <c r="AB3" s="56" t="s">
        <v>72</v>
      </c>
      <c r="AC3" s="57"/>
      <c r="AD3" s="57"/>
      <c r="AE3" s="57"/>
      <c r="AF3" s="58"/>
      <c r="AG3" s="26"/>
      <c r="AH3" s="26"/>
      <c r="AI3" s="26" t="s">
        <v>73</v>
      </c>
      <c r="AJ3" s="26"/>
      <c r="AK3" s="30">
        <f ca="1">TODAY()</f>
        <v>46074</v>
      </c>
      <c r="AV3" s="31"/>
    </row>
    <row r="4" spans="1:48" ht="21" customHeight="1">
      <c r="A4" s="46" t="s">
        <v>74</v>
      </c>
      <c r="B4" s="47"/>
      <c r="C4" s="48"/>
      <c r="D4" s="25"/>
      <c r="E4" s="48" t="s">
        <v>75</v>
      </c>
      <c r="F4" s="48"/>
      <c r="G4" s="48"/>
      <c r="H4" s="48"/>
      <c r="I4" s="48"/>
      <c r="J4" s="74"/>
      <c r="K4" s="75"/>
      <c r="L4" s="75"/>
      <c r="M4" s="75"/>
      <c r="N4" s="75"/>
      <c r="O4" s="75"/>
      <c r="P4" s="75"/>
      <c r="Q4" s="75"/>
      <c r="R4" s="76"/>
      <c r="S4" s="40" t="s">
        <v>76</v>
      </c>
      <c r="T4" s="40" t="s">
        <v>77</v>
      </c>
      <c r="U4" s="40"/>
      <c r="V4" s="40"/>
      <c r="W4" s="40"/>
      <c r="X4" s="40"/>
      <c r="Y4" s="40"/>
      <c r="Z4" s="40"/>
      <c r="AA4" s="40"/>
      <c r="AB4" s="41" t="s">
        <v>78</v>
      </c>
      <c r="AC4" s="41"/>
      <c r="AD4" s="41"/>
      <c r="AE4" s="41"/>
      <c r="AF4" s="41"/>
      <c r="AG4" s="40"/>
      <c r="AH4" s="40"/>
      <c r="AI4" s="40"/>
      <c r="AJ4" s="29"/>
      <c r="AK4" s="32"/>
      <c r="AV4" s="31"/>
    </row>
    <row r="5" spans="1:48" ht="19.5" hidden="1" customHeight="1">
      <c r="A5" s="59"/>
      <c r="B5" s="60"/>
      <c r="C5" s="47"/>
      <c r="D5" s="25"/>
      <c r="E5" s="61"/>
      <c r="F5" s="60"/>
      <c r="G5" s="60"/>
      <c r="H5" s="60"/>
      <c r="I5" s="47"/>
      <c r="J5" s="62"/>
      <c r="K5" s="63"/>
      <c r="L5" s="63"/>
      <c r="M5" s="63"/>
      <c r="N5" s="63"/>
      <c r="O5" s="63"/>
      <c r="P5" s="63"/>
      <c r="Q5" s="63"/>
      <c r="R5" s="64"/>
      <c r="S5" s="65" t="s">
        <v>79</v>
      </c>
      <c r="T5" s="66" t="s">
        <v>80</v>
      </c>
      <c r="U5" s="66"/>
      <c r="V5" s="66"/>
      <c r="W5" s="66"/>
      <c r="X5" s="66"/>
      <c r="Y5" s="66"/>
      <c r="Z5" s="66"/>
      <c r="AA5" s="67"/>
      <c r="AB5" s="68"/>
      <c r="AC5" s="69"/>
      <c r="AD5" s="69"/>
      <c r="AE5" s="69"/>
      <c r="AF5" s="70"/>
      <c r="AG5" s="71"/>
      <c r="AH5" s="72"/>
      <c r="AI5" s="73"/>
      <c r="AJ5" s="33"/>
      <c r="AK5" s="34"/>
      <c r="AV5" s="31"/>
    </row>
    <row r="6" spans="1:48" s="3" customFormat="1" ht="33.75" customHeight="1" thickBot="1">
      <c r="A6" s="35" t="s">
        <v>0</v>
      </c>
      <c r="B6" s="35" t="s">
        <v>92</v>
      </c>
      <c r="C6" s="35" t="s">
        <v>44</v>
      </c>
      <c r="D6" s="35" t="s">
        <v>43</v>
      </c>
      <c r="E6" s="35" t="s">
        <v>42</v>
      </c>
      <c r="F6" s="35" t="s">
        <v>38</v>
      </c>
      <c r="G6" s="35" t="s">
        <v>1</v>
      </c>
      <c r="H6" s="35" t="s">
        <v>2</v>
      </c>
      <c r="I6" s="35" t="s">
        <v>51</v>
      </c>
      <c r="J6" s="35" t="s">
        <v>83</v>
      </c>
      <c r="K6" s="35" t="s">
        <v>93</v>
      </c>
      <c r="L6" s="35" t="s">
        <v>84</v>
      </c>
      <c r="M6" s="35" t="s">
        <v>3</v>
      </c>
      <c r="N6" s="35" t="s">
        <v>4</v>
      </c>
      <c r="O6" s="35" t="s">
        <v>5</v>
      </c>
      <c r="P6" s="35" t="s">
        <v>6</v>
      </c>
      <c r="Q6" s="35" t="s">
        <v>7</v>
      </c>
      <c r="R6" s="35" t="s">
        <v>8</v>
      </c>
      <c r="S6" s="35" t="s">
        <v>9</v>
      </c>
      <c r="T6" s="35" t="s">
        <v>47</v>
      </c>
      <c r="U6" s="35" t="s">
        <v>48</v>
      </c>
      <c r="V6" s="35" t="s">
        <v>49</v>
      </c>
      <c r="W6" s="35" t="s">
        <v>50</v>
      </c>
      <c r="X6" s="35" t="s">
        <v>39</v>
      </c>
      <c r="Y6" s="36" t="s">
        <v>40</v>
      </c>
      <c r="Z6" s="36" t="s">
        <v>41</v>
      </c>
      <c r="AA6" s="39" t="s">
        <v>85</v>
      </c>
      <c r="AB6" s="35" t="s">
        <v>10</v>
      </c>
      <c r="AC6" s="37"/>
      <c r="AD6" s="37"/>
      <c r="AE6" s="37"/>
      <c r="AF6" s="37"/>
      <c r="AG6" s="37"/>
      <c r="AH6" s="37"/>
      <c r="AI6" s="37"/>
      <c r="AJ6" s="37"/>
      <c r="AK6" s="37"/>
    </row>
    <row r="7" spans="1:48" ht="60" customHeight="1" thickBot="1">
      <c r="A7" s="16">
        <v>1</v>
      </c>
      <c r="B7" s="16"/>
      <c r="C7" s="17" t="s">
        <v>45</v>
      </c>
      <c r="D7" s="16">
        <v>6</v>
      </c>
      <c r="E7" s="23">
        <v>126</v>
      </c>
      <c r="F7" s="16">
        <f>1100-30</f>
        <v>1070</v>
      </c>
      <c r="G7" s="4">
        <f>100*2</f>
        <v>200</v>
      </c>
      <c r="H7" s="18">
        <v>21</v>
      </c>
      <c r="I7" s="19">
        <v>10</v>
      </c>
      <c r="J7" s="18">
        <f>+ROUNDUP(F7/G7,0)+1</f>
        <v>7</v>
      </c>
      <c r="K7" s="18">
        <v>2</v>
      </c>
      <c r="L7" s="18">
        <f>+K7*J7</f>
        <v>14</v>
      </c>
      <c r="M7" s="18">
        <v>300</v>
      </c>
      <c r="N7" s="4">
        <f>+(1000-75-32-25)+((4000+(2000-400))/4)+50*I7+1.3*50*I7</f>
        <v>3418</v>
      </c>
      <c r="O7" s="4">
        <v>213</v>
      </c>
      <c r="Q7" s="20"/>
      <c r="X7" s="22">
        <f>+SUM(M7:W7)-Z7</f>
        <v>3911</v>
      </c>
      <c r="Y7" s="15">
        <v>1</v>
      </c>
      <c r="Z7" s="15">
        <f t="shared" ref="Z7:Z9" si="0">2*Y7*I7</f>
        <v>20</v>
      </c>
      <c r="AB7" s="15">
        <f>IF(I7="","",ROUND(CHOOSE(MATCH(I7,{4,5,6,7,8,10,12,14,16,18,20,22,25,28,32,36,40},0),0.099,0.154,0.222,0.302,0.395,0.617,0.888,1.209,1.58,1.998,2.47,2.985,3.85,4.83,6.31,7.99,9.86)*L7*X7/1000,3))</f>
        <v>33.783000000000001</v>
      </c>
      <c r="AC7" s="54" t="s">
        <v>12</v>
      </c>
      <c r="AD7" s="54"/>
      <c r="AE7" s="54"/>
      <c r="AF7" s="54"/>
      <c r="AG7" s="54"/>
      <c r="AH7" s="54"/>
      <c r="AI7" s="54"/>
      <c r="AJ7" s="54"/>
      <c r="AK7" s="55"/>
    </row>
    <row r="8" spans="1:48" ht="60" customHeight="1">
      <c r="A8" s="4">
        <f>+A7+1</f>
        <v>2</v>
      </c>
      <c r="C8" s="17" t="s">
        <v>46</v>
      </c>
      <c r="D8" s="16">
        <v>6</v>
      </c>
      <c r="E8" s="23">
        <v>126</v>
      </c>
      <c r="F8" s="16">
        <f>1100-30</f>
        <v>1070</v>
      </c>
      <c r="G8" s="4">
        <f>100*2</f>
        <v>200</v>
      </c>
      <c r="H8" s="18">
        <v>11</v>
      </c>
      <c r="I8" s="19">
        <v>10</v>
      </c>
      <c r="J8" s="18">
        <f>+ROUNDUP(F8/G8,0)+1</f>
        <v>7</v>
      </c>
      <c r="K8" s="18">
        <v>4</v>
      </c>
      <c r="L8" s="18">
        <f t="shared" ref="L8:L13" si="1">+K8*J8</f>
        <v>28</v>
      </c>
      <c r="M8" s="18">
        <v>300</v>
      </c>
      <c r="N8" s="4">
        <v>432</v>
      </c>
      <c r="X8" s="22">
        <f t="shared" ref="X8:X18" si="2">+SUM(M8:W8)-Z8</f>
        <v>712</v>
      </c>
      <c r="Y8" s="15">
        <v>1</v>
      </c>
      <c r="Z8" s="15">
        <f t="shared" si="0"/>
        <v>20</v>
      </c>
      <c r="AB8" s="15">
        <f>IF(I8="","",ROUND(CHOOSE(MATCH(I8,{4,5,6,7,8,10,12,14,16,18,20,22,25,28,32,36,40},0),0.099,0.154,0.222,0.302,0.395,0.617,0.888,1.209,1.58,1.998,2.47,2.985,3.85,4.83,6.31,7.99,9.86)*L8*X8/1000,3))</f>
        <v>12.301</v>
      </c>
      <c r="AC8" s="5" t="s">
        <v>13</v>
      </c>
      <c r="AD8" s="3"/>
      <c r="AE8" s="6" t="s">
        <v>14</v>
      </c>
      <c r="AF8" s="3"/>
      <c r="AG8" s="3"/>
      <c r="AH8" s="3"/>
      <c r="AI8" s="3"/>
      <c r="AJ8" s="3"/>
      <c r="AK8" s="3"/>
    </row>
    <row r="9" spans="1:48" ht="60" customHeight="1">
      <c r="A9" s="4">
        <f t="shared" ref="A9" si="3">+A8+1</f>
        <v>3</v>
      </c>
      <c r="C9" s="21" t="s">
        <v>38</v>
      </c>
      <c r="D9" s="16">
        <v>6</v>
      </c>
      <c r="E9" s="22">
        <v>124</v>
      </c>
      <c r="F9" s="4">
        <v>1000</v>
      </c>
      <c r="G9" s="4">
        <v>150</v>
      </c>
      <c r="H9" s="4">
        <v>101</v>
      </c>
      <c r="I9" s="19">
        <v>12</v>
      </c>
      <c r="J9" s="18">
        <f>+ROUNDUP(F9/G9,0)+1</f>
        <v>8</v>
      </c>
      <c r="K9" s="4">
        <v>46</v>
      </c>
      <c r="L9" s="18">
        <f t="shared" si="1"/>
        <v>368</v>
      </c>
      <c r="M9" s="4">
        <f>300-30-30</f>
        <v>240</v>
      </c>
      <c r="N9" s="4">
        <f>1500-30-30</f>
        <v>1440</v>
      </c>
      <c r="O9" s="4">
        <f>300-30-30</f>
        <v>240</v>
      </c>
      <c r="P9" s="4">
        <f>1500-30-30</f>
        <v>1440</v>
      </c>
      <c r="Q9" s="4">
        <f>+MAX(75,8*I9)</f>
        <v>96</v>
      </c>
      <c r="R9" s="4">
        <f>+MAX(75,8*I9)</f>
        <v>96</v>
      </c>
      <c r="X9" s="22">
        <f t="shared" si="2"/>
        <v>3408</v>
      </c>
      <c r="Y9" s="4">
        <v>6</v>
      </c>
      <c r="Z9" s="15">
        <f t="shared" si="0"/>
        <v>144</v>
      </c>
      <c r="AB9" s="15">
        <f>IF(I9="","",ROUND(CHOOSE(MATCH(I9,{4,5,6,7,8,10,12,14,16,18,20,22,25,28,32,36,40},0),0.099,0.154,0.222,0.302,0.395,0.617,0.888,1.209,1.58,1.998,2.47,2.985,3.85,4.83,6.31,7.99,9.86)*L9*X9/1000,3))</f>
        <v>1113.68</v>
      </c>
      <c r="AC9" s="5" t="s">
        <v>15</v>
      </c>
      <c r="AE9" s="7" t="s">
        <v>11</v>
      </c>
    </row>
    <row r="10" spans="1:48" ht="60" customHeight="1">
      <c r="C10" s="4" t="s">
        <v>52</v>
      </c>
      <c r="E10" s="23">
        <v>123.333333333333</v>
      </c>
      <c r="F10" s="16">
        <f>1100-30</f>
        <v>1070</v>
      </c>
      <c r="G10" s="4">
        <f>100*2</f>
        <v>200</v>
      </c>
      <c r="H10" s="4">
        <v>102</v>
      </c>
      <c r="I10" s="19">
        <v>10</v>
      </c>
      <c r="J10" s="4">
        <v>23</v>
      </c>
      <c r="K10" s="4">
        <v>3</v>
      </c>
      <c r="L10" s="18">
        <f t="shared" si="1"/>
        <v>69</v>
      </c>
      <c r="M10" s="4">
        <v>1299</v>
      </c>
      <c r="N10" s="4">
        <v>43</v>
      </c>
      <c r="O10" s="4">
        <v>45</v>
      </c>
      <c r="X10" s="22">
        <f t="shared" si="2"/>
        <v>1387</v>
      </c>
      <c r="AB10" s="15">
        <f>IF(I10="","",ROUND(CHOOSE(MATCH(I10,{4,5,6,7,8,10,12,14,16,18,20,22,25,28,32,36,40},0),0.099,0.154,0.222,0.302,0.395,0.617,0.888,1.209,1.58,1.998,2.47,2.985,3.85,4.83,6.31,7.99,9.86)*L10*X10/1000,3))</f>
        <v>59.048999999999999</v>
      </c>
    </row>
    <row r="11" spans="1:48" ht="60" customHeight="1">
      <c r="C11" s="4" t="s">
        <v>53</v>
      </c>
      <c r="E11" s="23">
        <v>122.333333333333</v>
      </c>
      <c r="F11" s="16">
        <f>1100-30</f>
        <v>1070</v>
      </c>
      <c r="G11" s="4">
        <f>100*2</f>
        <v>200</v>
      </c>
      <c r="H11" s="4">
        <v>101</v>
      </c>
      <c r="I11" s="19">
        <v>10</v>
      </c>
      <c r="J11" s="4">
        <v>43</v>
      </c>
      <c r="K11" s="4">
        <v>11</v>
      </c>
      <c r="L11" s="18">
        <f t="shared" si="1"/>
        <v>473</v>
      </c>
      <c r="M11" s="4">
        <v>134</v>
      </c>
      <c r="N11" s="4">
        <v>554</v>
      </c>
      <c r="O11" s="4">
        <v>43432</v>
      </c>
      <c r="P11" s="4">
        <v>4234</v>
      </c>
      <c r="Q11" s="4">
        <v>123</v>
      </c>
      <c r="R11" s="4">
        <v>12</v>
      </c>
      <c r="S11" s="4">
        <v>12</v>
      </c>
      <c r="T11" s="4">
        <v>23</v>
      </c>
      <c r="U11" s="4">
        <v>231</v>
      </c>
      <c r="V11" s="4">
        <v>786</v>
      </c>
      <c r="W11" s="4">
        <v>67</v>
      </c>
      <c r="X11" s="22">
        <f t="shared" si="2"/>
        <v>49608</v>
      </c>
      <c r="AB11" s="15">
        <f>IF(I11="","",ROUND(CHOOSE(MATCH(I11,{4,5,6,7,8,10,12,14,16,18,20,22,25,28,32,36,40},0),0.099,0.154,0.222,0.302,0.395,0.617,0.888,1.209,1.58,1.998,2.47,2.985,3.85,4.83,6.31,7.99,9.86)*L11*X11/1000,3))</f>
        <v>14477.647999999999</v>
      </c>
    </row>
    <row r="12" spans="1:48" ht="60" customHeight="1">
      <c r="C12" s="4" t="s">
        <v>54</v>
      </c>
      <c r="E12" s="22">
        <v>121.333333333333</v>
      </c>
      <c r="F12" s="4">
        <v>1000</v>
      </c>
      <c r="G12" s="4">
        <v>150</v>
      </c>
      <c r="H12" s="4">
        <v>101</v>
      </c>
      <c r="I12" s="19">
        <v>12</v>
      </c>
      <c r="J12" s="4">
        <v>12</v>
      </c>
      <c r="K12" s="4">
        <v>7</v>
      </c>
      <c r="L12" s="18">
        <f t="shared" si="1"/>
        <v>84</v>
      </c>
      <c r="M12" s="4">
        <v>12</v>
      </c>
      <c r="N12" s="4">
        <v>123</v>
      </c>
      <c r="O12" s="4">
        <v>34</v>
      </c>
      <c r="P12" s="4">
        <v>24</v>
      </c>
      <c r="Q12" s="4">
        <v>345</v>
      </c>
      <c r="X12" s="22">
        <f t="shared" si="2"/>
        <v>538</v>
      </c>
      <c r="AB12" s="15">
        <f>IF(I12="","",ROUND(CHOOSE(MATCH(I12,{4,5,6,7,8,10,12,14,16,18,20,22,25,28,32,36,40},0),0.099,0.154,0.222,0.302,0.395,0.617,0.888,1.209,1.58,1.998,2.47,2.985,3.85,4.83,6.31,7.99,9.86)*L12*X12/1000,3))</f>
        <v>40.130000000000003</v>
      </c>
    </row>
    <row r="13" spans="1:48" ht="60" customHeight="1">
      <c r="C13" s="4" t="s">
        <v>55</v>
      </c>
      <c r="E13" s="23">
        <v>120.333333333333</v>
      </c>
      <c r="F13" s="16">
        <f>1100-30</f>
        <v>1070</v>
      </c>
      <c r="G13" s="4">
        <f>100*2</f>
        <v>200</v>
      </c>
      <c r="H13" s="4">
        <v>11</v>
      </c>
      <c r="I13" s="19">
        <v>10</v>
      </c>
      <c r="J13" s="4">
        <v>54</v>
      </c>
      <c r="K13" s="4">
        <v>6</v>
      </c>
      <c r="L13" s="18">
        <f t="shared" si="1"/>
        <v>324</v>
      </c>
      <c r="M13" s="4">
        <v>12</v>
      </c>
      <c r="N13" s="4">
        <v>4</v>
      </c>
      <c r="O13" s="4">
        <v>6</v>
      </c>
      <c r="P13" s="4">
        <v>8</v>
      </c>
      <c r="Q13" s="4">
        <v>7</v>
      </c>
      <c r="X13" s="22">
        <f>+SUM(M13:W13)-Z13</f>
        <v>37</v>
      </c>
      <c r="AB13" s="15">
        <v>1223</v>
      </c>
    </row>
    <row r="14" spans="1:48" ht="60" customHeight="1">
      <c r="C14" s="4" t="s">
        <v>56</v>
      </c>
      <c r="E14" s="23">
        <v>119.333333333333</v>
      </c>
      <c r="F14" s="16">
        <f>1100-30</f>
        <v>1070</v>
      </c>
      <c r="G14" s="4">
        <f>100*2</f>
        <v>200</v>
      </c>
      <c r="H14" s="4">
        <v>12</v>
      </c>
      <c r="I14" s="19">
        <v>10</v>
      </c>
      <c r="J14" s="4">
        <v>34</v>
      </c>
      <c r="K14" s="4">
        <v>8</v>
      </c>
      <c r="L14" s="4">
        <v>43</v>
      </c>
      <c r="M14" s="4">
        <v>12</v>
      </c>
      <c r="N14" s="4">
        <v>332</v>
      </c>
      <c r="X14" s="22">
        <f t="shared" si="2"/>
        <v>344</v>
      </c>
      <c r="AB14" s="15">
        <v>12</v>
      </c>
    </row>
    <row r="15" spans="1:48" ht="60" customHeight="1">
      <c r="C15" s="4" t="s">
        <v>57</v>
      </c>
      <c r="E15" s="23">
        <v>119.333333333333</v>
      </c>
      <c r="F15" s="4">
        <v>1001</v>
      </c>
      <c r="G15" s="4">
        <v>151</v>
      </c>
      <c r="H15" s="4">
        <v>12</v>
      </c>
      <c r="I15" s="19">
        <v>16</v>
      </c>
      <c r="J15" s="4">
        <v>31</v>
      </c>
      <c r="K15" s="4">
        <v>21</v>
      </c>
      <c r="L15" s="4">
        <v>221</v>
      </c>
      <c r="M15" s="4">
        <v>234</v>
      </c>
      <c r="N15" s="4">
        <v>343</v>
      </c>
      <c r="X15" s="4">
        <f t="shared" si="2"/>
        <v>577</v>
      </c>
      <c r="AB15" s="15">
        <v>12</v>
      </c>
    </row>
    <row r="16" spans="1:48" ht="60" customHeight="1">
      <c r="C16" s="4" t="s">
        <v>58</v>
      </c>
      <c r="E16" s="23">
        <v>118.666666666666</v>
      </c>
      <c r="F16" s="4">
        <v>1023</v>
      </c>
      <c r="G16" s="4">
        <v>122</v>
      </c>
      <c r="H16" s="4" t="s">
        <v>33</v>
      </c>
      <c r="I16" s="19">
        <v>20</v>
      </c>
      <c r="J16" s="4">
        <v>3</v>
      </c>
      <c r="K16" s="4">
        <v>1</v>
      </c>
      <c r="L16" s="4">
        <v>34</v>
      </c>
      <c r="M16" s="4">
        <v>100</v>
      </c>
      <c r="X16" s="4">
        <f t="shared" si="2"/>
        <v>100</v>
      </c>
      <c r="AB16" s="15">
        <v>12</v>
      </c>
    </row>
    <row r="17" spans="3:28" ht="60" customHeight="1">
      <c r="C17" s="4" t="s">
        <v>59</v>
      </c>
      <c r="E17" s="22">
        <v>129</v>
      </c>
      <c r="F17" s="4">
        <v>1224</v>
      </c>
      <c r="G17" s="4">
        <v>121</v>
      </c>
      <c r="H17" s="4">
        <v>582</v>
      </c>
      <c r="I17" s="19">
        <v>16</v>
      </c>
      <c r="J17" s="4">
        <v>12</v>
      </c>
      <c r="K17" s="4">
        <v>23</v>
      </c>
      <c r="L17" s="4">
        <v>12</v>
      </c>
      <c r="M17" s="4">
        <v>123</v>
      </c>
      <c r="N17" s="4">
        <v>234</v>
      </c>
      <c r="X17" s="4">
        <f t="shared" si="2"/>
        <v>357</v>
      </c>
      <c r="AB17" s="15">
        <v>12</v>
      </c>
    </row>
    <row r="18" spans="3:28" ht="60" customHeight="1">
      <c r="C18" s="4" t="s">
        <v>81</v>
      </c>
      <c r="E18" s="22">
        <v>129</v>
      </c>
      <c r="F18" s="4">
        <v>1224</v>
      </c>
      <c r="G18" s="4">
        <v>121</v>
      </c>
      <c r="H18" s="4">
        <v>582</v>
      </c>
      <c r="I18" s="19">
        <v>16</v>
      </c>
      <c r="J18" s="4">
        <v>12</v>
      </c>
      <c r="K18" s="4">
        <v>23</v>
      </c>
      <c r="L18" s="4">
        <v>12</v>
      </c>
      <c r="M18" s="4">
        <v>123</v>
      </c>
      <c r="N18" s="4">
        <v>234</v>
      </c>
      <c r="X18" s="4">
        <f t="shared" si="2"/>
        <v>357</v>
      </c>
      <c r="AB18" s="15">
        <v>12</v>
      </c>
    </row>
    <row r="19" spans="3:28" ht="60" customHeight="1">
      <c r="E19" s="22"/>
      <c r="I19" s="19"/>
    </row>
    <row r="20" spans="3:28" ht="60" customHeight="1">
      <c r="E20" s="22"/>
      <c r="I20" s="19"/>
    </row>
    <row r="21" spans="3:28" ht="60" customHeight="1">
      <c r="E21" s="22"/>
      <c r="I21" s="19"/>
    </row>
    <row r="22" spans="3:28" ht="60" customHeight="1">
      <c r="E22" s="22"/>
      <c r="I22" s="19"/>
    </row>
    <row r="23" spans="3:28" ht="60" customHeight="1">
      <c r="E23" s="22"/>
      <c r="I23" s="19"/>
    </row>
    <row r="24" spans="3:28" ht="60" customHeight="1">
      <c r="E24" s="22"/>
      <c r="I24" s="19"/>
    </row>
    <row r="25" spans="3:28" ht="60" customHeight="1">
      <c r="E25" s="22"/>
      <c r="I25" s="19"/>
    </row>
    <row r="26" spans="3:28" ht="60" customHeight="1">
      <c r="E26" s="22"/>
      <c r="I26" s="19"/>
    </row>
    <row r="27" spans="3:28" ht="60" customHeight="1">
      <c r="I27" s="19"/>
    </row>
    <row r="28" spans="3:28" ht="60" customHeight="1">
      <c r="I28" s="19"/>
    </row>
    <row r="29" spans="3:28" ht="60" customHeight="1">
      <c r="I29" s="19"/>
    </row>
    <row r="30" spans="3:28" ht="60" customHeight="1">
      <c r="I30" s="19"/>
    </row>
    <row r="31" spans="3:28" ht="60" customHeight="1">
      <c r="I31" s="19"/>
    </row>
    <row r="32" spans="3:28" ht="60" customHeight="1">
      <c r="I32" s="19"/>
    </row>
    <row r="33" spans="9:9" ht="60" customHeight="1">
      <c r="I33" s="19"/>
    </row>
    <row r="34" spans="9:9" ht="60" customHeight="1">
      <c r="I34" s="19"/>
    </row>
    <row r="35" spans="9:9" ht="60" customHeight="1">
      <c r="I35" s="19"/>
    </row>
    <row r="36" spans="9:9" ht="60" customHeight="1">
      <c r="I36" s="19"/>
    </row>
    <row r="37" spans="9:9" ht="60" customHeight="1">
      <c r="I37" s="19"/>
    </row>
    <row r="38" spans="9:9" ht="60" customHeight="1">
      <c r="I38" s="19"/>
    </row>
    <row r="39" spans="9:9" ht="60" customHeight="1">
      <c r="I39" s="19"/>
    </row>
    <row r="40" spans="9:9" ht="60" customHeight="1">
      <c r="I40" s="19"/>
    </row>
    <row r="41" spans="9:9" ht="60" customHeight="1">
      <c r="I41" s="19"/>
    </row>
    <row r="42" spans="9:9" ht="60" customHeight="1">
      <c r="I42" s="19"/>
    </row>
    <row r="43" spans="9:9" ht="60" customHeight="1">
      <c r="I43" s="19"/>
    </row>
    <row r="44" spans="9:9" ht="60" customHeight="1">
      <c r="I44" s="19"/>
    </row>
    <row r="45" spans="9:9" ht="60" customHeight="1">
      <c r="I45" s="19"/>
    </row>
    <row r="46" spans="9:9" ht="60" customHeight="1">
      <c r="I46" s="19"/>
    </row>
    <row r="47" spans="9:9" ht="60" customHeight="1">
      <c r="I47" s="19"/>
    </row>
    <row r="48" spans="9:9" ht="60" customHeight="1">
      <c r="I48" s="19"/>
    </row>
    <row r="49" spans="9:9" ht="60" customHeight="1">
      <c r="I49" s="19"/>
    </row>
    <row r="50" spans="9:9" ht="60" customHeight="1">
      <c r="I50" s="19"/>
    </row>
    <row r="51" spans="9:9" ht="60" customHeight="1">
      <c r="I51" s="19"/>
    </row>
    <row r="52" spans="9:9" ht="60" customHeight="1">
      <c r="I52" s="19"/>
    </row>
    <row r="53" spans="9:9" ht="60" customHeight="1">
      <c r="I53" s="19"/>
    </row>
    <row r="54" spans="9:9" ht="60" customHeight="1">
      <c r="I54" s="19"/>
    </row>
    <row r="55" spans="9:9" ht="60" customHeight="1">
      <c r="I55" s="19"/>
    </row>
    <row r="56" spans="9:9" ht="60" customHeight="1">
      <c r="I56" s="19"/>
    </row>
    <row r="57" spans="9:9" ht="60" customHeight="1">
      <c r="I57" s="19"/>
    </row>
    <row r="58" spans="9:9" ht="60" customHeight="1">
      <c r="I58" s="19"/>
    </row>
    <row r="59" spans="9:9" ht="60" customHeight="1">
      <c r="I59" s="19"/>
    </row>
    <row r="60" spans="9:9" ht="60" customHeight="1">
      <c r="I60" s="19"/>
    </row>
    <row r="61" spans="9:9" ht="60" customHeight="1">
      <c r="I61" s="19"/>
    </row>
    <row r="62" spans="9:9" ht="60" customHeight="1">
      <c r="I62" s="19"/>
    </row>
    <row r="63" spans="9:9" ht="60" customHeight="1">
      <c r="I63" s="19"/>
    </row>
    <row r="64" spans="9:9" ht="60" customHeight="1">
      <c r="I64" s="19"/>
    </row>
    <row r="65" spans="9:9" ht="60" customHeight="1">
      <c r="I65" s="19"/>
    </row>
    <row r="66" spans="9:9" ht="60" customHeight="1">
      <c r="I66" s="19"/>
    </row>
    <row r="67" spans="9:9" ht="60" customHeight="1">
      <c r="I67" s="19"/>
    </row>
    <row r="68" spans="9:9" ht="60" customHeight="1">
      <c r="I68" s="19"/>
    </row>
    <row r="69" spans="9:9" ht="60" customHeight="1">
      <c r="I69" s="19"/>
    </row>
    <row r="70" spans="9:9" ht="60" customHeight="1">
      <c r="I70" s="19"/>
    </row>
    <row r="71" spans="9:9" ht="60" customHeight="1">
      <c r="I71" s="19"/>
    </row>
    <row r="72" spans="9:9" ht="60" customHeight="1">
      <c r="I72" s="19"/>
    </row>
    <row r="73" spans="9:9" ht="60" customHeight="1">
      <c r="I73" s="19"/>
    </row>
    <row r="74" spans="9:9" ht="60" customHeight="1">
      <c r="I74" s="19"/>
    </row>
    <row r="75" spans="9:9" ht="60" customHeight="1">
      <c r="I75" s="19"/>
    </row>
    <row r="76" spans="9:9" ht="60" customHeight="1">
      <c r="I76" s="19"/>
    </row>
    <row r="77" spans="9:9" ht="60" customHeight="1">
      <c r="I77" s="19"/>
    </row>
    <row r="78" spans="9:9" ht="60" customHeight="1">
      <c r="I78" s="19"/>
    </row>
    <row r="79" spans="9:9" ht="60" customHeight="1">
      <c r="I79" s="19"/>
    </row>
    <row r="80" spans="9:9" ht="60" customHeight="1">
      <c r="I80" s="19"/>
    </row>
    <row r="81" spans="9:9" ht="60" customHeight="1">
      <c r="I81" s="19"/>
    </row>
    <row r="82" spans="9:9" ht="60" customHeight="1">
      <c r="I82" s="19"/>
    </row>
    <row r="83" spans="9:9" ht="60" customHeight="1">
      <c r="I83" s="19"/>
    </row>
    <row r="84" spans="9:9" ht="60" customHeight="1">
      <c r="I84" s="19"/>
    </row>
    <row r="85" spans="9:9" ht="60" customHeight="1">
      <c r="I85" s="19"/>
    </row>
    <row r="86" spans="9:9" ht="60" customHeight="1">
      <c r="I86" s="19"/>
    </row>
    <row r="87" spans="9:9" ht="60" customHeight="1">
      <c r="I87" s="19"/>
    </row>
    <row r="88" spans="9:9" ht="60" customHeight="1">
      <c r="I88" s="19"/>
    </row>
    <row r="89" spans="9:9" ht="60" customHeight="1">
      <c r="I89" s="19"/>
    </row>
    <row r="90" spans="9:9" ht="60" customHeight="1">
      <c r="I90" s="19"/>
    </row>
    <row r="91" spans="9:9" ht="60" customHeight="1">
      <c r="I91" s="19"/>
    </row>
    <row r="92" spans="9:9" ht="60" customHeight="1">
      <c r="I92" s="19"/>
    </row>
    <row r="93" spans="9:9" ht="60" customHeight="1">
      <c r="I93" s="19"/>
    </row>
    <row r="94" spans="9:9" ht="60" customHeight="1">
      <c r="I94" s="19"/>
    </row>
    <row r="95" spans="9:9" ht="60" customHeight="1">
      <c r="I95" s="19"/>
    </row>
    <row r="96" spans="9:9" ht="60" customHeight="1">
      <c r="I96" s="19"/>
    </row>
    <row r="97" spans="9:9" ht="60" customHeight="1">
      <c r="I97" s="19"/>
    </row>
    <row r="98" spans="9:9" ht="60" customHeight="1">
      <c r="I98" s="19"/>
    </row>
    <row r="99" spans="9:9" ht="60" customHeight="1">
      <c r="I99" s="19"/>
    </row>
    <row r="100" spans="9:9" ht="60" customHeight="1">
      <c r="I100" s="19"/>
    </row>
    <row r="101" spans="9:9" ht="60" customHeight="1">
      <c r="I101" s="19"/>
    </row>
    <row r="102" spans="9:9" ht="60" customHeight="1">
      <c r="I102" s="19"/>
    </row>
    <row r="103" spans="9:9" ht="60" customHeight="1">
      <c r="I103" s="19"/>
    </row>
    <row r="104" spans="9:9" ht="60" customHeight="1">
      <c r="I104" s="19"/>
    </row>
    <row r="105" spans="9:9" ht="60" customHeight="1">
      <c r="I105" s="19"/>
    </row>
    <row r="106" spans="9:9" ht="60" customHeight="1">
      <c r="I106" s="19"/>
    </row>
    <row r="107" spans="9:9" ht="60" customHeight="1">
      <c r="I107" s="19"/>
    </row>
    <row r="108" spans="9:9" ht="60" customHeight="1">
      <c r="I108" s="19"/>
    </row>
    <row r="109" spans="9:9" ht="60" customHeight="1">
      <c r="I109" s="19"/>
    </row>
    <row r="110" spans="9:9" ht="60" customHeight="1">
      <c r="I110" s="19"/>
    </row>
    <row r="111" spans="9:9" ht="60" customHeight="1">
      <c r="I111" s="19"/>
    </row>
    <row r="112" spans="9:9" ht="60" customHeight="1">
      <c r="I112" s="19"/>
    </row>
    <row r="113" spans="9:9" ht="60" customHeight="1">
      <c r="I113" s="19"/>
    </row>
    <row r="114" spans="9:9" ht="60" customHeight="1">
      <c r="I114" s="19"/>
    </row>
    <row r="115" spans="9:9" ht="60" customHeight="1">
      <c r="I115" s="19"/>
    </row>
    <row r="116" spans="9:9" ht="60" customHeight="1">
      <c r="I116" s="19"/>
    </row>
    <row r="117" spans="9:9" ht="60" customHeight="1">
      <c r="I117" s="19"/>
    </row>
    <row r="118" spans="9:9" ht="60" customHeight="1">
      <c r="I118" s="19"/>
    </row>
    <row r="119" spans="9:9" ht="60" customHeight="1">
      <c r="I119" s="19"/>
    </row>
    <row r="120" spans="9:9" ht="60" customHeight="1">
      <c r="I120" s="19"/>
    </row>
    <row r="121" spans="9:9" ht="60" customHeight="1">
      <c r="I121" s="19"/>
    </row>
    <row r="122" spans="9:9" ht="60" customHeight="1">
      <c r="I122" s="19"/>
    </row>
    <row r="123" spans="9:9" ht="60" customHeight="1">
      <c r="I123" s="19"/>
    </row>
    <row r="124" spans="9:9" ht="60" customHeight="1">
      <c r="I124" s="19"/>
    </row>
    <row r="125" spans="9:9" ht="60" customHeight="1">
      <c r="I125" s="19"/>
    </row>
    <row r="126" spans="9:9" ht="60" customHeight="1">
      <c r="I126" s="19"/>
    </row>
    <row r="127" spans="9:9" ht="60" customHeight="1">
      <c r="I127" s="19"/>
    </row>
    <row r="128" spans="9:9" ht="60" customHeight="1">
      <c r="I128" s="19"/>
    </row>
    <row r="129" spans="9:9" ht="60" customHeight="1">
      <c r="I129" s="19"/>
    </row>
    <row r="130" spans="9:9" ht="60" customHeight="1">
      <c r="I130" s="19"/>
    </row>
    <row r="131" spans="9:9" ht="60" customHeight="1">
      <c r="I131" s="19"/>
    </row>
    <row r="132" spans="9:9" ht="60" customHeight="1">
      <c r="I132" s="19"/>
    </row>
    <row r="133" spans="9:9" ht="60" customHeight="1">
      <c r="I133" s="19"/>
    </row>
    <row r="134" spans="9:9" ht="60" customHeight="1">
      <c r="I134" s="19"/>
    </row>
    <row r="135" spans="9:9" ht="60" customHeight="1">
      <c r="I135" s="19"/>
    </row>
    <row r="136" spans="9:9" ht="60" customHeight="1">
      <c r="I136" s="19"/>
    </row>
    <row r="137" spans="9:9" ht="60" customHeight="1">
      <c r="I137" s="19"/>
    </row>
    <row r="138" spans="9:9" ht="60" customHeight="1">
      <c r="I138" s="19"/>
    </row>
    <row r="139" spans="9:9" ht="60" customHeight="1">
      <c r="I139" s="19"/>
    </row>
    <row r="140" spans="9:9" ht="60" customHeight="1">
      <c r="I140" s="19"/>
    </row>
    <row r="141" spans="9:9" ht="60" customHeight="1">
      <c r="I141" s="19"/>
    </row>
    <row r="142" spans="9:9" ht="60" customHeight="1">
      <c r="I142" s="19"/>
    </row>
    <row r="143" spans="9:9" ht="60" customHeight="1">
      <c r="I143" s="19"/>
    </row>
    <row r="144" spans="9:9" ht="60" customHeight="1">
      <c r="I144" s="19"/>
    </row>
    <row r="145" spans="9:9" ht="60" customHeight="1">
      <c r="I145" s="19"/>
    </row>
    <row r="146" spans="9:9" ht="60" customHeight="1">
      <c r="I146" s="19"/>
    </row>
    <row r="147" spans="9:9" ht="60" customHeight="1">
      <c r="I147" s="19"/>
    </row>
    <row r="148" spans="9:9" ht="60" customHeight="1">
      <c r="I148" s="19"/>
    </row>
  </sheetData>
  <dataConsolidate/>
  <mergeCells count="25">
    <mergeCell ref="AC7:AK7"/>
    <mergeCell ref="A3:C3"/>
    <mergeCell ref="E3:I3"/>
    <mergeCell ref="J3:R3"/>
    <mergeCell ref="S3:AA3"/>
    <mergeCell ref="AB3:AF3"/>
    <mergeCell ref="AG4:AI4"/>
    <mergeCell ref="A5:C5"/>
    <mergeCell ref="E5:I5"/>
    <mergeCell ref="J5:R5"/>
    <mergeCell ref="S5:AA5"/>
    <mergeCell ref="AB5:AF5"/>
    <mergeCell ref="AG5:AI5"/>
    <mergeCell ref="A4:C4"/>
    <mergeCell ref="E4:I4"/>
    <mergeCell ref="J4:R4"/>
    <mergeCell ref="S4:AA4"/>
    <mergeCell ref="AB4:AF4"/>
    <mergeCell ref="A1:AK1"/>
    <mergeCell ref="A2:C2"/>
    <mergeCell ref="E2:F2"/>
    <mergeCell ref="H2:I2"/>
    <mergeCell ref="J2:R2"/>
    <mergeCell ref="S2:AA2"/>
    <mergeCell ref="AB2:AF2"/>
  </mergeCells>
  <phoneticPr fontId="11" type="noConversion"/>
  <conditionalFormatting sqref="G1:G5">
    <cfRule type="duplicateValues" dxfId="0" priority="1"/>
  </conditionalFormatting>
  <dataValidations count="1">
    <dataValidation type="custom" allowBlank="1" showDropDown="1" showInputMessage="1" showErrorMessage="1" errorTitle="Bar size limitation" error="Data&gt; Validation limited for bar sizes 5,6,7,8,10,12,14,16,18,20,22,25,28,32,40._x000a_Don't type any letters (like &quot;mm&quot; or &quot;T&quot;) with the dia of bar." sqref="I7:I15" xr:uid="{00000000-0002-0000-0000-000000000000}">
      <formula1>OR(I7=5,I7=6,,I7=7,I7=8,I7=10,I7=12,I7=14,I7=16,I7=18,I7=20,I7=22,I7=25,I7=28,I7=32,I7=40)</formula1>
    </dataValidation>
  </dataValidations>
  <printOptions horizontalCentered="1"/>
  <pageMargins left="0.51181102362204722" right="0" top="0.11811023622047245" bottom="0.59055118110236227" header="0.11811023622047245" footer="0"/>
  <pageSetup paperSize="8" fitToHeight="0" orientation="portrait" r:id="rId1"/>
  <headerFooter alignWithMargins="0">
    <oddHeader>&amp;R&amp;8Page №:(&amp;P)</oddHeader>
    <oddFooter>&amp;LBBS Program License Number: 140
Topline Build-Tech (P) Ltd_x000D_&amp;1#&amp;"Aptos"&amp;8&amp;K000000 Sensitivity:&amp;R&amp;"Tahoma,Regular"Prepared by                                            Checked b&amp;"Arial,Regular"y&amp;LBBS Program License Number: 140
Topline Build-Tech (P) Ltd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7854F-82B2-4A4C-B4A1-1834DEC7502F}">
  <sheetPr codeName="Sheet2">
    <pageSetUpPr autoPageBreaks="0" fitToPage="1"/>
  </sheetPr>
  <dimension ref="A1:AC297"/>
  <sheetViews>
    <sheetView tabSelected="1" zoomScale="72" zoomScaleNormal="100" zoomScaleSheetLayoutView="85" workbookViewId="0">
      <pane ySplit="1" topLeftCell="A2" activePane="bottomLeft" state="frozen"/>
      <selection activeCell="T3" sqref="T3"/>
      <selection pane="bottomLeft" activeCell="Q10" sqref="Q10"/>
    </sheetView>
  </sheetViews>
  <sheetFormatPr defaultColWidth="9.21875" defaultRowHeight="26.25" customHeight="1"/>
  <cols>
    <col min="1" max="1" width="20.21875" customWidth="1"/>
    <col min="2" max="2" width="10.6640625" customWidth="1"/>
    <col min="3" max="3" width="7.77734375" customWidth="1"/>
    <col min="4" max="4" width="16.109375" style="4" customWidth="1"/>
    <col min="5" max="5" width="16.44140625" style="4" customWidth="1"/>
    <col min="6" max="6" width="18.44140625" style="4" customWidth="1"/>
    <col min="7" max="7" width="6.33203125" customWidth="1"/>
    <col min="8" max="8" width="10.77734375" customWidth="1"/>
    <col min="9" max="14" width="7.77734375" customWidth="1"/>
    <col min="15" max="18" width="13.21875" style="4" customWidth="1"/>
    <col min="19" max="19" width="33.109375" style="4" customWidth="1"/>
    <col min="20" max="20" width="9.77734375" customWidth="1"/>
    <col min="21" max="21" width="13.33203125" style="2" customWidth="1"/>
    <col min="22" max="22" width="12.21875" style="2" customWidth="1"/>
    <col min="23" max="16384" width="9.21875" style="2"/>
  </cols>
  <sheetData>
    <row r="1" spans="1:29" ht="25.5" customHeight="1" thickBot="1">
      <c r="A1" s="77" t="s">
        <v>82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</row>
    <row r="2" spans="1:29" s="3" customFormat="1" ht="33.75" customHeight="1">
      <c r="A2" s="38" t="s">
        <v>86</v>
      </c>
      <c r="B2" s="38" t="s">
        <v>87</v>
      </c>
      <c r="C2" s="38" t="s">
        <v>88</v>
      </c>
      <c r="D2" s="38" t="s">
        <v>89</v>
      </c>
      <c r="E2" s="38" t="s">
        <v>83</v>
      </c>
      <c r="F2" s="38" t="s">
        <v>84</v>
      </c>
      <c r="G2" s="38" t="s">
        <v>90</v>
      </c>
      <c r="H2" s="38" t="s">
        <v>91</v>
      </c>
      <c r="I2" s="38" t="s">
        <v>3</v>
      </c>
      <c r="J2" s="38" t="s">
        <v>4</v>
      </c>
      <c r="K2" s="38" t="s">
        <v>5</v>
      </c>
      <c r="L2" s="38" t="s">
        <v>6</v>
      </c>
      <c r="M2" s="38" t="s">
        <v>7</v>
      </c>
      <c r="N2" s="38" t="s">
        <v>8</v>
      </c>
      <c r="O2" s="38" t="s">
        <v>9</v>
      </c>
      <c r="P2" s="38" t="s">
        <v>47</v>
      </c>
      <c r="Q2" s="38" t="s">
        <v>48</v>
      </c>
      <c r="R2" s="38" t="s">
        <v>49</v>
      </c>
      <c r="S2" s="38" t="s">
        <v>85</v>
      </c>
      <c r="T2" s="38" t="s">
        <v>10</v>
      </c>
    </row>
    <row r="3" spans="1:29" ht="73.2" customHeight="1">
      <c r="A3" s="17" t="s">
        <v>45</v>
      </c>
      <c r="B3" s="23">
        <v>126</v>
      </c>
      <c r="C3" s="19">
        <v>10</v>
      </c>
      <c r="D3" s="18">
        <v>2</v>
      </c>
      <c r="E3" s="18">
        <v>7</v>
      </c>
      <c r="F3" s="18">
        <v>14</v>
      </c>
      <c r="G3" s="18">
        <v>21</v>
      </c>
      <c r="H3" s="22">
        <v>3911</v>
      </c>
      <c r="I3" s="18">
        <v>300</v>
      </c>
      <c r="J3" s="4">
        <v>3418</v>
      </c>
      <c r="K3" s="4">
        <v>213</v>
      </c>
      <c r="L3" s="4"/>
      <c r="M3" s="20"/>
      <c r="N3" s="4"/>
      <c r="O3" s="2"/>
      <c r="P3" s="2"/>
      <c r="Q3" s="2"/>
      <c r="R3" s="2"/>
      <c r="S3" s="2"/>
      <c r="T3" s="15">
        <v>33.783000000000001</v>
      </c>
    </row>
    <row r="4" spans="1:29" customFormat="1" ht="98.4" customHeight="1">
      <c r="A4" s="17" t="s">
        <v>46</v>
      </c>
      <c r="B4" s="23">
        <v>126</v>
      </c>
      <c r="C4" s="19">
        <v>10</v>
      </c>
      <c r="D4" s="18">
        <v>4</v>
      </c>
      <c r="E4" s="18">
        <v>7</v>
      </c>
      <c r="F4" s="18">
        <v>28</v>
      </c>
      <c r="G4" s="18">
        <v>11</v>
      </c>
      <c r="H4" s="22">
        <v>712</v>
      </c>
      <c r="I4" s="18">
        <v>300</v>
      </c>
      <c r="J4" s="4">
        <v>432</v>
      </c>
      <c r="K4" s="4"/>
      <c r="L4" s="4"/>
      <c r="M4" s="4"/>
      <c r="N4" s="4"/>
      <c r="T4" s="15">
        <v>12.301</v>
      </c>
    </row>
    <row r="5" spans="1:29" customFormat="1" ht="98.4" customHeight="1">
      <c r="A5" s="21" t="s">
        <v>38</v>
      </c>
      <c r="B5" s="22">
        <v>124</v>
      </c>
      <c r="C5" s="19">
        <v>12</v>
      </c>
      <c r="D5" s="4">
        <v>46</v>
      </c>
      <c r="E5" s="18">
        <v>8</v>
      </c>
      <c r="F5" s="18">
        <v>368</v>
      </c>
      <c r="G5" s="4">
        <v>101</v>
      </c>
      <c r="H5" s="22">
        <v>3408</v>
      </c>
      <c r="I5" s="4">
        <v>240</v>
      </c>
      <c r="J5" s="4">
        <v>1440</v>
      </c>
      <c r="K5" s="4">
        <v>240</v>
      </c>
      <c r="L5" s="4">
        <v>1440</v>
      </c>
      <c r="M5" s="4">
        <v>96</v>
      </c>
      <c r="N5" s="4">
        <v>96</v>
      </c>
      <c r="T5" s="15">
        <v>1113.68</v>
      </c>
    </row>
    <row r="6" spans="1:29" customFormat="1" ht="98.4" customHeight="1">
      <c r="A6" s="4" t="s">
        <v>52</v>
      </c>
      <c r="B6" s="23">
        <v>123.333333333333</v>
      </c>
      <c r="C6" s="19">
        <v>10</v>
      </c>
      <c r="D6" s="4">
        <v>3</v>
      </c>
      <c r="E6" s="4">
        <v>23</v>
      </c>
      <c r="F6" s="18">
        <v>69</v>
      </c>
      <c r="G6" s="4">
        <v>102</v>
      </c>
      <c r="H6" s="22">
        <v>1387</v>
      </c>
      <c r="I6" s="4">
        <v>1299</v>
      </c>
      <c r="J6" s="4">
        <v>43</v>
      </c>
      <c r="K6" s="4">
        <v>45</v>
      </c>
      <c r="L6" s="4"/>
      <c r="M6" s="4"/>
      <c r="N6" s="4"/>
      <c r="T6" s="15">
        <v>59.048999999999999</v>
      </c>
    </row>
    <row r="7" spans="1:29" customFormat="1" ht="98.4" customHeight="1">
      <c r="A7" s="4" t="s">
        <v>53</v>
      </c>
      <c r="B7" s="23">
        <v>122.333333333333</v>
      </c>
      <c r="C7" s="19">
        <v>10</v>
      </c>
      <c r="D7" s="4">
        <v>11</v>
      </c>
      <c r="E7" s="4">
        <v>43</v>
      </c>
      <c r="F7" s="18">
        <v>473</v>
      </c>
      <c r="G7" s="4">
        <v>101</v>
      </c>
      <c r="H7" s="22">
        <v>49608</v>
      </c>
      <c r="I7" s="4">
        <v>134</v>
      </c>
      <c r="J7" s="4">
        <v>554</v>
      </c>
      <c r="K7" s="4">
        <v>43432</v>
      </c>
      <c r="L7" s="4">
        <v>4234</v>
      </c>
      <c r="M7" s="4">
        <v>123</v>
      </c>
      <c r="N7" s="4">
        <v>12</v>
      </c>
      <c r="T7" s="15">
        <v>14477.647999999999</v>
      </c>
    </row>
    <row r="8" spans="1:29" customFormat="1" ht="98.4" customHeight="1">
      <c r="A8" s="4" t="s">
        <v>54</v>
      </c>
      <c r="B8" s="22">
        <v>121.333333333333</v>
      </c>
      <c r="C8" s="19">
        <v>12</v>
      </c>
      <c r="D8" s="4">
        <v>7</v>
      </c>
      <c r="E8" s="4">
        <v>12</v>
      </c>
      <c r="F8" s="18">
        <v>84</v>
      </c>
      <c r="G8" s="4">
        <v>101</v>
      </c>
      <c r="H8" s="22">
        <v>538</v>
      </c>
      <c r="I8" s="4">
        <v>12</v>
      </c>
      <c r="J8" s="4">
        <v>123</v>
      </c>
      <c r="K8" s="4">
        <v>34</v>
      </c>
      <c r="L8" s="4">
        <v>24</v>
      </c>
      <c r="M8" s="4">
        <v>345</v>
      </c>
      <c r="N8" s="4"/>
      <c r="T8" s="15">
        <v>40.130000000000003</v>
      </c>
    </row>
    <row r="9" spans="1:29" customFormat="1" ht="98.4" customHeight="1">
      <c r="A9" s="4" t="s">
        <v>55</v>
      </c>
      <c r="B9" s="23">
        <v>120.333333333333</v>
      </c>
      <c r="C9" s="19">
        <v>10</v>
      </c>
      <c r="D9" s="4">
        <v>6</v>
      </c>
      <c r="E9" s="4">
        <v>54</v>
      </c>
      <c r="F9" s="18">
        <v>324</v>
      </c>
      <c r="G9" s="4">
        <v>11</v>
      </c>
      <c r="H9" s="22">
        <v>37</v>
      </c>
      <c r="I9" s="4">
        <v>12</v>
      </c>
      <c r="J9" s="4">
        <v>4</v>
      </c>
      <c r="K9" s="4">
        <v>6</v>
      </c>
      <c r="L9" s="4">
        <v>8</v>
      </c>
      <c r="M9" s="4">
        <v>7</v>
      </c>
      <c r="N9" s="4"/>
      <c r="T9" s="15">
        <v>1223</v>
      </c>
    </row>
    <row r="10" spans="1:29" customFormat="1" ht="98.4" customHeight="1">
      <c r="A10" s="4" t="s">
        <v>56</v>
      </c>
      <c r="B10" s="23">
        <v>119.333333333333</v>
      </c>
      <c r="C10" s="19">
        <v>10</v>
      </c>
      <c r="D10" s="4">
        <v>8</v>
      </c>
      <c r="E10" s="4">
        <v>34</v>
      </c>
      <c r="F10" s="4">
        <v>43</v>
      </c>
      <c r="G10" s="4">
        <v>12</v>
      </c>
      <c r="H10" s="22">
        <v>344</v>
      </c>
      <c r="I10" s="4">
        <v>12</v>
      </c>
      <c r="J10" s="4">
        <v>332</v>
      </c>
      <c r="K10" s="4"/>
      <c r="L10" s="4"/>
      <c r="M10" s="4"/>
      <c r="N10" s="4"/>
      <c r="T10" s="15">
        <v>12</v>
      </c>
    </row>
    <row r="11" spans="1:29" customFormat="1" ht="98.4" customHeight="1">
      <c r="A11" s="4" t="s">
        <v>57</v>
      </c>
      <c r="B11" s="23">
        <v>119.333333333333</v>
      </c>
      <c r="C11" s="19">
        <v>16</v>
      </c>
      <c r="D11" s="4">
        <v>21</v>
      </c>
      <c r="E11" s="4">
        <v>31</v>
      </c>
      <c r="F11" s="4">
        <v>221</v>
      </c>
      <c r="G11" s="4">
        <v>12</v>
      </c>
      <c r="H11" s="4">
        <v>577</v>
      </c>
      <c r="I11" s="4">
        <v>234</v>
      </c>
      <c r="J11" s="4">
        <v>343</v>
      </c>
      <c r="K11" s="4"/>
      <c r="L11" s="4"/>
      <c r="M11" s="4"/>
      <c r="N11" s="4"/>
      <c r="T11" s="15">
        <v>12</v>
      </c>
    </row>
    <row r="12" spans="1:29" customFormat="1" ht="98.4" customHeight="1">
      <c r="A12" s="4" t="s">
        <v>58</v>
      </c>
      <c r="B12" s="23">
        <v>118.666666666666</v>
      </c>
      <c r="C12" s="19">
        <v>20</v>
      </c>
      <c r="D12" s="4">
        <v>1</v>
      </c>
      <c r="E12" s="4">
        <v>3</v>
      </c>
      <c r="F12" s="4">
        <v>34</v>
      </c>
      <c r="G12" s="4" t="s">
        <v>33</v>
      </c>
      <c r="H12" s="4">
        <v>100</v>
      </c>
      <c r="I12" s="4">
        <v>100</v>
      </c>
      <c r="J12" s="4"/>
      <c r="K12" s="4"/>
      <c r="L12" s="4"/>
      <c r="M12" s="4"/>
      <c r="N12" s="4"/>
      <c r="T12" s="15">
        <v>12</v>
      </c>
    </row>
    <row r="13" spans="1:29" customFormat="1" ht="98.4" customHeight="1">
      <c r="A13" s="4" t="s">
        <v>59</v>
      </c>
      <c r="B13" s="22">
        <v>129</v>
      </c>
      <c r="C13" s="19">
        <v>16</v>
      </c>
      <c r="D13" s="4">
        <v>23</v>
      </c>
      <c r="E13" s="4">
        <v>12</v>
      </c>
      <c r="F13" s="4">
        <v>12</v>
      </c>
      <c r="G13" s="4">
        <v>582</v>
      </c>
      <c r="H13" s="4">
        <v>357</v>
      </c>
      <c r="I13" s="4">
        <v>123</v>
      </c>
      <c r="J13" s="4">
        <v>234</v>
      </c>
      <c r="K13" s="4"/>
      <c r="L13" s="4"/>
      <c r="M13" s="4"/>
      <c r="N13" s="4"/>
      <c r="T13" s="15">
        <v>12</v>
      </c>
    </row>
    <row r="14" spans="1:29" customFormat="1" ht="98.4" customHeight="1">
      <c r="A14" s="4" t="s">
        <v>81</v>
      </c>
      <c r="B14" s="22">
        <v>129</v>
      </c>
      <c r="C14" s="19">
        <v>16</v>
      </c>
      <c r="D14" s="4">
        <v>23</v>
      </c>
      <c r="E14" s="4">
        <v>12</v>
      </c>
      <c r="F14" s="4">
        <v>12</v>
      </c>
      <c r="G14" s="4">
        <v>582</v>
      </c>
      <c r="H14" s="4">
        <v>357</v>
      </c>
      <c r="I14" s="4">
        <v>123</v>
      </c>
      <c r="J14" s="4">
        <v>234</v>
      </c>
      <c r="K14" s="4"/>
      <c r="L14" s="4"/>
      <c r="M14" s="4"/>
      <c r="N14" s="4"/>
      <c r="T14" s="15">
        <v>12</v>
      </c>
    </row>
    <row r="15" spans="1:29" ht="98.4" customHeight="1">
      <c r="G15" s="4"/>
    </row>
    <row r="16" spans="1:29" ht="98.4" customHeight="1">
      <c r="O16"/>
      <c r="P16"/>
      <c r="Z16"/>
      <c r="AA16"/>
      <c r="AB16"/>
      <c r="AC16"/>
    </row>
    <row r="17" spans="9:29" ht="98.4" customHeight="1">
      <c r="I17" s="4"/>
      <c r="L17" s="2"/>
      <c r="O17"/>
      <c r="P17"/>
      <c r="S17"/>
      <c r="T17" s="4"/>
      <c r="U17" s="4"/>
      <c r="V17" s="4"/>
      <c r="W17"/>
      <c r="X17" s="4"/>
      <c r="Y17"/>
      <c r="Z17"/>
      <c r="AA17"/>
      <c r="AB17"/>
      <c r="AC17"/>
    </row>
    <row r="18" spans="9:29" ht="98.4" customHeight="1">
      <c r="S18"/>
      <c r="T18" s="4"/>
      <c r="U18" s="4"/>
      <c r="V18" s="4"/>
      <c r="W18"/>
      <c r="X18"/>
    </row>
    <row r="19" spans="9:29" ht="98.4" customHeight="1"/>
    <row r="20" spans="9:29" ht="98.4" customHeight="1"/>
    <row r="21" spans="9:29" ht="98.4" customHeight="1"/>
    <row r="22" spans="9:29" ht="98.4" customHeight="1"/>
    <row r="23" spans="9:29" ht="98.4" customHeight="1"/>
    <row r="24" spans="9:29" ht="98.4" customHeight="1"/>
    <row r="25" spans="9:29" ht="98.4" customHeight="1"/>
    <row r="26" spans="9:29" ht="98.4" customHeight="1"/>
    <row r="27" spans="9:29" ht="98.4" customHeight="1"/>
    <row r="28" spans="9:29" ht="48.6" customHeight="1"/>
    <row r="29" spans="9:29" ht="48.6" customHeight="1"/>
    <row r="30" spans="9:29" ht="48.6" customHeight="1"/>
    <row r="31" spans="9:29" ht="48.6" customHeight="1"/>
    <row r="32" spans="9:29" ht="48.6" customHeight="1"/>
    <row r="33" ht="48.6" customHeight="1"/>
    <row r="34" ht="48.6" customHeight="1"/>
    <row r="35" ht="48.6" customHeight="1"/>
    <row r="36" ht="48.6" customHeight="1"/>
    <row r="37" ht="48.6" customHeight="1"/>
    <row r="38" ht="48.6" customHeight="1"/>
    <row r="39" ht="48.6" customHeight="1"/>
    <row r="40" ht="48.6" customHeight="1"/>
    <row r="41" ht="48.6" customHeight="1"/>
    <row r="42" ht="48.6" customHeight="1"/>
    <row r="43" ht="48.6" customHeight="1"/>
    <row r="44" ht="48.6" customHeight="1"/>
    <row r="45" ht="48.6" customHeight="1"/>
    <row r="46" ht="48.6" customHeight="1"/>
    <row r="47" ht="48.6" customHeight="1"/>
    <row r="48" ht="48.6" customHeight="1"/>
    <row r="49" ht="48.6" customHeight="1"/>
    <row r="50" ht="48.6" customHeight="1"/>
    <row r="51" ht="48.6" customHeight="1"/>
    <row r="52" ht="48.6" customHeight="1"/>
    <row r="53" ht="48.6" customHeight="1"/>
    <row r="54" ht="48.6" customHeight="1"/>
    <row r="55" ht="48.6" customHeight="1"/>
    <row r="56" ht="48.6" customHeight="1"/>
    <row r="57" ht="48.6" customHeight="1"/>
    <row r="58" ht="48.6" customHeight="1"/>
    <row r="59" ht="48.6" customHeight="1"/>
    <row r="60" ht="48.6" customHeight="1"/>
    <row r="61" ht="48.6" customHeight="1"/>
    <row r="62" ht="48.6" customHeight="1"/>
    <row r="63" ht="48.6" customHeight="1"/>
    <row r="64" ht="48.6" customHeight="1"/>
    <row r="65" ht="48.6" customHeight="1"/>
    <row r="66" ht="48.6" customHeight="1"/>
    <row r="67" ht="48.6" customHeight="1"/>
    <row r="68" ht="48.6" customHeight="1"/>
    <row r="69" ht="48.6" customHeight="1"/>
    <row r="70" ht="48.6" customHeight="1"/>
    <row r="71" ht="48.6" customHeight="1"/>
    <row r="72" ht="48.6" customHeight="1"/>
    <row r="73" ht="48.6" customHeight="1"/>
    <row r="74" ht="48.6" customHeight="1"/>
    <row r="75" ht="48.6" customHeight="1"/>
    <row r="76" ht="48.6" customHeight="1"/>
    <row r="77" ht="48.6" customHeight="1"/>
    <row r="78" ht="48.6" customHeight="1"/>
    <row r="79" ht="48.6" customHeight="1"/>
    <row r="80" ht="48.6" customHeight="1"/>
    <row r="81" ht="48.6" customHeight="1"/>
    <row r="82" ht="48.6" customHeight="1"/>
    <row r="83" ht="48.6" customHeight="1"/>
    <row r="84" ht="48.6" customHeight="1"/>
    <row r="85" ht="48.6" customHeight="1"/>
    <row r="86" ht="48.6" customHeight="1"/>
    <row r="87" ht="48.6" customHeight="1"/>
    <row r="88" ht="48.6" customHeight="1"/>
    <row r="89" ht="48.6" customHeight="1"/>
    <row r="90" ht="48.6" customHeight="1"/>
    <row r="91" ht="48.6" customHeight="1"/>
    <row r="92" ht="48.6" customHeight="1"/>
    <row r="93" ht="48.6" customHeight="1"/>
    <row r="94" ht="48.6" customHeight="1"/>
    <row r="95" ht="48.6" customHeight="1"/>
    <row r="96" ht="48.6" customHeight="1"/>
    <row r="97" ht="48.6" customHeight="1"/>
    <row r="98" ht="48.6" customHeight="1"/>
    <row r="99" ht="48.6" customHeight="1"/>
    <row r="100" ht="48.6" customHeight="1"/>
    <row r="101" ht="48.6" customHeight="1"/>
    <row r="102" ht="48.6" customHeight="1"/>
    <row r="103" ht="48.6" customHeight="1"/>
    <row r="104" ht="48.6" customHeight="1"/>
    <row r="105" ht="48.6" customHeight="1"/>
    <row r="106" ht="48.6" customHeight="1"/>
    <row r="107" ht="48.6" customHeight="1"/>
    <row r="108" ht="48.6" customHeight="1"/>
    <row r="109" ht="48.6" customHeight="1"/>
    <row r="110" ht="48.6" customHeight="1"/>
    <row r="111" ht="48.6" customHeight="1"/>
    <row r="112" ht="48.6" customHeight="1"/>
    <row r="113" ht="48.6" customHeight="1"/>
    <row r="114" ht="48.6" customHeight="1"/>
    <row r="115" ht="48.6" customHeight="1"/>
    <row r="116" ht="48.6" customHeight="1"/>
    <row r="117" ht="48.6" customHeight="1"/>
    <row r="118" ht="48.6" customHeight="1"/>
    <row r="119" ht="48.6" customHeight="1"/>
    <row r="120" ht="48.6" customHeight="1"/>
    <row r="121" ht="48.6" customHeight="1"/>
    <row r="122" ht="48.6" customHeight="1"/>
    <row r="123" ht="48.6" customHeight="1"/>
    <row r="124" ht="48.6" customHeight="1"/>
    <row r="125" ht="48.6" customHeight="1"/>
    <row r="126" ht="48.6" customHeight="1"/>
    <row r="127" ht="48.6" customHeight="1"/>
    <row r="128" ht="48.6" customHeight="1"/>
    <row r="129" ht="48.6" customHeight="1"/>
    <row r="130" ht="48.6" customHeight="1"/>
    <row r="131" ht="48.6" customHeight="1"/>
    <row r="132" ht="48.6" customHeight="1"/>
    <row r="133" ht="48.6" customHeight="1"/>
    <row r="134" ht="48.6" customHeight="1"/>
    <row r="135" ht="48.6" customHeight="1"/>
    <row r="136" ht="48.6" customHeight="1"/>
    <row r="137" ht="48.6" customHeight="1"/>
    <row r="138" ht="48.6" customHeight="1"/>
    <row r="139" ht="48.6" customHeight="1"/>
    <row r="140" ht="48.6" customHeight="1"/>
    <row r="141" ht="48.6" customHeight="1"/>
    <row r="142" ht="48.6" customHeight="1"/>
    <row r="143" ht="48.6" customHeight="1"/>
    <row r="144" ht="48.6" customHeight="1"/>
    <row r="145" ht="48.6" customHeight="1"/>
    <row r="146" ht="48.6" customHeight="1"/>
    <row r="147" ht="48.6" customHeight="1"/>
    <row r="148" ht="48.6" customHeight="1"/>
    <row r="149" ht="48.6" customHeight="1"/>
    <row r="150" ht="48.6" customHeight="1"/>
    <row r="151" ht="48.6" customHeight="1"/>
    <row r="152" ht="48.6" customHeight="1"/>
    <row r="153" ht="48.6" customHeight="1"/>
    <row r="154" ht="48.6" customHeight="1"/>
    <row r="155" ht="48.6" customHeight="1"/>
    <row r="156" ht="48.6" customHeight="1"/>
    <row r="157" ht="48.6" customHeight="1"/>
    <row r="158" ht="48.6" customHeight="1"/>
    <row r="159" ht="48.6" customHeight="1"/>
    <row r="160" ht="48.6" customHeight="1"/>
    <row r="161" ht="48.6" customHeight="1"/>
    <row r="162" ht="48.6" customHeight="1"/>
    <row r="163" ht="48.6" customHeight="1"/>
    <row r="164" ht="48.6" customHeight="1"/>
    <row r="165" ht="48.6" customHeight="1"/>
    <row r="166" ht="48.6" customHeight="1"/>
    <row r="167" ht="48.6" customHeight="1"/>
    <row r="168" ht="48.6" customHeight="1"/>
    <row r="169" ht="48.6" customHeight="1"/>
    <row r="170" ht="48.6" customHeight="1"/>
    <row r="171" ht="48.6" customHeight="1"/>
    <row r="172" ht="48.6" customHeight="1"/>
    <row r="173" ht="48.6" customHeight="1"/>
    <row r="174" ht="48.6" customHeight="1"/>
    <row r="175" ht="48.6" customHeight="1"/>
    <row r="176" ht="48.6" customHeight="1"/>
    <row r="177" ht="48.6" customHeight="1"/>
    <row r="178" ht="48.6" customHeight="1"/>
    <row r="179" ht="48.6" customHeight="1"/>
    <row r="180" ht="48.6" customHeight="1"/>
    <row r="181" ht="48.6" customHeight="1"/>
    <row r="182" ht="48.6" customHeight="1"/>
    <row r="183" ht="48.6" customHeight="1"/>
    <row r="184" ht="48.6" customHeight="1"/>
    <row r="185" ht="48.6" customHeight="1"/>
    <row r="186" ht="48.6" customHeight="1"/>
    <row r="187" ht="48.6" customHeight="1"/>
    <row r="188" ht="48.6" customHeight="1"/>
    <row r="189" ht="48.6" customHeight="1"/>
    <row r="190" ht="48.6" customHeight="1"/>
    <row r="191" ht="48.6" customHeight="1"/>
    <row r="192" ht="48.6" customHeight="1"/>
    <row r="193" ht="48.6" customHeight="1"/>
    <row r="194" ht="48.6" customHeight="1"/>
    <row r="195" ht="48.6" customHeight="1"/>
    <row r="196" ht="48.6" customHeight="1"/>
    <row r="197" ht="48.6" customHeight="1"/>
    <row r="198" ht="48.6" customHeight="1"/>
    <row r="199" ht="48.6" customHeight="1"/>
    <row r="200" ht="48.6" customHeight="1"/>
    <row r="201" ht="48.6" customHeight="1"/>
    <row r="202" ht="48.6" customHeight="1"/>
    <row r="203" ht="48.6" customHeight="1"/>
    <row r="204" ht="48.6" customHeight="1"/>
    <row r="205" ht="48.6" customHeight="1"/>
    <row r="206" ht="48.6" customHeight="1"/>
    <row r="207" ht="48.6" customHeight="1"/>
    <row r="208" ht="48.6" customHeight="1"/>
    <row r="209" ht="48.6" customHeight="1"/>
    <row r="210" ht="48.6" customHeight="1"/>
    <row r="211" ht="48.6" customHeight="1"/>
    <row r="212" ht="48.6" customHeight="1"/>
    <row r="213" ht="48.6" customHeight="1"/>
    <row r="214" ht="48.6" customHeight="1"/>
    <row r="215" ht="48.6" customHeight="1"/>
    <row r="216" ht="48.6" customHeight="1"/>
    <row r="217" ht="48.6" customHeight="1"/>
    <row r="218" ht="48.6" customHeight="1"/>
    <row r="219" ht="48.6" customHeight="1"/>
    <row r="220" ht="48.6" customHeight="1"/>
    <row r="221" ht="48.6" customHeight="1"/>
    <row r="222" ht="48.6" customHeight="1"/>
    <row r="223" ht="48.6" customHeight="1"/>
    <row r="224" ht="48.6" customHeight="1"/>
    <row r="225" ht="48.6" customHeight="1"/>
    <row r="226" ht="48.6" customHeight="1"/>
    <row r="227" ht="48.6" customHeight="1"/>
    <row r="228" ht="48.6" customHeight="1"/>
    <row r="229" ht="48.6" customHeight="1"/>
    <row r="230" ht="48.6" customHeight="1"/>
    <row r="231" ht="48.6" customHeight="1"/>
    <row r="232" ht="48.6" customHeight="1"/>
    <row r="233" ht="48.6" customHeight="1"/>
    <row r="234" ht="48.6" customHeight="1"/>
    <row r="235" ht="48.6" customHeight="1"/>
    <row r="236" ht="48.6" customHeight="1"/>
    <row r="237" ht="48.6" customHeight="1"/>
    <row r="238" ht="48.6" customHeight="1"/>
    <row r="239" ht="48.6" customHeight="1"/>
    <row r="240" ht="48.6" customHeight="1"/>
    <row r="241" ht="48.6" customHeight="1"/>
    <row r="242" ht="48.6" customHeight="1"/>
    <row r="243" ht="48.6" customHeight="1"/>
    <row r="244" ht="48.6" customHeight="1"/>
    <row r="245" ht="48.6" customHeight="1"/>
    <row r="246" ht="48.6" customHeight="1"/>
    <row r="247" ht="48.6" customHeight="1"/>
    <row r="248" ht="48.6" customHeight="1"/>
    <row r="249" ht="48.6" customHeight="1"/>
    <row r="250" ht="48.6" customHeight="1"/>
    <row r="251" ht="48.6" customHeight="1"/>
    <row r="252" ht="48.6" customHeight="1"/>
    <row r="253" ht="48.6" customHeight="1"/>
    <row r="254" ht="48.6" customHeight="1"/>
    <row r="255" ht="48.6" customHeight="1"/>
    <row r="256" ht="48.6" customHeight="1"/>
    <row r="257" ht="48.6" customHeight="1"/>
    <row r="258" ht="48.6" customHeight="1"/>
    <row r="259" ht="48.6" customHeight="1"/>
    <row r="260" ht="48.6" customHeight="1"/>
    <row r="261" ht="48.6" customHeight="1"/>
    <row r="262" ht="48.6" customHeight="1"/>
    <row r="263" ht="48.6" customHeight="1"/>
    <row r="264" ht="48.6" customHeight="1"/>
    <row r="265" ht="48.6" customHeight="1"/>
    <row r="266" ht="48.6" customHeight="1"/>
    <row r="267" ht="48.6" customHeight="1"/>
    <row r="268" ht="48.6" customHeight="1"/>
    <row r="269" ht="48.6" customHeight="1"/>
    <row r="270" ht="48.6" customHeight="1"/>
    <row r="271" ht="48.6" customHeight="1"/>
    <row r="272" ht="48.6" customHeight="1"/>
    <row r="273" ht="48.6" customHeight="1"/>
    <row r="274" ht="48.6" customHeight="1"/>
    <row r="275" ht="48.6" customHeight="1"/>
    <row r="276" ht="48.6" customHeight="1"/>
    <row r="277" ht="48.6" customHeight="1"/>
    <row r="278" ht="48.6" customHeight="1"/>
    <row r="279" ht="48.6" customHeight="1"/>
    <row r="280" ht="48.6" customHeight="1"/>
    <row r="281" ht="48.6" customHeight="1"/>
    <row r="282" ht="48.6" customHeight="1"/>
    <row r="283" ht="48.6" customHeight="1"/>
    <row r="284" ht="48.6" customHeight="1"/>
    <row r="285" ht="48.6" customHeight="1"/>
    <row r="286" ht="48.6" customHeight="1"/>
    <row r="287" ht="48.6" customHeight="1"/>
    <row r="288" ht="48.6" customHeight="1"/>
    <row r="289" ht="48.6" customHeight="1"/>
    <row r="290" ht="48.6" customHeight="1"/>
    <row r="291" ht="48.6" customHeight="1"/>
    <row r="292" ht="48.6" customHeight="1"/>
    <row r="293" ht="48.6" customHeight="1"/>
    <row r="294" ht="48.6" customHeight="1"/>
    <row r="295" ht="48.6" customHeight="1"/>
    <row r="296" ht="48.6" customHeight="1"/>
    <row r="297" ht="48.6" customHeight="1"/>
  </sheetData>
  <mergeCells count="1">
    <mergeCell ref="A1:U1"/>
  </mergeCells>
  <printOptions horizontalCentered="1"/>
  <pageMargins left="0.51181102362204722" right="0" top="0.11811023622047245" bottom="0.59055118110236227" header="0.11811023622047245" footer="0"/>
  <pageSetup paperSize="8" fitToHeight="0" orientation="portrait" r:id="rId1"/>
  <headerFooter alignWithMargins="0">
    <oddHeader>&amp;R&amp;8Page №:(&amp;P)</oddHeader>
    <oddFooter>&amp;LBBS Program License Number: 140
Topline Build-Tech (P) Ltd_x000D_&amp;1#&amp;"Aptos"&amp;8&amp;K000000 Sensitivity:&amp;R&amp;"Tahoma,Regular"Prepared by                                            Checked b&amp;"Arial,Regular"y&amp;LBBS Program License Number: 140
Topline Build-Tech (P) Ltd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R232"/>
  <sheetViews>
    <sheetView topLeftCell="A94" zoomScale="174" zoomScaleNormal="100" workbookViewId="0">
      <selection activeCell="E97" sqref="E97"/>
    </sheetView>
  </sheetViews>
  <sheetFormatPr defaultRowHeight="13.2"/>
  <cols>
    <col min="3" max="3" width="20.6640625" customWidth="1"/>
  </cols>
  <sheetData>
    <row r="3" spans="1:1" ht="40.200000000000003" customHeight="1">
      <c r="A3" s="8">
        <v>11</v>
      </c>
    </row>
    <row r="8" spans="1:1" ht="39.450000000000003" customHeight="1">
      <c r="A8" s="8">
        <v>0</v>
      </c>
    </row>
    <row r="11" spans="1:1" ht="41.7" customHeight="1">
      <c r="A11" s="9">
        <v>12</v>
      </c>
    </row>
    <row r="16" spans="1:1">
      <c r="A16" s="8" t="s">
        <v>16</v>
      </c>
    </row>
    <row r="21" spans="1:5">
      <c r="A21" s="8" t="s">
        <v>17</v>
      </c>
    </row>
    <row r="25" spans="1:5">
      <c r="A25" s="8">
        <v>311</v>
      </c>
    </row>
    <row r="27" spans="1:5">
      <c r="E27" s="12"/>
    </row>
    <row r="29" spans="1:5">
      <c r="D29" s="12"/>
    </row>
    <row r="30" spans="1:5">
      <c r="A30" s="8" t="s">
        <v>18</v>
      </c>
    </row>
    <row r="34" spans="1:18">
      <c r="A34" s="8">
        <v>15</v>
      </c>
      <c r="R34" t="e">
        <v>#VALUE!</v>
      </c>
    </row>
    <row r="39" spans="1:18">
      <c r="A39" s="8" t="s">
        <v>19</v>
      </c>
    </row>
    <row r="41" spans="1:18">
      <c r="K41" t="s">
        <v>36</v>
      </c>
    </row>
    <row r="44" spans="1:18">
      <c r="A44" s="10"/>
    </row>
    <row r="46" spans="1:18">
      <c r="A46" s="8" t="s">
        <v>20</v>
      </c>
    </row>
    <row r="53" spans="1:1">
      <c r="A53" s="8" t="s">
        <v>21</v>
      </c>
    </row>
    <row r="59" spans="1:1">
      <c r="A59" s="8" t="s">
        <v>22</v>
      </c>
    </row>
    <row r="66" spans="1:12">
      <c r="A66" s="11" t="s">
        <v>23</v>
      </c>
    </row>
    <row r="68" spans="1:12" s="13" customFormat="1" ht="40.200000000000003" customHeight="1">
      <c r="A68" s="3"/>
      <c r="E68" s="14"/>
      <c r="G68" s="3"/>
      <c r="J68" s="3"/>
      <c r="L68"/>
    </row>
    <row r="69" spans="1:12" s="13" customFormat="1" ht="40.200000000000003" customHeight="1">
      <c r="A69" s="11">
        <v>104</v>
      </c>
      <c r="E69" s="14"/>
      <c r="G69" s="3"/>
      <c r="I69"/>
      <c r="J69" s="3"/>
      <c r="L69"/>
    </row>
    <row r="70" spans="1:12" ht="15.6" customHeight="1"/>
    <row r="73" spans="1:12">
      <c r="A73" s="11" t="s">
        <v>24</v>
      </c>
    </row>
    <row r="77" spans="1:12">
      <c r="A77" s="11" t="s">
        <v>25</v>
      </c>
    </row>
    <row r="84" spans="1:1">
      <c r="A84" s="11" t="s">
        <v>26</v>
      </c>
    </row>
    <row r="91" spans="1:1">
      <c r="A91" s="11" t="s">
        <v>27</v>
      </c>
    </row>
    <row r="99" spans="1:1">
      <c r="A99" s="11" t="s">
        <v>28</v>
      </c>
    </row>
    <row r="106" spans="1:1">
      <c r="A106" s="11">
        <v>511</v>
      </c>
    </row>
    <row r="114" spans="1:1">
      <c r="A114" s="11">
        <v>212</v>
      </c>
    </row>
    <row r="123" spans="1:1">
      <c r="A123" s="11" t="s">
        <v>29</v>
      </c>
    </row>
    <row r="131" spans="1:1">
      <c r="A131" s="11">
        <v>101</v>
      </c>
    </row>
    <row r="139" spans="1:1">
      <c r="A139" s="11">
        <v>102</v>
      </c>
    </row>
    <row r="146" spans="1:12">
      <c r="L146" s="1"/>
    </row>
    <row r="150" spans="1:12">
      <c r="A150" s="11" t="s">
        <v>30</v>
      </c>
    </row>
    <row r="162" spans="1:1">
      <c r="A162" s="11" t="s">
        <v>31</v>
      </c>
    </row>
    <row r="171" spans="1:1">
      <c r="A171" s="11" t="s">
        <v>32</v>
      </c>
    </row>
    <row r="181" spans="1:1">
      <c r="A181" s="11" t="s">
        <v>33</v>
      </c>
    </row>
    <row r="191" spans="1:1">
      <c r="A191" s="11">
        <v>582</v>
      </c>
    </row>
    <row r="200" spans="1:1">
      <c r="A200" s="11">
        <v>21</v>
      </c>
    </row>
    <row r="208" spans="1:1">
      <c r="A208" s="11" t="s">
        <v>34</v>
      </c>
    </row>
    <row r="216" spans="1:1">
      <c r="A216" s="11">
        <v>22</v>
      </c>
    </row>
    <row r="225" spans="1:1">
      <c r="A225" s="11" t="s">
        <v>35</v>
      </c>
    </row>
    <row r="232" spans="1:1">
      <c r="A232" s="11" t="s">
        <v>37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3BC53D-FA60-4E0E-8A13-7CFA62D6F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BBS_for_checking</vt:lpstr>
      <vt:lpstr>BBS_for_yard</vt:lpstr>
      <vt:lpstr>ShapeLibrary</vt:lpstr>
      <vt:lpstr>BBS_for_checking!Print_Area</vt:lpstr>
      <vt:lpstr>BBS_for_yard!Print_Area</vt:lpstr>
    </vt:vector>
  </TitlesOfParts>
  <Company>LNT ECC DIV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lnt</dc:creator>
  <cp:lastModifiedBy>AZAZ SHAIKH</cp:lastModifiedBy>
  <cp:lastPrinted>2025-12-15T10:24:54Z</cp:lastPrinted>
  <dcterms:created xsi:type="dcterms:W3CDTF">2018-01-09T14:34:24Z</dcterms:created>
  <dcterms:modified xsi:type="dcterms:W3CDTF">2026-02-21T05:03:59Z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2024-08-05T06:54:39Z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d279590f-54dc-41f8-a24e-662a88aa5a17</vt:lpwstr>
  </property>
  <property fmtid="{D5CDD505-2E9C-101B-9397-08002B2CF9AE}" pid="8" name="MSIP_Label_ac52bb50-aef2-4dc8-bb7f-e0da22648362_ContentBits">
    <vt:lpwstr>2</vt:lpwstr>
  </property>
</Properties>
</file>