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lo\Desktop\HR Dashboard Version 1.2\MySQL\"/>
    </mc:Choice>
  </mc:AlternateContent>
  <xr:revisionPtr revIDLastSave="0" documentId="13_ncr:1_{5CA1FD7F-D293-41EB-AAE2-950D7D968988}" xr6:coauthVersionLast="47" xr6:coauthVersionMax="47" xr10:uidLastSave="{00000000-0000-0000-0000-000000000000}"/>
  <bookViews>
    <workbookView xWindow="-110" yWindow="-110" windowWidth="19420" windowHeight="10300" firstSheet="2" activeTab="3" xr2:uid="{98AF4AAF-9661-433A-B2E9-2E7F460CD81E}"/>
  </bookViews>
  <sheets>
    <sheet name="Attrition DB" sheetId="1" r:id="rId1"/>
    <sheet name="Section Wise Attrition-Direct%" sheetId="2" r:id="rId2"/>
    <sheet name="Real­_Time_Section_Wise_Cadre" sheetId="5" r:id="rId3"/>
    <sheet name="Department Wise Attrition-Indir" sheetId="4" r:id="rId4"/>
    <sheet name="Real­_Time_Department_Wise_Cadr" sheetId="6" r:id="rId5"/>
  </sheets>
  <definedNames>
    <definedName name="_xlnm._FilterDatabase" localSheetId="0" hidden="1">'Attrition DB'!$A$1:$AM$132</definedName>
    <definedName name="ExternalData_1" localSheetId="2" hidden="1">'Real­_Time_Section_Wise_Cadre'!$A$1:$D$5</definedName>
    <definedName name="ExternalData_2" localSheetId="4" hidden="1">Real­_Time_Department_Wise_Cadr!$A$1:$D$39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4" l="1"/>
  <c r="A17" i="4"/>
  <c r="A18" i="4"/>
  <c r="A19" i="4"/>
  <c r="A20" i="4"/>
  <c r="A21" i="4"/>
  <c r="A22" i="4"/>
  <c r="G22" i="4" s="1"/>
  <c r="H22" i="4" s="1"/>
  <c r="A23" i="4"/>
  <c r="G23" i="4" s="1"/>
  <c r="H23" i="4" s="1"/>
  <c r="A24" i="4"/>
  <c r="A25" i="4"/>
  <c r="B16" i="4"/>
  <c r="G16" i="4" s="1"/>
  <c r="H16" i="4" s="1"/>
  <c r="B17" i="4"/>
  <c r="G17" i="4" s="1"/>
  <c r="H17" i="4" s="1"/>
  <c r="B18" i="4"/>
  <c r="B19" i="4"/>
  <c r="B20" i="4"/>
  <c r="G20" i="4" s="1"/>
  <c r="H20" i="4" s="1"/>
  <c r="B21" i="4"/>
  <c r="G21" i="4" s="1"/>
  <c r="H21" i="4" s="1"/>
  <c r="B22" i="4"/>
  <c r="B23" i="4"/>
  <c r="B24" i="4"/>
  <c r="B25" i="4"/>
  <c r="G18" i="4"/>
  <c r="H18" i="4" s="1"/>
  <c r="G25" i="4"/>
  <c r="H25" i="4" s="1"/>
  <c r="AJ131" i="1"/>
  <c r="AJ132" i="1"/>
  <c r="AK131" i="1"/>
  <c r="AK132" i="1"/>
  <c r="AL131" i="1"/>
  <c r="AL132" i="1"/>
  <c r="AM131" i="1"/>
  <c r="AM132" i="1"/>
  <c r="AJ130" i="1"/>
  <c r="AK130" i="1"/>
  <c r="AL130" i="1"/>
  <c r="AM130" i="1"/>
  <c r="AJ129" i="1"/>
  <c r="AK129" i="1"/>
  <c r="AL129" i="1"/>
  <c r="AM129" i="1"/>
  <c r="AJ128" i="1"/>
  <c r="AK128" i="1"/>
  <c r="AL128" i="1"/>
  <c r="AM128" i="1"/>
  <c r="AJ127" i="1"/>
  <c r="AK127" i="1"/>
  <c r="AL127" i="1"/>
  <c r="AM127" i="1"/>
  <c r="AJ126" i="1"/>
  <c r="AK126" i="1"/>
  <c r="AL126" i="1"/>
  <c r="AM126" i="1"/>
  <c r="AJ125" i="1"/>
  <c r="AK125" i="1"/>
  <c r="AL125" i="1"/>
  <c r="AM125" i="1"/>
  <c r="AJ124" i="1"/>
  <c r="AK124" i="1"/>
  <c r="AL124" i="1"/>
  <c r="AM124" i="1"/>
  <c r="AJ123" i="1"/>
  <c r="AK123" i="1"/>
  <c r="AL123" i="1"/>
  <c r="AM123" i="1"/>
  <c r="AJ121" i="1"/>
  <c r="AJ122" i="1"/>
  <c r="AK121" i="1"/>
  <c r="AK122" i="1"/>
  <c r="AL121" i="1"/>
  <c r="AL122" i="1"/>
  <c r="AM121" i="1"/>
  <c r="AM12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3" i="2"/>
  <c r="B4" i="2"/>
  <c r="B5" i="2"/>
  <c r="B6" i="2"/>
  <c r="B7" i="2"/>
  <c r="B8" i="2"/>
  <c r="B9" i="2"/>
  <c r="B10" i="2"/>
  <c r="B11" i="2"/>
  <c r="B2" i="2"/>
  <c r="A3" i="2"/>
  <c r="A4" i="2"/>
  <c r="A5" i="2"/>
  <c r="A6" i="2"/>
  <c r="A7" i="2"/>
  <c r="A8" i="2"/>
  <c r="A9" i="2"/>
  <c r="A10" i="2"/>
  <c r="A11" i="2"/>
  <c r="A2" i="2"/>
  <c r="AM2" i="1"/>
  <c r="AL2" i="1"/>
  <c r="AK2" i="1"/>
  <c r="AJ2" i="1"/>
  <c r="G10" i="4" l="1"/>
  <c r="H10" i="4" s="1"/>
  <c r="G19" i="4"/>
  <c r="H19" i="4" s="1"/>
  <c r="G24" i="4"/>
  <c r="H24" i="4" s="1"/>
  <c r="G5" i="2"/>
  <c r="H5" i="2" s="1"/>
  <c r="G2" i="2"/>
  <c r="G14" i="4"/>
  <c r="H14" i="4" s="1"/>
  <c r="G11" i="4"/>
  <c r="H11" i="4" s="1"/>
  <c r="G3" i="4"/>
  <c r="H3" i="4" s="1"/>
  <c r="G5" i="4"/>
  <c r="H5" i="4" s="1"/>
  <c r="G15" i="4"/>
  <c r="H15" i="4" s="1"/>
  <c r="G10" i="2"/>
  <c r="H10" i="2" s="1"/>
  <c r="G8" i="2"/>
  <c r="H8" i="2" s="1"/>
  <c r="G8" i="4"/>
  <c r="H8" i="4" s="1"/>
  <c r="G6" i="4"/>
  <c r="H6" i="4" s="1"/>
  <c r="G13" i="4"/>
  <c r="H13" i="4" s="1"/>
  <c r="G9" i="2"/>
  <c r="H9" i="2" s="1"/>
  <c r="G11" i="2"/>
  <c r="H11" i="2" s="1"/>
  <c r="G2" i="4"/>
  <c r="H2" i="4" s="1"/>
  <c r="G4" i="2"/>
  <c r="H4" i="2" s="1"/>
  <c r="G7" i="2"/>
  <c r="H7" i="2" s="1"/>
  <c r="G7" i="4"/>
  <c r="H7" i="4" s="1"/>
  <c r="G6" i="2"/>
  <c r="H6" i="2" s="1"/>
  <c r="G9" i="4"/>
  <c r="H9" i="4" s="1"/>
  <c r="G3" i="2"/>
  <c r="H3" i="2" s="1"/>
  <c r="G12" i="4"/>
  <c r="H12" i="4" s="1"/>
  <c r="G4" i="4"/>
  <c r="H4" i="4" s="1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F71964-8458-4DAC-AC4F-5C4915CAB4EF}" keepAlive="1" interval="1" name="Query - Real­_Time_Department_Wise_Cadre" description="Connection to the 'Real­_Time_Department_Wise_Cadre' query in the workbook." type="5" refreshedVersion="8" background="1" refreshOnLoad="1" saveData="1">
    <dbPr connection="Provider=Microsoft.Mashup.OleDb.1;Data Source=$Workbook$;Location=Real­_Time_Department_Wise_Cadre;Extended Properties=&quot;&quot;" command="SELECT * FROM [Real­_Time_Department_Wise_Cadre]"/>
  </connection>
  <connection id="2" xr16:uid="{23061A11-EA01-4BE0-B38D-8800A22A9920}" keepAlive="1" interval="1" name="Query - Real­_Time_Section_Wise_Cadre" description="Connection to the 'Real­_Time_Section_Wise_Cadre' query in the workbook." type="5" refreshedVersion="8" background="1" refreshOnLoad="1" saveData="1">
    <dbPr connection="Provider=Microsoft.Mashup.OleDb.1;Data Source=$Workbook$;Location=Real­_Time_Section_Wise_Cadre;Extended Properties=&quot;&quot;" command="SELECT * FROM [Real­_Time_Section_Wise_Cadre]"/>
  </connection>
</connections>
</file>

<file path=xl/sharedStrings.xml><?xml version="1.0" encoding="utf-8"?>
<sst xmlns="http://schemas.openxmlformats.org/spreadsheetml/2006/main" count="3163" uniqueCount="608">
  <si>
    <t>Location</t>
  </si>
  <si>
    <t>Employee Number</t>
  </si>
  <si>
    <t>EPF Number</t>
  </si>
  <si>
    <t xml:space="preserve">Full Name </t>
  </si>
  <si>
    <t>Calling Name</t>
  </si>
  <si>
    <t>Gender</t>
  </si>
  <si>
    <t>District</t>
  </si>
  <si>
    <t>Designation</t>
  </si>
  <si>
    <t>Department</t>
  </si>
  <si>
    <t>Section</t>
  </si>
  <si>
    <t>Team</t>
  </si>
  <si>
    <t>Job Role</t>
  </si>
  <si>
    <t>Roster</t>
  </si>
  <si>
    <t>Direct/Indirect</t>
  </si>
  <si>
    <t>Service Month</t>
  </si>
  <si>
    <t>Last Present Date</t>
  </si>
  <si>
    <t>Date of Resignation Date</t>
  </si>
  <si>
    <t>Status</t>
  </si>
  <si>
    <t>Appoinment Date</t>
  </si>
  <si>
    <t>Reason</t>
  </si>
  <si>
    <t>Comment</t>
  </si>
  <si>
    <t>Skill Grade</t>
  </si>
  <si>
    <t>Group join date</t>
  </si>
  <si>
    <t>Employee Category</t>
  </si>
  <si>
    <t>Employee BirthDay</t>
  </si>
  <si>
    <t>Age</t>
  </si>
  <si>
    <t>Service Years</t>
  </si>
  <si>
    <t>Employee Type</t>
  </si>
  <si>
    <t>Desired / Undesired</t>
  </si>
  <si>
    <t>Supervisor Number</t>
  </si>
  <si>
    <t>Supervisor Name</t>
  </si>
  <si>
    <t>Mini Module</t>
  </si>
  <si>
    <t>Maternity Status</t>
  </si>
  <si>
    <t>Pregnant Status</t>
  </si>
  <si>
    <t>Brandix Apparel Solution (Pvt) Ltd - Batticaloa</t>
  </si>
  <si>
    <t>Sivakumar Sivaranjini</t>
  </si>
  <si>
    <t>Sivaranjini</t>
  </si>
  <si>
    <t>Female</t>
  </si>
  <si>
    <t>Batticaloa</t>
  </si>
  <si>
    <t>Associate - Sewing</t>
  </si>
  <si>
    <t>Manufacturing</t>
  </si>
  <si>
    <t>Section 03</t>
  </si>
  <si>
    <t>Team 26 B - Shift A</t>
  </si>
  <si>
    <t>Team Member - Sewing</t>
  </si>
  <si>
    <t>BBAT A_WB</t>
  </si>
  <si>
    <t>Direct</t>
  </si>
  <si>
    <t>Resignation</t>
  </si>
  <si>
    <t>Marriage</t>
  </si>
  <si>
    <t>Normalized LTO</t>
  </si>
  <si>
    <t>N/A</t>
  </si>
  <si>
    <t>WORKER</t>
  </si>
  <si>
    <t>18</t>
  </si>
  <si>
    <t>0</t>
  </si>
  <si>
    <t>Permanent</t>
  </si>
  <si>
    <t>Undesired</t>
  </si>
  <si>
    <t>1027809</t>
  </si>
  <si>
    <t>K.Denshana</t>
  </si>
  <si>
    <t>Rajikumar Salujan</t>
  </si>
  <si>
    <t>Salujan</t>
  </si>
  <si>
    <t>Male</t>
  </si>
  <si>
    <t>Associate - Finishing</t>
  </si>
  <si>
    <t>Finishing &amp; Packing</t>
  </si>
  <si>
    <t>Section G</t>
  </si>
  <si>
    <t>Team G - Shift B</t>
  </si>
  <si>
    <t>Team Member - FG Storing</t>
  </si>
  <si>
    <t>BBAT B_WB</t>
  </si>
  <si>
    <t>Indirect</t>
  </si>
  <si>
    <t>Foreign Employment</t>
  </si>
  <si>
    <t>19</t>
  </si>
  <si>
    <t>Permanent - Probation</t>
  </si>
  <si>
    <t>0092420</t>
  </si>
  <si>
    <t>K.Saptheswaran</t>
  </si>
  <si>
    <t>Ithayakanthan Sathuska</t>
  </si>
  <si>
    <t>Sathuska</t>
  </si>
  <si>
    <t>Section 02</t>
  </si>
  <si>
    <t>Team 22 B - Shift B</t>
  </si>
  <si>
    <t>Other Employment</t>
  </si>
  <si>
    <t>0086248</t>
  </si>
  <si>
    <t>V.Pelishiya</t>
  </si>
  <si>
    <t>Thayalan Jeevavirutshika</t>
  </si>
  <si>
    <t>Jeevavirutshika</t>
  </si>
  <si>
    <t>Team 30 A - Shift A</t>
  </si>
  <si>
    <t>Illness/Sickness</t>
  </si>
  <si>
    <t>20</t>
  </si>
  <si>
    <t>1024924</t>
  </si>
  <si>
    <t>P.Kirushanthi</t>
  </si>
  <si>
    <t>Vicneswaran Sathushiya</t>
  </si>
  <si>
    <t>Sathushiya</t>
  </si>
  <si>
    <t>Team 18 B - Shift B</t>
  </si>
  <si>
    <t>1000803</t>
  </si>
  <si>
    <t>S.Dilojini</t>
  </si>
  <si>
    <t>Thanapalasuntharam Lakshana</t>
  </si>
  <si>
    <t>Lakshana</t>
  </si>
  <si>
    <t>Team 02 - Shift A</t>
  </si>
  <si>
    <t>Team Member - End line packing</t>
  </si>
  <si>
    <t>Parents/Husband’s Dislike</t>
  </si>
  <si>
    <t>0984428</t>
  </si>
  <si>
    <t>A.H.F.Ashfa</t>
  </si>
  <si>
    <t>Muththulingam Suparaj</t>
  </si>
  <si>
    <t>Suparaj</t>
  </si>
  <si>
    <t>Team G - Shift A</t>
  </si>
  <si>
    <t>Team member - FGWH Loading</t>
  </si>
  <si>
    <t>Personal</t>
  </si>
  <si>
    <t>Normalized LTO - Dislike to work</t>
  </si>
  <si>
    <t>Kamalendrakumar Kirushanthini</t>
  </si>
  <si>
    <t>Kirushanthini</t>
  </si>
  <si>
    <t>Associate - Quality Assurance</t>
  </si>
  <si>
    <t>Quality Assurance</t>
  </si>
  <si>
    <t>End Line Checker - Sewing</t>
  </si>
  <si>
    <t>VOP</t>
  </si>
  <si>
    <t>Nathan Venuka</t>
  </si>
  <si>
    <t>Venuka</t>
  </si>
  <si>
    <t>Team 03 - Shift A</t>
  </si>
  <si>
    <t>Educational</t>
  </si>
  <si>
    <t>Patkunanathan saru</t>
  </si>
  <si>
    <t>Saru</t>
  </si>
  <si>
    <t>Team 30 B - Shift A</t>
  </si>
  <si>
    <t>1</t>
  </si>
  <si>
    <t>Kanagalingam Thivya</t>
  </si>
  <si>
    <t>Thivya</t>
  </si>
  <si>
    <t>Associate - Cutting</t>
  </si>
  <si>
    <t>Cutting</t>
  </si>
  <si>
    <t>Team Member - Bundling</t>
  </si>
  <si>
    <t>21</t>
  </si>
  <si>
    <t>0079373</t>
  </si>
  <si>
    <t>A.Prasanth</t>
  </si>
  <si>
    <t>Sirinivasan Keeththikka</t>
  </si>
  <si>
    <t>Keeththikka</t>
  </si>
  <si>
    <t>Team 26 A - Shift B</t>
  </si>
  <si>
    <t>Normalized LTO - Family issue</t>
  </si>
  <si>
    <t>1005020</t>
  </si>
  <si>
    <t>T.Yuneshkanth</t>
  </si>
  <si>
    <t>Mahalingam Piriengan</t>
  </si>
  <si>
    <t>Piriengan</t>
  </si>
  <si>
    <t>Balakumar Raniska</t>
  </si>
  <si>
    <t>Raniska</t>
  </si>
  <si>
    <t>Senior Associate - Sewing</t>
  </si>
  <si>
    <t>Industrial Engineering</t>
  </si>
  <si>
    <t>Jumper - Skill Development</t>
  </si>
  <si>
    <t>2</t>
  </si>
  <si>
    <t>1032037</t>
  </si>
  <si>
    <t>D.Naveen Sheron</t>
  </si>
  <si>
    <t>Vinayakalinkam Kovarththani</t>
  </si>
  <si>
    <t>Kovarththani</t>
  </si>
  <si>
    <t>22</t>
  </si>
  <si>
    <t>Vasanthakumar Vaanuja</t>
  </si>
  <si>
    <t>Vaanuja</t>
  </si>
  <si>
    <t>Associate - Embellishment</t>
  </si>
  <si>
    <t>Embellishments</t>
  </si>
  <si>
    <t>Team Member - Numbering</t>
  </si>
  <si>
    <t>Siva Ajantha</t>
  </si>
  <si>
    <t>Ajantha</t>
  </si>
  <si>
    <t>Team 27 B - Shift B</t>
  </si>
  <si>
    <t>0987383</t>
  </si>
  <si>
    <t>K.Pradeepan</t>
  </si>
  <si>
    <t>Mehanathan Kupethini</t>
  </si>
  <si>
    <t>Kupethini</t>
  </si>
  <si>
    <t>Section 01</t>
  </si>
  <si>
    <t>Team 07 A - Shift A</t>
  </si>
  <si>
    <t>0098543</t>
  </si>
  <si>
    <t>M.Peritha</t>
  </si>
  <si>
    <t>Sureshkumar Thinushiya</t>
  </si>
  <si>
    <t>Thinushiya</t>
  </si>
  <si>
    <t>Team 01 B - Shift B</t>
  </si>
  <si>
    <t>0022067</t>
  </si>
  <si>
    <t>T .LALITHA</t>
  </si>
  <si>
    <t>Sathiyanathan Kayathri</t>
  </si>
  <si>
    <t>Gayaththiri</t>
  </si>
  <si>
    <t>Team 17 B - Shift B</t>
  </si>
  <si>
    <t>Other Family Commitment</t>
  </si>
  <si>
    <t>One month prior notice</t>
  </si>
  <si>
    <t>Santhirakumar Disanthini</t>
  </si>
  <si>
    <t>Disanthini</t>
  </si>
  <si>
    <t>Team 25 A - Shift A</t>
  </si>
  <si>
    <t>3</t>
  </si>
  <si>
    <t>1022807</t>
  </si>
  <si>
    <t>S.Thivya</t>
  </si>
  <si>
    <t>Neetra Balthazar</t>
  </si>
  <si>
    <t>Neetra</t>
  </si>
  <si>
    <t>23</t>
  </si>
  <si>
    <t>Thangathurai Mehala</t>
  </si>
  <si>
    <t>Mehala</t>
  </si>
  <si>
    <t>Team 22 B - Shift A</t>
  </si>
  <si>
    <t>0096246</t>
  </si>
  <si>
    <t>S.Nilani</t>
  </si>
  <si>
    <t>Thirunavukarasu Sumesh</t>
  </si>
  <si>
    <t>Sumesh</t>
  </si>
  <si>
    <t>Group Leader - FGWH</t>
  </si>
  <si>
    <t>Nadaraja Rulekshan</t>
  </si>
  <si>
    <t>Rulekshan</t>
  </si>
  <si>
    <t>Staff Assistant -  Machine Maintenance</t>
  </si>
  <si>
    <t>Machine Maintenance</t>
  </si>
  <si>
    <t>Mechanic - VSM</t>
  </si>
  <si>
    <t>STAFF</t>
  </si>
  <si>
    <t>Selvaraja Dilakshiniya</t>
  </si>
  <si>
    <t>Dilakshiniya</t>
  </si>
  <si>
    <t>Thirugnanam Kokila</t>
  </si>
  <si>
    <t>Kokila</t>
  </si>
  <si>
    <t>Team 16 B - Shift A</t>
  </si>
  <si>
    <t>0098541</t>
  </si>
  <si>
    <t>T.Tharaniya</t>
  </si>
  <si>
    <t>Ravichandran Yalini</t>
  </si>
  <si>
    <t>Yalini</t>
  </si>
  <si>
    <t>Team Member - Metal detection</t>
  </si>
  <si>
    <t>4</t>
  </si>
  <si>
    <t>Ravindran Samini</t>
  </si>
  <si>
    <t>Samini</t>
  </si>
  <si>
    <t>Team 18 A - Shift A</t>
  </si>
  <si>
    <t>One month prior notice - Look after Family</t>
  </si>
  <si>
    <t>5</t>
  </si>
  <si>
    <t>0096438</t>
  </si>
  <si>
    <t>N.Navajini</t>
  </si>
  <si>
    <t>Thankavadivel Dilakshana</t>
  </si>
  <si>
    <t>Dilakshana</t>
  </si>
  <si>
    <t>Team 08 A - Shift A</t>
  </si>
  <si>
    <t>0022423</t>
  </si>
  <si>
    <t>P . THIRUPPATHI</t>
  </si>
  <si>
    <t>Raji Dilakshana</t>
  </si>
  <si>
    <t>24</t>
  </si>
  <si>
    <t>Shivananthan Pavithraj</t>
  </si>
  <si>
    <t>Pavithraj</t>
  </si>
  <si>
    <t>Staff Officer - Machine Maintenance</t>
  </si>
  <si>
    <t>Mechanic- Pre Setting</t>
  </si>
  <si>
    <t>Rasamanikkam Mithurshana</t>
  </si>
  <si>
    <t>Mithurshana</t>
  </si>
  <si>
    <t>Associate - Warehouse</t>
  </si>
  <si>
    <t>Warehouse</t>
  </si>
  <si>
    <t>Team CTP - Shift B</t>
  </si>
  <si>
    <t>Team member - Trims Preparation</t>
  </si>
  <si>
    <t>0089243</t>
  </si>
  <si>
    <t>S.Thamilchelvi</t>
  </si>
  <si>
    <t>Ethirmanasingam Yathusha</t>
  </si>
  <si>
    <t>Yathusha</t>
  </si>
  <si>
    <t>Team 02 - Shift B</t>
  </si>
  <si>
    <t>One month prior notice - Change the residence</t>
  </si>
  <si>
    <t>0093323</t>
  </si>
  <si>
    <t>M.Prashanth</t>
  </si>
  <si>
    <t>Kokulasingam Jivithira</t>
  </si>
  <si>
    <t>Jivithira</t>
  </si>
  <si>
    <t>Senior Associate - Sewing (I)</t>
  </si>
  <si>
    <t>Jumper - Sewing</t>
  </si>
  <si>
    <t>Look After Baby</t>
  </si>
  <si>
    <t>Nadarasa Thanupriyan</t>
  </si>
  <si>
    <t>Thanupriyan</t>
  </si>
  <si>
    <t>25</t>
  </si>
  <si>
    <t>Sanmugam Janani</t>
  </si>
  <si>
    <t>Janani</t>
  </si>
  <si>
    <t>Team 18 A - Shift B</t>
  </si>
  <si>
    <t>Thevakumaran Thevarajini</t>
  </si>
  <si>
    <t>Thevarajini</t>
  </si>
  <si>
    <t>Thangavil Thayuva</t>
  </si>
  <si>
    <t>Thayuva</t>
  </si>
  <si>
    <t>Yoharasa Deshayini</t>
  </si>
  <si>
    <t>Deshayini</t>
  </si>
  <si>
    <t>End Line Auditor - Sewing</t>
  </si>
  <si>
    <t>0976300</t>
  </si>
  <si>
    <t>R.M.Dissanayaka</t>
  </si>
  <si>
    <t>Amirthalingam Kashani</t>
  </si>
  <si>
    <t>Kashani</t>
  </si>
  <si>
    <t>Team 12 A - Shift A</t>
  </si>
  <si>
    <t>26</t>
  </si>
  <si>
    <t>0982833</t>
  </si>
  <si>
    <t>U.Niroshan</t>
  </si>
  <si>
    <t>Kiruja Arunkumar</t>
  </si>
  <si>
    <t>Kiruja</t>
  </si>
  <si>
    <t>Team 07 A - Shift B</t>
  </si>
  <si>
    <t>0069489</t>
  </si>
  <si>
    <t>N.Nirojini</t>
  </si>
  <si>
    <t>Palasingam Pavananthini</t>
  </si>
  <si>
    <t>Pavananthini</t>
  </si>
  <si>
    <t>Team 33 B - Shift A</t>
  </si>
  <si>
    <t>Pregnancy</t>
  </si>
  <si>
    <t>1004240</t>
  </si>
  <si>
    <t>K.Nirojiny</t>
  </si>
  <si>
    <t>Mohendiran Suventhini</t>
  </si>
  <si>
    <t>Suventhini</t>
  </si>
  <si>
    <t>Team 16 A - Shift A</t>
  </si>
  <si>
    <t>Normalized LTO 
(Dislike to work)</t>
  </si>
  <si>
    <t>Vishvanathan Milka</t>
  </si>
  <si>
    <t>Milka</t>
  </si>
  <si>
    <t>Staff Officer - Industrial Engineering</t>
  </si>
  <si>
    <t>Officer - Industrial Engineering</t>
  </si>
  <si>
    <t>6</t>
  </si>
  <si>
    <t>Jeevarashan Ilangeshwary</t>
  </si>
  <si>
    <t>Ilangeshwary</t>
  </si>
  <si>
    <t>27</t>
  </si>
  <si>
    <t>Seevarethinam Richchaginy</t>
  </si>
  <si>
    <t>Richchaginy</t>
  </si>
  <si>
    <t>Staff Officer -  Works HR</t>
  </si>
  <si>
    <t>HR &amp; Administration</t>
  </si>
  <si>
    <t>Employee Relations</t>
  </si>
  <si>
    <t>BBAT A_S&amp;O</t>
  </si>
  <si>
    <t>Pakkiyaraja Nimala</t>
  </si>
  <si>
    <t>Nimala</t>
  </si>
  <si>
    <t>Team 31 A - Shift B</t>
  </si>
  <si>
    <t>28</t>
  </si>
  <si>
    <t>0987505</t>
  </si>
  <si>
    <t>S.Kayalini</t>
  </si>
  <si>
    <t>Sathasipon Suveniya</t>
  </si>
  <si>
    <t>Suveniya</t>
  </si>
  <si>
    <t>Team 30 B - Shift B</t>
  </si>
  <si>
    <t>Thillainayakam Reniska</t>
  </si>
  <si>
    <t>Reniska</t>
  </si>
  <si>
    <t>One month prior notice - Get EPF &amp; ETF</t>
  </si>
  <si>
    <t>Nadarasa Thavasuthan</t>
  </si>
  <si>
    <t>Thavasuthan</t>
  </si>
  <si>
    <t>Associate - Machine Maintenance</t>
  </si>
  <si>
    <t>29</t>
  </si>
  <si>
    <t>Perinparaja Premakanthini</t>
  </si>
  <si>
    <t>Premakanthini</t>
  </si>
  <si>
    <t>Team 27 A - Shift A</t>
  </si>
  <si>
    <t>0972483</t>
  </si>
  <si>
    <t>R.Sahila</t>
  </si>
  <si>
    <t>Paramanantham Rohini</t>
  </si>
  <si>
    <t>Rohini</t>
  </si>
  <si>
    <t>Team 25 B - Shift B</t>
  </si>
  <si>
    <t>1031646</t>
  </si>
  <si>
    <t>K.Vinoja</t>
  </si>
  <si>
    <t>ANITTA R R</t>
  </si>
  <si>
    <t>ANITTA</t>
  </si>
  <si>
    <t>Team 03 A - Shift B</t>
  </si>
  <si>
    <t>B</t>
  </si>
  <si>
    <t>10</t>
  </si>
  <si>
    <t>0022547</t>
  </si>
  <si>
    <t>T . PONMANI</t>
  </si>
  <si>
    <t>Jude Antony Anujan</t>
  </si>
  <si>
    <t>Anujan</t>
  </si>
  <si>
    <t>Senior Staff Officer - Manufacturing</t>
  </si>
  <si>
    <t>Group Leader - VSM</t>
  </si>
  <si>
    <t>Keerthisingam Dilogini</t>
  </si>
  <si>
    <t>Dilogini</t>
  </si>
  <si>
    <t>30</t>
  </si>
  <si>
    <t>Pathmanathan Keerampan</t>
  </si>
  <si>
    <t>Keerampan</t>
  </si>
  <si>
    <t>Mechanic- MIMS</t>
  </si>
  <si>
    <t>Normalized LTO - Migration</t>
  </si>
  <si>
    <t>Karunanthy Sujikanthini</t>
  </si>
  <si>
    <t>Sujikanthini</t>
  </si>
  <si>
    <t>Team 15 B - Shift B</t>
  </si>
  <si>
    <t>31</t>
  </si>
  <si>
    <t>0039996</t>
  </si>
  <si>
    <t>K.Yogarani</t>
  </si>
  <si>
    <t>Ethayakaran Thilakshana</t>
  </si>
  <si>
    <t>Thilakshana</t>
  </si>
  <si>
    <t>Team 01 - Shift B</t>
  </si>
  <si>
    <t>Konalingam Thivya</t>
  </si>
  <si>
    <t>32</t>
  </si>
  <si>
    <t>Rajendran Krishnakumari</t>
  </si>
  <si>
    <t>Krishnakumari</t>
  </si>
  <si>
    <t>Team 32 B - Shift A</t>
  </si>
  <si>
    <t>Super grade</t>
  </si>
  <si>
    <t>0091152</t>
  </si>
  <si>
    <t>M.Kashthury</t>
  </si>
  <si>
    <t>Mayelippody Pireja</t>
  </si>
  <si>
    <t>Pireja</t>
  </si>
  <si>
    <t>Thillayapody Mekala</t>
  </si>
  <si>
    <t>Mekala</t>
  </si>
  <si>
    <t>Team 28 B - Shift A</t>
  </si>
  <si>
    <t>33</t>
  </si>
  <si>
    <t>0986648</t>
  </si>
  <si>
    <t>M.Thishanthini</t>
  </si>
  <si>
    <t>Thavarasa Jeyasingam</t>
  </si>
  <si>
    <t>Jeyasingam</t>
  </si>
  <si>
    <t>34</t>
  </si>
  <si>
    <t>Karunakaran Thivyamalar</t>
  </si>
  <si>
    <t>Thivyamalar</t>
  </si>
  <si>
    <t>36</t>
  </si>
  <si>
    <t>Kowthaman Kajenthini</t>
  </si>
  <si>
    <t>Kajenthini</t>
  </si>
  <si>
    <t>Senior Associate - Manufacturing</t>
  </si>
  <si>
    <t>Team Leader - VSM</t>
  </si>
  <si>
    <t>37</t>
  </si>
  <si>
    <t>Navareththinam Rohini</t>
  </si>
  <si>
    <t>Death</t>
  </si>
  <si>
    <t>Normalized LTO - Death</t>
  </si>
  <si>
    <t>38</t>
  </si>
  <si>
    <t>Desired</t>
  </si>
  <si>
    <t>Patpanareththinam Pathmapriya</t>
  </si>
  <si>
    <t>Pathmapriya</t>
  </si>
  <si>
    <t>No</t>
  </si>
  <si>
    <t>Kanthasamy Santhiramathi</t>
  </si>
  <si>
    <t>Santhiramathi</t>
  </si>
  <si>
    <t>Team 32 B - Shift B</t>
  </si>
  <si>
    <t>39</t>
  </si>
  <si>
    <t>M.Vithurshan</t>
  </si>
  <si>
    <t>Sinnarasa Punithavathi</t>
  </si>
  <si>
    <t>Punithavathi</t>
  </si>
  <si>
    <t>Nadarasa Saraswathy</t>
  </si>
  <si>
    <t>Saraswathy</t>
  </si>
  <si>
    <t>Associate - Sewing (I)</t>
  </si>
  <si>
    <t>40</t>
  </si>
  <si>
    <t>P.Pathmapriya</t>
  </si>
  <si>
    <t>Kopal Ratha</t>
  </si>
  <si>
    <t>Ratha</t>
  </si>
  <si>
    <t>41</t>
  </si>
  <si>
    <t>Alosiyas Mathivathani</t>
  </si>
  <si>
    <t>mathivathani</t>
  </si>
  <si>
    <t>44</t>
  </si>
  <si>
    <t>Rammaiya Sasireka</t>
  </si>
  <si>
    <t>Sasireka</t>
  </si>
  <si>
    <t>45</t>
  </si>
  <si>
    <t>basic Salary</t>
  </si>
  <si>
    <t>Shift</t>
  </si>
  <si>
    <t>Resignation Month</t>
  </si>
  <si>
    <t>Resignation Year</t>
  </si>
  <si>
    <t>Team No</t>
  </si>
  <si>
    <t>Year</t>
  </si>
  <si>
    <t>Month</t>
  </si>
  <si>
    <t>Date</t>
  </si>
  <si>
    <t>Cadre</t>
  </si>
  <si>
    <t>Attrition</t>
  </si>
  <si>
    <t>Attrition%</t>
  </si>
  <si>
    <t>A</t>
  </si>
  <si>
    <t>Technical</t>
  </si>
  <si>
    <t>NITHUSHA</t>
  </si>
  <si>
    <t>PARAMANANTHA NITHUSHA</t>
  </si>
  <si>
    <t>A1 Star</t>
  </si>
  <si>
    <t>Staff Officer - Training School</t>
  </si>
  <si>
    <t>3G Instructor</t>
  </si>
  <si>
    <t>Training School</t>
  </si>
  <si>
    <t>Team 01 - Shift A</t>
  </si>
  <si>
    <t>Team 25 B - Shift A</t>
  </si>
  <si>
    <t>Team 09 A - Shift B</t>
  </si>
  <si>
    <t>Material Handling Team Member - VSM</t>
  </si>
  <si>
    <t>Team 01 A - Shift A</t>
  </si>
  <si>
    <t>Staff Officer - Quality Assurance</t>
  </si>
  <si>
    <t>Technician - Sewing</t>
  </si>
  <si>
    <t>Mechanic- VSM</t>
  </si>
  <si>
    <t>Renuka</t>
  </si>
  <si>
    <t>Jenita</t>
  </si>
  <si>
    <t>Team 08 B - Shift B</t>
  </si>
  <si>
    <t>Team Member - Layering</t>
  </si>
  <si>
    <t>Nishanthini</t>
  </si>
  <si>
    <t>Kopalasingam Rohini</t>
  </si>
  <si>
    <t>Kiruththikan</t>
  </si>
  <si>
    <t>Rasathurai Kiruththikan</t>
  </si>
  <si>
    <t>Thadshayini</t>
  </si>
  <si>
    <t>Thanikasalam Thadshayini</t>
  </si>
  <si>
    <t>Team 23 A - Shift B</t>
  </si>
  <si>
    <t>Team 17 A - Shift B</t>
  </si>
  <si>
    <t>Team 15 A - Shift B</t>
  </si>
  <si>
    <t>Team 22 A - Shift A</t>
  </si>
  <si>
    <t>Aaulrajini</t>
  </si>
  <si>
    <t>Nadarasa Arulrajini</t>
  </si>
  <si>
    <t>Associate - Technical</t>
  </si>
  <si>
    <t>Team 24 A - Shift A</t>
  </si>
  <si>
    <t>Team 17 A - Shift A</t>
  </si>
  <si>
    <t>Yogarani</t>
  </si>
  <si>
    <t>Tanushiya</t>
  </si>
  <si>
    <t>Thanabalasuntaram Tanushiya</t>
  </si>
  <si>
    <t>Team 03 - Shift B</t>
  </si>
  <si>
    <t>Hajenthini</t>
  </si>
  <si>
    <t>Nadarasa Hajenthiny</t>
  </si>
  <si>
    <t>Venuja</t>
  </si>
  <si>
    <t>Nalini</t>
  </si>
  <si>
    <t>M.Anushiya</t>
  </si>
  <si>
    <t>Team 18 B - Shift A</t>
  </si>
  <si>
    <t>T.Kemakanth</t>
  </si>
  <si>
    <t>Komalathevi</t>
  </si>
  <si>
    <t>Varjini</t>
  </si>
  <si>
    <t>Sathiyanathan Varjini Thushanthy</t>
  </si>
  <si>
    <t>Sasikala</t>
  </si>
  <si>
    <t>Ampika</t>
  </si>
  <si>
    <t>Yamuna</t>
  </si>
  <si>
    <t>Team 06 A - Shift B</t>
  </si>
  <si>
    <t>Team 08 A - Shift B</t>
  </si>
  <si>
    <t>Yogaledsumy</t>
  </si>
  <si>
    <t>Vadivel Yogaledsumy</t>
  </si>
  <si>
    <t>Team 26 A - Shift A</t>
  </si>
  <si>
    <t>Team 05 B - Shift A</t>
  </si>
  <si>
    <t>Kanthasamy Thinushiya</t>
  </si>
  <si>
    <t>T.Thavishini</t>
  </si>
  <si>
    <t>Team 26 B - Shift B</t>
  </si>
  <si>
    <t>M.Kukanika</t>
  </si>
  <si>
    <t>Team 31 B - Shift A</t>
  </si>
  <si>
    <t>Team 29 A - Shift B</t>
  </si>
  <si>
    <t>Pratheesa</t>
  </si>
  <si>
    <t>Yogarasa Pratheesa</t>
  </si>
  <si>
    <t>Nilushika</t>
  </si>
  <si>
    <t>Amirthalingam Nilushika</t>
  </si>
  <si>
    <t>Jalini</t>
  </si>
  <si>
    <t>Subramaniyam Jalini</t>
  </si>
  <si>
    <t>Trainer</t>
  </si>
  <si>
    <t>Suloshini</t>
  </si>
  <si>
    <t>Sivalingam Suloshini</t>
  </si>
  <si>
    <t>Thankavadivel Renuka</t>
  </si>
  <si>
    <t>Gowthaman</t>
  </si>
  <si>
    <t>Kopalaretnam Gowthaman</t>
  </si>
  <si>
    <t>Associate -  Manufacturing</t>
  </si>
  <si>
    <t>Sumathi</t>
  </si>
  <si>
    <t>Pathmanathan Sumathi</t>
  </si>
  <si>
    <t>S.Sangeetha</t>
  </si>
  <si>
    <t>Team member - Forklift operation</t>
  </si>
  <si>
    <t>Thanusha</t>
  </si>
  <si>
    <t>Team 25 A - Shift B</t>
  </si>
  <si>
    <t>S.Inthirakanthi</t>
  </si>
  <si>
    <t>Shalini</t>
  </si>
  <si>
    <t>Team 14 A - Shift B</t>
  </si>
  <si>
    <t>Thikani</t>
  </si>
  <si>
    <t>Sripalan Thikani</t>
  </si>
  <si>
    <t>Salini</t>
  </si>
  <si>
    <t>Geetha</t>
  </si>
  <si>
    <t>Sellaththampi Geetha</t>
  </si>
  <si>
    <t>Y.Pethurusha</t>
  </si>
  <si>
    <t>Sasikumar Shalini</t>
  </si>
  <si>
    <t>S.Renuka</t>
  </si>
  <si>
    <t>Dishokka</t>
  </si>
  <si>
    <t>Kanthasami Dishokka</t>
  </si>
  <si>
    <t>Pirasanthini</t>
  </si>
  <si>
    <t>M.M.F.Shifna</t>
  </si>
  <si>
    <t>R.Tharsini</t>
  </si>
  <si>
    <t>Sujitha</t>
  </si>
  <si>
    <t>Mahenthiran Nishanthini</t>
  </si>
  <si>
    <t>Anojini</t>
  </si>
  <si>
    <t>Associate -  Quality Assurance</t>
  </si>
  <si>
    <t>Thanusiya</t>
  </si>
  <si>
    <t>Tharmenthirathisan Salini</t>
  </si>
  <si>
    <t>Joseph Jenita</t>
  </si>
  <si>
    <t>Yogarasa Sujitha</t>
  </si>
  <si>
    <t>Kunaretnam Pirasanthini</t>
  </si>
  <si>
    <t>Mohamed Faheej</t>
  </si>
  <si>
    <t>Mohamed Fowsar Mohamed Faheej</t>
  </si>
  <si>
    <t>Staff Assistant - Machine Maintenance</t>
  </si>
  <si>
    <t>Aarumugam Ampika</t>
  </si>
  <si>
    <t>T.Rismiya</t>
  </si>
  <si>
    <t>Pavalini</t>
  </si>
  <si>
    <t>Kanapathypillai Pavalini</t>
  </si>
  <si>
    <t>Kanthasami Thanusiya</t>
  </si>
  <si>
    <t>Janushkanth</t>
  </si>
  <si>
    <t>kokilanathan Janushkanth</t>
  </si>
  <si>
    <t>Kiruththika</t>
  </si>
  <si>
    <t>M.A.A.R.Sivathilakshan</t>
  </si>
  <si>
    <t>46</t>
  </si>
  <si>
    <t>Johnson</t>
  </si>
  <si>
    <t>Pushpakumar Johnson</t>
  </si>
  <si>
    <t>Sharunika</t>
  </si>
  <si>
    <t>Vamadevan Sharunika</t>
  </si>
  <si>
    <t>Mariyal</t>
  </si>
  <si>
    <t>Sakayanathan Mariyal</t>
  </si>
  <si>
    <t>Dilaksha</t>
  </si>
  <si>
    <t>Yuvaharan Dilaxsha</t>
  </si>
  <si>
    <t>Supatharsini</t>
  </si>
  <si>
    <t>Konesapillai Supatharsini</t>
  </si>
  <si>
    <t>Sulakshini</t>
  </si>
  <si>
    <t>Balasubramaniyam Sulakshini</t>
  </si>
  <si>
    <t>Pirapakaran Anojini</t>
  </si>
  <si>
    <t>Velautham Thanusiya</t>
  </si>
  <si>
    <t>Thiruchelvi</t>
  </si>
  <si>
    <t>Sanmuganathan Thiruchelvi</t>
  </si>
  <si>
    <t>Sivakumar Yamuna</t>
  </si>
  <si>
    <t>Dilima</t>
  </si>
  <si>
    <t>Lorance Dilima Densi Dilima</t>
  </si>
  <si>
    <t>Santhakumar Nalini</t>
  </si>
  <si>
    <t>Fathima</t>
  </si>
  <si>
    <t>Kilurunaheem Fathima Fasmin</t>
  </si>
  <si>
    <t>Dilakshika</t>
  </si>
  <si>
    <t>Kanthan Dilakshika</t>
  </si>
  <si>
    <t>Kumaresan Venuja</t>
  </si>
  <si>
    <t>Jeyanna</t>
  </si>
  <si>
    <t>Thanjakumaran Jeyanna</t>
  </si>
  <si>
    <t>Trainee  Associate - Sewing</t>
  </si>
  <si>
    <t>Sanmugarasa Komalathevi</t>
  </si>
  <si>
    <t>Kethusa</t>
  </si>
  <si>
    <t>Arasareththinam Kethusa</t>
  </si>
  <si>
    <t>Gowsaliya</t>
  </si>
  <si>
    <t>Kanthasamy Gowsaliya</t>
  </si>
  <si>
    <t>Arivalagan Yogarani</t>
  </si>
  <si>
    <t>Theivanayakam Sasikala</t>
  </si>
  <si>
    <t>Thisara</t>
  </si>
  <si>
    <t>Iluksooriya Arachchige Thisara Dilanjali  Iluksooriya</t>
  </si>
  <si>
    <t>Thileepan</t>
  </si>
  <si>
    <t>Makenthiraligam Thileepan</t>
  </si>
  <si>
    <t>Retnasingam Venuka</t>
  </si>
  <si>
    <t>Uthyakumaran Kiruththika</t>
  </si>
  <si>
    <t>Paramanatham Thanusha</t>
  </si>
  <si>
    <t>35</t>
  </si>
  <si>
    <t>11</t>
  </si>
  <si>
    <t>1007814</t>
  </si>
  <si>
    <t>1013930</t>
  </si>
  <si>
    <t>0072146</t>
  </si>
  <si>
    <t>1019787</t>
  </si>
  <si>
    <t>1040143</t>
  </si>
  <si>
    <t>0995938</t>
  </si>
  <si>
    <t>Normalized LTO - Location shifting</t>
  </si>
  <si>
    <t>0103516</t>
  </si>
  <si>
    <t>Team 11 A - Shift B</t>
  </si>
  <si>
    <t>Team 20 A - Shift B</t>
  </si>
  <si>
    <t>Team 19 A - Shift A</t>
  </si>
  <si>
    <t>0985237</t>
  </si>
  <si>
    <t>1043116</t>
  </si>
  <si>
    <t>1019784</t>
  </si>
  <si>
    <t>0103792</t>
  </si>
  <si>
    <t>1049821</t>
  </si>
  <si>
    <t>Normalized LTO - Family care</t>
  </si>
  <si>
    <t>Normalized LTO - Look after mother</t>
  </si>
  <si>
    <t>1001170</t>
  </si>
  <si>
    <t>0094766</t>
  </si>
  <si>
    <t>0092706</t>
  </si>
  <si>
    <t>Normalized LTO - Look after Father</t>
  </si>
  <si>
    <t>Normalized LTO - Family Issue</t>
  </si>
  <si>
    <t>Central Inspection Facility</t>
  </si>
  <si>
    <t>Digital Operations</t>
  </si>
  <si>
    <t>Facility Management</t>
  </si>
  <si>
    <t>General Administration</t>
  </si>
  <si>
    <t>Medical Centre</t>
  </si>
  <si>
    <t>Planning</t>
  </si>
  <si>
    <t>RM Inspection</t>
  </si>
  <si>
    <t>Supply Chain Excellence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</si>
</sst>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#,##0_);[Red]\(#,##0\);&quot;-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7">
    <xf numFmtId="0" fontId="0" fillId="0" borderId="0" xfId="0"/>
    <xf numFmtId="0" fontId="3" fillId="0" borderId="0" xfId="0" applyFont="1" applyAlignment="1">
      <alignment vertical="center"/>
    </xf>
    <xf numFmtId="164" fontId="4" fillId="2" borderId="1" xfId="2" applyNumberFormat="1" applyFont="1" applyAlignment="1">
      <alignment horizontal="center" vertical="center"/>
    </xf>
    <xf numFmtId="0" fontId="4" fillId="2" borderId="1" xfId="2" applyFont="1" applyAlignment="1">
      <alignment horizontal="center" vertical="center"/>
    </xf>
    <xf numFmtId="0" fontId="4" fillId="2" borderId="1" xfId="2" applyFont="1" applyAlignment="1">
      <alignment vertical="center"/>
    </xf>
    <xf numFmtId="164" fontId="4" fillId="2" borderId="1" xfId="2" applyNumberFormat="1" applyFont="1" applyAlignment="1">
      <alignment vertical="center"/>
    </xf>
    <xf numFmtId="0" fontId="4" fillId="2" borderId="1" xfId="2" applyNumberFormat="1" applyFont="1" applyAlignment="1">
      <alignment vertical="center"/>
    </xf>
    <xf numFmtId="0" fontId="3" fillId="0" borderId="0" xfId="0" applyFont="1" applyAlignment="1" applyProtection="1">
      <alignment horizontal="center" vertical="center"/>
      <protection hidden="1"/>
    </xf>
    <xf numFmtId="10" fontId="3" fillId="0" borderId="0" xfId="1" applyNumberFormat="1" applyFont="1" applyAlignment="1" applyProtection="1">
      <alignment horizontal="center" vertical="center"/>
      <protection hidden="1"/>
    </xf>
    <xf numFmtId="0" fontId="4" fillId="2" borderId="1" xfId="2" applyFont="1" applyAlignment="1">
      <alignment horizontal="left" vertical="center"/>
    </xf>
    <xf numFmtId="0" fontId="3" fillId="0" borderId="0" xfId="0" applyFont="1" applyAlignment="1" applyProtection="1">
      <alignment vertical="center"/>
      <protection hidden="1"/>
    </xf>
    <xf numFmtId="0" fontId="3" fillId="0" borderId="2" xfId="0" applyFont="1" applyBorder="1" applyAlignment="1" applyProtection="1">
      <alignment vertical="center"/>
      <protection hidden="1"/>
    </xf>
    <xf numFmtId="165" fontId="3" fillId="0" borderId="0" xfId="0" applyNumberFormat="1" applyFont="1" applyAlignment="1" applyProtection="1">
      <alignment horizontal="center" vertical="center"/>
      <protection hidden="1"/>
    </xf>
    <xf numFmtId="0" fontId="4" fillId="2" borderId="3" xfId="2" applyFont="1" applyBorder="1" applyAlignment="1">
      <alignment vertical="center"/>
    </xf>
    <xf numFmtId="0" fontId="4" fillId="2" borderId="3" xfId="2" applyNumberFormat="1" applyFont="1" applyBorder="1" applyAlignment="1">
      <alignment vertical="center"/>
    </xf>
    <xf numFmtId="164" fontId="4" fillId="2" borderId="3" xfId="2" applyNumberFormat="1" applyFont="1" applyBorder="1" applyAlignment="1">
      <alignment vertical="center"/>
    </xf>
    <xf numFmtId="164" fontId="0" fillId="0" borderId="0" xfId="0" applyNumberFormat="1"/>
  </cellXfs>
  <cellStyles count="3">
    <cellStyle name="Input" xfId="2" builtinId="20"/>
    <cellStyle name="Normal" xfId="0" builtinId="0"/>
    <cellStyle name="Percent" xfId="1" builtinId="5"/>
  </cellStyles>
  <dxfs count="63">
    <dxf>
      <numFmt numFmtId="164" formatCode="[$-409]d\-mmm;@"/>
    </dxf>
    <dxf>
      <numFmt numFmtId="164" formatCode="[$-409]d\-mmm;@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#,##0_);[Red]\(#,##0\);&quot;-&quot;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#,##0_);[Red]\(#,##0\);&quot;-&quot;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F3F76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F3F76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F3F76"/>
        <name val="Calibri"/>
        <family val="2"/>
        <scheme val="minor"/>
      </font>
      <numFmt numFmtId="164" formatCode="[$-409]d\-mm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F3F76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F3F76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F3F76"/>
        <name val="Calibri"/>
        <family val="2"/>
        <scheme val="minor"/>
      </font>
      <numFmt numFmtId="164" formatCode="[$-409]d\-mm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>
        <left style="thin">
          <color rgb="FF7F7F7F"/>
        </left>
      </border>
      <protection locked="1" hidden="1"/>
    </dxf>
    <dxf>
      <font>
        <strike val="0"/>
        <outline val="0"/>
        <shadow val="0"/>
        <u val="none"/>
        <vertAlign val="baseline"/>
        <sz val="8"/>
        <color rgb="FF3F3F76"/>
        <name val="Calibri"/>
        <family val="2"/>
        <scheme val="minor"/>
      </font>
      <alignment horizontal="general" vertical="center" textRotation="0" wrapText="0" indent="0" justifyLastLine="0" shrinkToFit="0" readingOrder="0"/>
      <border outline="0">
        <left style="thin">
          <color rgb="FF7F7F7F"/>
        </left>
      </border>
    </dxf>
    <dxf>
      <font>
        <strike val="0"/>
        <outline val="0"/>
        <shadow val="0"/>
        <u val="none"/>
        <vertAlign val="baseline"/>
        <sz val="8"/>
        <color rgb="FF3F3F76"/>
        <name val="Calibri"/>
        <family val="2"/>
        <scheme val="minor"/>
      </font>
      <alignment horizontal="general" vertical="center" textRotation="0" wrapText="0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8"/>
        <color rgb="FF3F3F76"/>
        <name val="Calibri"/>
        <family val="2"/>
        <scheme val="minor"/>
      </font>
      <alignment horizontal="general" vertical="center" textRotation="0" wrapText="0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8"/>
        <color rgb="FF3F3F76"/>
        <name val="Calibri"/>
        <family val="2"/>
        <scheme val="minor"/>
      </font>
      <alignment horizontal="general" vertical="center" textRotation="0" wrapText="0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8"/>
        <color rgb="FF3F3F76"/>
        <name val="Calibri"/>
        <family val="2"/>
        <scheme val="minor"/>
      </font>
      <alignment horizontal="general" vertical="center" textRotation="0" wrapText="0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8"/>
        <color rgb="FF3F3F76"/>
        <name val="Calibri"/>
        <family val="2"/>
        <scheme val="minor"/>
      </font>
      <alignment horizontal="general" vertical="center" textRotation="0" wrapText="0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8"/>
        <color rgb="FF3F3F76"/>
        <name val="Calibri"/>
        <family val="2"/>
        <scheme val="minor"/>
      </font>
      <alignment horizontal="general" vertical="center" textRotation="0" wrapText="0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8"/>
        <color rgb="FF3F3F76"/>
        <name val="Calibri"/>
        <family val="2"/>
        <scheme val="minor"/>
      </font>
      <alignment horizontal="general" vertical="center" textRotation="0" wrapText="0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8"/>
        <color rgb="FF3F3F76"/>
        <name val="Calibri"/>
        <family val="2"/>
        <scheme val="minor"/>
      </font>
      <alignment horizontal="general" vertical="center" textRotation="0" wrapText="0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8"/>
        <color rgb="FF3F3F76"/>
        <name val="Calibri"/>
        <family val="2"/>
        <scheme val="minor"/>
      </font>
      <numFmt numFmtId="164" formatCode="[$-409]d\-mmm;@"/>
      <alignment horizontal="general" vertical="center" textRotation="0" wrapText="0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8"/>
        <color rgb="FF3F3F76"/>
        <name val="Calibri"/>
        <family val="2"/>
        <scheme val="minor"/>
      </font>
      <alignment horizontal="general" vertical="center" textRotation="0" wrapText="0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8"/>
        <color rgb="FF3F3F76"/>
        <name val="Calibri"/>
        <family val="2"/>
        <scheme val="minor"/>
      </font>
      <numFmt numFmtId="164" formatCode="[$-409]d\-mmm;@"/>
      <alignment horizontal="general" vertical="center" textRotation="0" wrapText="0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8"/>
        <color rgb="FF3F3F76"/>
        <name val="Calibri"/>
        <family val="2"/>
        <scheme val="minor"/>
      </font>
      <alignment horizontal="general" vertical="center" textRotation="0" wrapText="0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8"/>
        <color rgb="FF3F3F76"/>
        <name val="Calibri"/>
        <family val="2"/>
        <scheme val="minor"/>
      </font>
      <alignment horizontal="general" vertical="center" textRotation="0" wrapText="0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8"/>
        <color rgb="FF3F3F76"/>
        <name val="Calibri"/>
        <family val="2"/>
        <scheme val="minor"/>
      </font>
      <alignment horizontal="general" vertical="center" textRotation="0" wrapText="0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8"/>
        <color rgb="FF3F3F76"/>
        <name val="Calibri"/>
        <family val="2"/>
        <scheme val="minor"/>
      </font>
      <numFmt numFmtId="164" formatCode="[$-409]d\-mmm;@"/>
      <alignment horizontal="general" vertical="center" textRotation="0" wrapText="0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8"/>
        <color rgb="FF3F3F76"/>
        <name val="Calibri"/>
        <family val="2"/>
        <scheme val="minor"/>
      </font>
      <alignment horizontal="general" vertical="center" textRotation="0" wrapText="0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8"/>
        <color rgb="FF3F3F76"/>
        <name val="Calibri"/>
        <family val="2"/>
        <scheme val="minor"/>
      </font>
      <numFmt numFmtId="164" formatCode="[$-409]d\-mmm;@"/>
      <alignment horizontal="general" vertical="center" textRotation="0" wrapText="0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8"/>
        <color rgb="FF3F3F76"/>
        <name val="Calibri"/>
        <family val="2"/>
        <scheme val="minor"/>
      </font>
      <numFmt numFmtId="164" formatCode="[$-409]d\-mmm;@"/>
      <alignment horizontal="general" vertical="center" textRotation="0" wrapText="0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8"/>
        <color rgb="FF3F3F76"/>
        <name val="Calibri"/>
        <family val="2"/>
        <scheme val="minor"/>
      </font>
      <alignment horizontal="general" vertical="center" textRotation="0" wrapText="0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8"/>
        <color rgb="FF3F3F76"/>
        <name val="Calibri"/>
        <family val="2"/>
        <scheme val="minor"/>
      </font>
      <alignment horizontal="general" vertical="center" textRotation="0" wrapText="0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8"/>
        <color rgb="FF3F3F76"/>
        <name val="Calibri"/>
        <family val="2"/>
        <scheme val="minor"/>
      </font>
      <alignment horizontal="general" vertical="center" textRotation="0" wrapText="0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8"/>
        <color rgb="FF3F3F76"/>
        <name val="Calibri"/>
        <family val="2"/>
        <scheme val="minor"/>
      </font>
      <alignment horizontal="general" vertical="center" textRotation="0" wrapText="0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8"/>
        <color rgb="FF3F3F76"/>
        <name val="Calibri"/>
        <family val="2"/>
        <scheme val="minor"/>
      </font>
      <alignment horizontal="general" vertical="center" textRotation="0" wrapText="0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8"/>
        <color rgb="FF3F3F76"/>
        <name val="Calibri"/>
        <family val="2"/>
        <scheme val="minor"/>
      </font>
      <alignment horizontal="general" vertical="center" textRotation="0" wrapText="0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8"/>
        <color rgb="FF3F3F76"/>
        <name val="Calibri"/>
        <family val="2"/>
        <scheme val="minor"/>
      </font>
      <alignment horizontal="general" vertical="center" textRotation="0" wrapText="0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8"/>
        <color rgb="FF3F3F76"/>
        <name val="Calibri"/>
        <family val="2"/>
        <scheme val="minor"/>
      </font>
      <alignment horizontal="general" vertical="center" textRotation="0" wrapText="0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8"/>
        <color rgb="FF3F3F76"/>
        <name val="Calibri"/>
        <family val="2"/>
        <scheme val="minor"/>
      </font>
      <alignment horizontal="general" vertical="center" textRotation="0" wrapText="0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8"/>
        <color rgb="FF3F3F76"/>
        <name val="Calibri"/>
        <family val="2"/>
        <scheme val="minor"/>
      </font>
      <alignment horizontal="general" vertical="center" textRotation="0" wrapText="0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8"/>
        <color rgb="FF3F3F76"/>
        <name val="Calibri"/>
        <family val="2"/>
        <scheme val="minor"/>
      </font>
      <alignment horizontal="general" vertical="center" textRotation="0" wrapText="0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8"/>
        <color rgb="FF3F3F76"/>
        <name val="Calibri"/>
        <family val="2"/>
        <scheme val="minor"/>
      </font>
      <alignment horizontal="general" vertical="center" textRotation="0" wrapText="0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8"/>
        <color rgb="FF3F3F76"/>
        <name val="Calibri"/>
        <family val="2"/>
        <scheme val="minor"/>
      </font>
      <alignment horizontal="general" vertical="center" textRotation="0" wrapText="0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8"/>
        <color rgb="FF3F3F76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8"/>
        <color rgb="FF3F3F76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8"/>
        <color rgb="FF3F3F76"/>
        <name val="Calibri"/>
        <family val="2"/>
        <scheme val="minor"/>
      </font>
      <alignment horizontal="general" vertical="center" textRotation="0" wrapText="0" indent="0" justifyLastLine="0" shrinkToFit="0" readingOrder="0"/>
      <border outline="0">
        <right style="thin">
          <color rgb="FF7F7F7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2" xr16:uid="{63CA6AC3-08D2-4052-930E-6D1D3FB906E6}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1"/>
      <queryTableField id="2" name="Shift" tableColumnId="2"/>
      <queryTableField id="3" name="Direct" tableColumnId="3"/>
      <queryTableField id="4" name="Cadr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1" xr16:uid="{1A8438F1-6881-458A-8068-0D777DA9FD8F}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1"/>
      <queryTableField id="2" name="Shift" tableColumnId="2"/>
      <queryTableField id="3" name="Indirect" tableColumnId="3"/>
      <queryTableField id="4" name="Cadre" tableColumnId="4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485B65-D715-4562-8A42-82349CECE6B8}" name="Attrition_DB" displayName="Attrition_DB" ref="A1:AM132" totalsRowShown="0" headerRowDxfId="62" dataDxfId="61">
  <tableColumns count="39">
    <tableColumn id="1" xr3:uid="{BA6ED4B1-942B-4D0F-A03E-04E245EBF24A}" name="Location" dataDxfId="60" dataCellStyle="Input"/>
    <tableColumn id="2" xr3:uid="{DEB50391-89AB-4D44-95FE-38B2EE962990}" name="Employee Number" dataDxfId="59" dataCellStyle="Input"/>
    <tableColumn id="3" xr3:uid="{AEBDA48B-5C82-4C5E-83DC-A655884DEAC4}" name="EPF Number" dataDxfId="58" dataCellStyle="Input"/>
    <tableColumn id="4" xr3:uid="{52E544B8-0D53-4799-A277-BDA8D1075FB6}" name="Full Name " dataDxfId="57" dataCellStyle="Input"/>
    <tableColumn id="5" xr3:uid="{608F2B02-150C-4414-897F-7A694F1478EC}" name="Calling Name" dataDxfId="56" dataCellStyle="Input"/>
    <tableColumn id="6" xr3:uid="{52A7747D-62C9-4809-9BF8-4E14C15C1884}" name="Gender" dataDxfId="55" dataCellStyle="Input"/>
    <tableColumn id="7" xr3:uid="{5C0F9D34-E007-4890-A9B1-35A2C1707EBD}" name="District" dataDxfId="54" dataCellStyle="Input"/>
    <tableColumn id="8" xr3:uid="{1D652C63-ADA7-46BF-9F9C-DB0D7BC56591}" name="Designation" dataDxfId="53" dataCellStyle="Input"/>
    <tableColumn id="9" xr3:uid="{E81EAB60-6899-491F-9C3D-E3DE899BD61C}" name="Department" dataDxfId="52" dataCellStyle="Input"/>
    <tableColumn id="10" xr3:uid="{8EB8F6F4-A1C9-4FAA-84FC-7DE3BD9B06F0}" name="Section" dataDxfId="51" dataCellStyle="Input"/>
    <tableColumn id="11" xr3:uid="{29C043A5-103B-4DBF-B409-5F71FE7204F6}" name="Team" dataDxfId="50" dataCellStyle="Input"/>
    <tableColumn id="12" xr3:uid="{9CB1F852-FC41-46B2-B867-F7B9484CF4F4}" name="Job Role" dataDxfId="49" dataCellStyle="Input"/>
    <tableColumn id="13" xr3:uid="{520CD616-8FA5-4D5A-ADDF-756DCF01CFA4}" name="Roster" dataDxfId="48" dataCellStyle="Input"/>
    <tableColumn id="14" xr3:uid="{1DC768B7-66DC-420D-AC94-3D2649C955C4}" name="Direct/Indirect" dataDxfId="47" dataCellStyle="Input"/>
    <tableColumn id="15" xr3:uid="{866D7173-8FB2-4951-A14F-56F541B132C3}" name="basic Salary" dataDxfId="46" dataCellStyle="Input"/>
    <tableColumn id="16" xr3:uid="{C7BC1269-E630-460E-8D5D-16DFF75F809D}" name="Service Month" dataDxfId="45" dataCellStyle="Input"/>
    <tableColumn id="17" xr3:uid="{AA19C99E-6B42-4193-AB3A-B394191B6A25}" name="Last Present Date" dataDxfId="44" dataCellStyle="Input"/>
    <tableColumn id="18" xr3:uid="{CFA5ADC9-3220-4B12-A2E4-DF83AE6986E5}" name="Date of Resignation Date" dataDxfId="43" dataCellStyle="Input"/>
    <tableColumn id="19" xr3:uid="{8CBD306E-D8C5-4849-ACD3-3739386EE612}" name="Status" dataDxfId="42" dataCellStyle="Input"/>
    <tableColumn id="20" xr3:uid="{7C689091-1CAA-4C09-8BF2-C0A9B988D532}" name="Appoinment Date" dataDxfId="41" dataCellStyle="Input"/>
    <tableColumn id="21" xr3:uid="{4D9BDC72-6B28-47A0-AD12-B890195868D1}" name="Reason" dataDxfId="40" dataCellStyle="Input"/>
    <tableColumn id="22" xr3:uid="{74BF2EBE-8DEC-4156-9B2B-A7747D81380E}" name="Comment" dataDxfId="39" dataCellStyle="Input"/>
    <tableColumn id="23" xr3:uid="{39CA6BAD-5B36-476C-89E6-B05905BED868}" name="Skill Grade" dataDxfId="38" dataCellStyle="Input"/>
    <tableColumn id="24" xr3:uid="{7BFC3A74-8EDA-4281-9537-6F918B1FADEE}" name="Group join date" dataDxfId="37" dataCellStyle="Input"/>
    <tableColumn id="25" xr3:uid="{4D029B75-3FB5-43ED-B4EB-B24A5F18FB49}" name="Employee Category" dataDxfId="36" dataCellStyle="Input"/>
    <tableColumn id="26" xr3:uid="{094DB0AF-6604-488B-8F92-924677877152}" name="Employee BirthDay" dataDxfId="35" dataCellStyle="Input"/>
    <tableColumn id="27" xr3:uid="{1875D91A-C96F-42DB-AAA9-30E3A2D8CF21}" name="Age" dataDxfId="34" dataCellStyle="Input"/>
    <tableColumn id="28" xr3:uid="{303C04CE-4C06-4041-A8C4-B40B98DEF45B}" name="Service Years" dataDxfId="33" dataCellStyle="Input"/>
    <tableColumn id="29" xr3:uid="{5AF5545D-32E4-4310-A1AB-7A24F6B15555}" name="Employee Type" dataDxfId="32" dataCellStyle="Input"/>
    <tableColumn id="30" xr3:uid="{05698875-6BE8-4D45-A114-FD023BA1B4D6}" name="Desired / Undesired" dataDxfId="31" dataCellStyle="Input"/>
    <tableColumn id="31" xr3:uid="{231B3702-E6AB-4516-986F-91AE5E6DD59A}" name="Supervisor Number" dataDxfId="30" dataCellStyle="Input"/>
    <tableColumn id="32" xr3:uid="{80700282-CA1D-4D10-B46B-D5EE6E934440}" name="Supervisor Name" dataDxfId="29" dataCellStyle="Input"/>
    <tableColumn id="33" xr3:uid="{572F815B-E0F7-4940-AEBB-3BE08CB37571}" name="Mini Module" dataDxfId="28" dataCellStyle="Input"/>
    <tableColumn id="34" xr3:uid="{1C00C273-698D-4506-B7C6-3C442237D72F}" name="Maternity Status" dataDxfId="27" dataCellStyle="Input"/>
    <tableColumn id="35" xr3:uid="{D83264AE-B28A-412E-B3B2-12F0DF526812}" name="Pregnant Status" dataDxfId="26" dataCellStyle="Input"/>
    <tableColumn id="36" xr3:uid="{8772937E-889B-4A70-A373-1F4E9F33C07C}" name="Shift" dataDxfId="25">
      <calculatedColumnFormula>MID($M2,6,1)</calculatedColumnFormula>
    </tableColumn>
    <tableColumn id="37" xr3:uid="{16693AC9-8E7A-4F09-A113-7AF003C7F28D}" name="Team No" dataDxfId="24">
      <calculatedColumnFormula>MID($K2,1,7)</calculatedColumnFormula>
    </tableColumn>
    <tableColumn id="38" xr3:uid="{6946E14D-3A68-4FDE-A957-19E277358C3E}" name="Resignation Month" dataDxfId="23">
      <calculatedColumnFormula>TEXT($R2,"MMMM")</calculatedColumnFormula>
    </tableColumn>
    <tableColumn id="39" xr3:uid="{35FBB50A-17B1-4539-ADB4-737250D7F2D3}" name="Resignation Year" dataDxfId="22">
      <calculatedColumnFormula>YEAR($R2)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586C7F-0265-484B-8E5C-773CE9363462}" name="Section_Wise_Attrition_Percent" displayName="Section_Wise_Attrition_Percent" ref="A1:H11" totalsRowShown="0">
  <tableColumns count="8">
    <tableColumn id="1" xr3:uid="{51254568-01DB-4482-A9C4-0B936F8C7156}" name="Year" dataDxfId="21">
      <calculatedColumnFormula>YEAR($C2)</calculatedColumnFormula>
    </tableColumn>
    <tableColumn id="2" xr3:uid="{5E54CE7A-D6E0-4A84-9FA7-CEC82C816ED9}" name="Month" dataDxfId="20">
      <calculatedColumnFormula>TEXT($C2,"MMMM")</calculatedColumnFormula>
    </tableColumn>
    <tableColumn id="3" xr3:uid="{15215CD5-9284-4BFB-B6E0-EAACC8C89F62}" name="Date" dataDxfId="19" dataCellStyle="Input"/>
    <tableColumn id="4" xr3:uid="{DCD3C88F-E2C7-498F-B7F4-9AD56774DB32}" name="Shift" dataDxfId="18" dataCellStyle="Input"/>
    <tableColumn id="5" xr3:uid="{4BFCC209-97E7-4AC7-B0C3-6FCEC1B501C0}" name="Direct" dataDxfId="17" dataCellStyle="Input"/>
    <tableColumn id="6" xr3:uid="{1FBBF2A0-FACF-4906-AD29-76005FB1BE4D}" name="Cadre" dataDxfId="16"/>
    <tableColumn id="7" xr3:uid="{948689E8-33D2-4BFF-8235-8E17F98DA311}" name="Attrition" dataDxfId="15">
      <calculatedColumnFormula>COUNTIFS('Attrition DB'!$J:$J,$E2,'Attrition DB'!$AJ:$AJ,$D2,'Attrition DB'!$AL:$AL,$B2,'Attrition DB'!$AM:$AM,$A2,'Attrition DB'!$N:$N,$E$1)</calculatedColumnFormula>
    </tableColumn>
    <tableColumn id="8" xr3:uid="{5B7396A9-C3F6-404C-B05D-5D0669DCED6B}" name="Attrition%" dataDxfId="14" dataCellStyle="Percent">
      <calculatedColumnFormula>IFERROR($G2/$F2,0)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5A071D-4379-4F6A-8710-E31E9C439556}" name="Real­_Time_Section_Wise_Cadre" displayName="Real­_Time_Section_Wise_Cadre" ref="A1:D5" tableType="queryTable" totalsRowShown="0">
  <tableColumns count="4">
    <tableColumn id="1" xr3:uid="{11219429-44DC-42AD-B55D-6C16029B06CE}" uniqueName="1" name="Date" queryTableFieldId="1" dataDxfId="1"/>
    <tableColumn id="2" xr3:uid="{62A588A9-BE14-407E-B534-C7619E19B155}" uniqueName="2" name="Shift" queryTableFieldId="2" dataDxfId="13"/>
    <tableColumn id="3" xr3:uid="{0D51DB71-3207-49C4-A1F4-DC1279BAA52E}" uniqueName="3" name="Direct" queryTableFieldId="3" dataDxfId="12"/>
    <tableColumn id="4" xr3:uid="{BD40113E-E2DC-476B-8FAA-C8F04274B382}" uniqueName="4" name="Cadre" queryTableField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BD272E-A016-4338-A3E8-F6E7D6F24742}" name="Department_Wise_Attrition_Percent" displayName="Department_Wise_Attrition_Percent" ref="A1:H25" totalsRowShown="0">
  <tableColumns count="8">
    <tableColumn id="1" xr3:uid="{25D23553-BBE6-42AE-AF9F-D22C852591E2}" name="Year" dataDxfId="11">
      <calculatedColumnFormula>YEAR($C2)</calculatedColumnFormula>
    </tableColumn>
    <tableColumn id="2" xr3:uid="{DC28B7B1-5FA9-4DBC-BF41-467DA07F86BF}" name="Month" dataDxfId="10">
      <calculatedColumnFormula>TEXT($C2,"MMMM")</calculatedColumnFormula>
    </tableColumn>
    <tableColumn id="3" xr3:uid="{16C9339D-10AB-423F-BC02-2FFD16FFB478}" name="Date" dataDxfId="9" dataCellStyle="Input"/>
    <tableColumn id="4" xr3:uid="{857DBF38-5B14-4762-BB4E-8B3E29F90E01}" name="Shift" dataDxfId="8" dataCellStyle="Input"/>
    <tableColumn id="5" xr3:uid="{FADA4968-D2FE-4EC6-A24A-C4A7309DE449}" name="Indirect" dataDxfId="7" dataCellStyle="Input"/>
    <tableColumn id="6" xr3:uid="{6F25BD81-FCA5-44D2-BF05-F47A9A7848EF}" name="Cadre" dataDxfId="6"/>
    <tableColumn id="7" xr3:uid="{9EAC8F57-5103-4507-B0F8-0CBA2B13E844}" name="Attrition" dataDxfId="5">
      <calculatedColumnFormula>COUNTIFS('Attrition DB'!$I:$I,$E2,'Attrition DB'!$AJ:$AJ,$D2,'Attrition DB'!$AL:$AL,$B2,'Attrition DB'!$AM:$AM,$A2,'Attrition DB'!$N:$N,$E$1)</calculatedColumnFormula>
    </tableColumn>
    <tableColumn id="8" xr3:uid="{F9045977-FE3B-48A1-8FC7-5F370DA01337}" name="Attrition%" dataDxfId="4" dataCellStyle="Percent">
      <calculatedColumnFormula>IFERROR($G2/$F2,0)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973DBA-677F-49B8-A53D-AE83B542751F}" name="Real__Time_Department_Wise_Cadre" displayName="Real__Time_Department_Wise_Cadre" ref="A1:D39" tableType="queryTable" totalsRowShown="0">
  <tableColumns count="4">
    <tableColumn id="1" xr3:uid="{43D35C89-2736-4317-A7AB-2209B643CFE5}" uniqueName="1" name="Date" queryTableFieldId="1" dataDxfId="0"/>
    <tableColumn id="2" xr3:uid="{E7EE4B23-9351-4DE2-A18B-0A25D389B9A4}" uniqueName="2" name="Shift" queryTableFieldId="2" dataDxfId="3"/>
    <tableColumn id="3" xr3:uid="{6B2EF326-4CE0-43E1-AAA8-21A990D34C78}" uniqueName="3" name="Indirect" queryTableFieldId="3" dataDxfId="2"/>
    <tableColumn id="4" xr3:uid="{4D6E904D-3A90-4CCC-B42F-71E3AD31BA25}" uniqueName="4" name="Cadre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58086-618B-46EE-AEF8-34E60CB55220}">
  <dimension ref="A1:AM132"/>
  <sheetViews>
    <sheetView showGridLines="0" topLeftCell="Z122" workbookViewId="0">
      <selection activeCell="AB128" sqref="A2:AM132"/>
    </sheetView>
  </sheetViews>
  <sheetFormatPr defaultRowHeight="25" customHeight="1" x14ac:dyDescent="0.35"/>
  <cols>
    <col min="1" max="1" width="27.90625" style="4" bestFit="1" customWidth="1"/>
    <col min="2" max="2" width="14.36328125" style="4" customWidth="1"/>
    <col min="3" max="3" width="10.453125" style="4" customWidth="1"/>
    <col min="4" max="4" width="19.81640625" style="4" bestFit="1" customWidth="1"/>
    <col min="5" max="5" width="10.90625" style="4" customWidth="1"/>
    <col min="6" max="6" width="7.36328125" style="4" customWidth="1"/>
    <col min="7" max="7" width="7.26953125" style="4" customWidth="1"/>
    <col min="8" max="8" width="24.1796875" style="4" bestFit="1" customWidth="1"/>
    <col min="9" max="9" width="13.90625" style="4" bestFit="1" customWidth="1"/>
    <col min="10" max="10" width="7.453125" style="4" customWidth="1"/>
    <col min="11" max="11" width="11.90625" style="4" bestFit="1" customWidth="1"/>
    <col min="12" max="12" width="21" style="4" bestFit="1" customWidth="1"/>
    <col min="13" max="13" width="8.36328125" style="4" bestFit="1" customWidth="1"/>
    <col min="14" max="14" width="12" style="4" customWidth="1"/>
    <col min="15" max="15" width="10.08984375" style="4" customWidth="1"/>
    <col min="16" max="16" width="11.90625" style="4" customWidth="1"/>
    <col min="17" max="17" width="13.6328125" style="5" customWidth="1"/>
    <col min="18" max="18" width="18.26953125" style="5" customWidth="1"/>
    <col min="19" max="19" width="7.6328125" style="4" bestFit="1" customWidth="1"/>
    <col min="20" max="20" width="13.90625" style="5" customWidth="1"/>
    <col min="21" max="21" width="16.26953125" style="4" bestFit="1" customWidth="1"/>
    <col min="22" max="22" width="28.6328125" style="4" bestFit="1" customWidth="1"/>
    <col min="23" max="23" width="9.453125" style="4" customWidth="1"/>
    <col min="24" max="24" width="12.6328125" style="5" customWidth="1"/>
    <col min="25" max="25" width="14.81640625" style="4" customWidth="1"/>
    <col min="26" max="26" width="14.7265625" style="5" customWidth="1"/>
    <col min="27" max="27" width="5.1796875" style="4" customWidth="1"/>
    <col min="28" max="28" width="10.90625" style="4" customWidth="1"/>
    <col min="29" max="29" width="13.90625" style="4" bestFit="1" customWidth="1"/>
    <col min="30" max="30" width="15.08984375" style="4" customWidth="1"/>
    <col min="31" max="31" width="14.90625" style="4" customWidth="1"/>
    <col min="32" max="32" width="13.453125" style="4" customWidth="1"/>
    <col min="33" max="33" width="10.81640625" style="4" customWidth="1"/>
    <col min="34" max="34" width="13.36328125" style="4" customWidth="1"/>
    <col min="35" max="35" width="12.81640625" style="4" customWidth="1"/>
    <col min="36" max="36" width="5.7265625" style="10" customWidth="1"/>
    <col min="37" max="37" width="8.36328125" style="10" customWidth="1"/>
    <col min="38" max="38" width="14.7265625" style="10" customWidth="1"/>
    <col min="39" max="39" width="13.1796875" style="10" customWidth="1"/>
    <col min="40" max="16384" width="8.7265625" style="1"/>
  </cols>
  <sheetData>
    <row r="1" spans="1:39" ht="25" customHeigh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401</v>
      </c>
      <c r="P1" s="4" t="s">
        <v>14</v>
      </c>
      <c r="Q1" s="5" t="s">
        <v>15</v>
      </c>
      <c r="R1" s="5" t="s">
        <v>16</v>
      </c>
      <c r="S1" s="4" t="s">
        <v>17</v>
      </c>
      <c r="T1" s="5" t="s">
        <v>18</v>
      </c>
      <c r="U1" s="4" t="s">
        <v>19</v>
      </c>
      <c r="V1" s="4" t="s">
        <v>20</v>
      </c>
      <c r="W1" s="4" t="s">
        <v>21</v>
      </c>
      <c r="X1" s="5" t="s">
        <v>22</v>
      </c>
      <c r="Y1" s="4" t="s">
        <v>23</v>
      </c>
      <c r="Z1" s="5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10" t="s">
        <v>402</v>
      </c>
      <c r="AK1" s="10" t="s">
        <v>405</v>
      </c>
      <c r="AL1" s="10" t="s">
        <v>403</v>
      </c>
      <c r="AM1" s="10" t="s">
        <v>404</v>
      </c>
    </row>
    <row r="2" spans="1:39" ht="25" customHeight="1" x14ac:dyDescent="0.35">
      <c r="A2" s="4" t="s">
        <v>34</v>
      </c>
      <c r="B2" s="6">
        <v>1085111</v>
      </c>
      <c r="C2" s="6">
        <v>17804</v>
      </c>
      <c r="D2" s="4" t="s">
        <v>35</v>
      </c>
      <c r="E2" s="4" t="s">
        <v>36</v>
      </c>
      <c r="F2" s="4" t="s">
        <v>37</v>
      </c>
      <c r="G2" s="4" t="s">
        <v>38</v>
      </c>
      <c r="H2" s="4" t="s">
        <v>39</v>
      </c>
      <c r="I2" s="4" t="s">
        <v>40</v>
      </c>
      <c r="J2" s="4" t="s">
        <v>41</v>
      </c>
      <c r="K2" s="4" t="s">
        <v>42</v>
      </c>
      <c r="L2" s="4" t="s">
        <v>43</v>
      </c>
      <c r="M2" s="4" t="s">
        <v>44</v>
      </c>
      <c r="N2" s="4" t="s">
        <v>45</v>
      </c>
      <c r="P2" s="4">
        <v>5</v>
      </c>
      <c r="Q2" s="5">
        <v>45300</v>
      </c>
      <c r="R2" s="5">
        <v>45308</v>
      </c>
      <c r="S2" s="4" t="s">
        <v>46</v>
      </c>
      <c r="T2" s="5">
        <v>45125</v>
      </c>
      <c r="U2" s="4" t="s">
        <v>47</v>
      </c>
      <c r="V2" s="4" t="s">
        <v>48</v>
      </c>
      <c r="W2" s="4" t="s">
        <v>49</v>
      </c>
      <c r="X2" s="5">
        <v>45125</v>
      </c>
      <c r="Y2" s="4" t="s">
        <v>50</v>
      </c>
      <c r="Z2" s="5">
        <v>38419</v>
      </c>
      <c r="AA2" s="4" t="s">
        <v>51</v>
      </c>
      <c r="AB2" s="4" t="s">
        <v>52</v>
      </c>
      <c r="AC2" s="4" t="s">
        <v>53</v>
      </c>
      <c r="AD2" s="4" t="s">
        <v>54</v>
      </c>
      <c r="AE2" s="4" t="s">
        <v>55</v>
      </c>
      <c r="AF2" s="4" t="s">
        <v>56</v>
      </c>
      <c r="AJ2" s="10" t="str">
        <f t="shared" ref="AJ2" si="0">MID($M2,6,1)</f>
        <v>A</v>
      </c>
      <c r="AK2" s="10" t="str">
        <f t="shared" ref="AK2" si="1">MID($K2,1,7)</f>
        <v>Team 26</v>
      </c>
      <c r="AL2" s="10" t="str">
        <f t="shared" ref="AL2" si="2">TEXT($R2,"MMMM")</f>
        <v>January</v>
      </c>
      <c r="AM2" s="10">
        <f t="shared" ref="AM2" si="3">YEAR($R2)</f>
        <v>2024</v>
      </c>
    </row>
    <row r="3" spans="1:39" ht="25" customHeight="1" x14ac:dyDescent="0.35">
      <c r="A3" s="4" t="s">
        <v>34</v>
      </c>
      <c r="B3" s="6">
        <v>1087602</v>
      </c>
      <c r="C3" s="6">
        <v>18074</v>
      </c>
      <c r="D3" s="4" t="s">
        <v>57</v>
      </c>
      <c r="E3" s="4" t="s">
        <v>58</v>
      </c>
      <c r="F3" s="4" t="s">
        <v>59</v>
      </c>
      <c r="G3" s="4" t="s">
        <v>38</v>
      </c>
      <c r="H3" s="4" t="s">
        <v>60</v>
      </c>
      <c r="I3" s="4" t="s">
        <v>61</v>
      </c>
      <c r="J3" s="4" t="s">
        <v>62</v>
      </c>
      <c r="K3" s="4" t="s">
        <v>63</v>
      </c>
      <c r="L3" s="4" t="s">
        <v>64</v>
      </c>
      <c r="M3" s="4" t="s">
        <v>65</v>
      </c>
      <c r="N3" s="4" t="s">
        <v>66</v>
      </c>
      <c r="P3" s="4">
        <v>2</v>
      </c>
      <c r="Q3" s="5">
        <v>45297</v>
      </c>
      <c r="R3" s="5">
        <v>45313</v>
      </c>
      <c r="S3" s="4" t="s">
        <v>46</v>
      </c>
      <c r="T3" s="5">
        <v>45231</v>
      </c>
      <c r="U3" s="4" t="s">
        <v>67</v>
      </c>
      <c r="V3" s="4" t="s">
        <v>48</v>
      </c>
      <c r="W3" s="4" t="s">
        <v>49</v>
      </c>
      <c r="X3" s="5">
        <v>45231</v>
      </c>
      <c r="Y3" s="4" t="s">
        <v>50</v>
      </c>
      <c r="Z3" s="5">
        <v>38040</v>
      </c>
      <c r="AA3" s="4" t="s">
        <v>68</v>
      </c>
      <c r="AB3" s="4" t="s">
        <v>52</v>
      </c>
      <c r="AC3" s="4" t="s">
        <v>69</v>
      </c>
      <c r="AD3" s="4" t="s">
        <v>54</v>
      </c>
      <c r="AE3" s="4" t="s">
        <v>70</v>
      </c>
      <c r="AF3" s="4" t="s">
        <v>71</v>
      </c>
      <c r="AJ3" s="11" t="str">
        <f t="shared" ref="AJ3:AJ34" si="4">MID($M3,6,1)</f>
        <v>B</v>
      </c>
      <c r="AK3" s="10" t="str">
        <f t="shared" ref="AK3:AK34" si="5">MID($K3,1,7)</f>
        <v xml:space="preserve">Team G </v>
      </c>
      <c r="AL3" s="10" t="str">
        <f t="shared" ref="AL3:AL34" si="6">TEXT($R3,"MMMM")</f>
        <v>January</v>
      </c>
      <c r="AM3" s="10">
        <f t="shared" ref="AM3:AM34" si="7">YEAR($R3)</f>
        <v>2024</v>
      </c>
    </row>
    <row r="4" spans="1:39" ht="25" customHeight="1" x14ac:dyDescent="0.35">
      <c r="A4" s="4" t="s">
        <v>34</v>
      </c>
      <c r="B4" s="6">
        <v>1085675</v>
      </c>
      <c r="C4" s="6">
        <v>17832</v>
      </c>
      <c r="D4" s="4" t="s">
        <v>549</v>
      </c>
      <c r="E4" s="4" t="s">
        <v>463</v>
      </c>
      <c r="F4" s="4" t="s">
        <v>37</v>
      </c>
      <c r="G4" s="4" t="s">
        <v>38</v>
      </c>
      <c r="H4" s="4" t="s">
        <v>39</v>
      </c>
      <c r="I4" s="4" t="s">
        <v>40</v>
      </c>
      <c r="J4" s="4" t="s">
        <v>74</v>
      </c>
      <c r="K4" s="4" t="s">
        <v>445</v>
      </c>
      <c r="L4" s="4" t="s">
        <v>43</v>
      </c>
      <c r="M4" s="4" t="s">
        <v>44</v>
      </c>
      <c r="N4" s="4" t="s">
        <v>45</v>
      </c>
      <c r="P4" s="4">
        <v>5</v>
      </c>
      <c r="Q4" s="5">
        <v>45314</v>
      </c>
      <c r="R4" s="5">
        <v>45328</v>
      </c>
      <c r="S4" s="4" t="s">
        <v>109</v>
      </c>
      <c r="T4" s="5">
        <v>45173</v>
      </c>
      <c r="U4" s="4" t="s">
        <v>102</v>
      </c>
      <c r="V4" s="4" t="s">
        <v>103</v>
      </c>
      <c r="W4" s="4" t="s">
        <v>49</v>
      </c>
      <c r="X4" s="5">
        <v>45173</v>
      </c>
      <c r="Y4" s="4" t="s">
        <v>50</v>
      </c>
      <c r="Z4" s="5">
        <v>38047</v>
      </c>
      <c r="AA4" s="4" t="s">
        <v>68</v>
      </c>
      <c r="AB4" s="4" t="s">
        <v>52</v>
      </c>
      <c r="AC4" s="4" t="s">
        <v>53</v>
      </c>
      <c r="AD4" s="4" t="s">
        <v>54</v>
      </c>
      <c r="AE4" s="4" t="s">
        <v>588</v>
      </c>
      <c r="AF4" s="4" t="s">
        <v>491</v>
      </c>
      <c r="AJ4" s="11" t="str">
        <f t="shared" si="4"/>
        <v>A</v>
      </c>
      <c r="AK4" s="10" t="str">
        <f t="shared" si="5"/>
        <v>Team 24</v>
      </c>
      <c r="AL4" s="10" t="str">
        <f t="shared" si="6"/>
        <v>February</v>
      </c>
      <c r="AM4" s="10">
        <f t="shared" si="7"/>
        <v>2024</v>
      </c>
    </row>
    <row r="5" spans="1:39" ht="25" customHeight="1" x14ac:dyDescent="0.35">
      <c r="A5" s="4" t="s">
        <v>34</v>
      </c>
      <c r="B5" s="6">
        <v>1089352</v>
      </c>
      <c r="C5" s="6">
        <v>18166</v>
      </c>
      <c r="D5" s="4" t="s">
        <v>572</v>
      </c>
      <c r="E5" s="4" t="s">
        <v>111</v>
      </c>
      <c r="F5" s="4" t="s">
        <v>37</v>
      </c>
      <c r="G5" s="4" t="s">
        <v>38</v>
      </c>
      <c r="H5" s="4" t="s">
        <v>39</v>
      </c>
      <c r="I5" s="4" t="s">
        <v>40</v>
      </c>
      <c r="J5" s="4" t="s">
        <v>74</v>
      </c>
      <c r="K5" s="4" t="s">
        <v>173</v>
      </c>
      <c r="L5" s="4" t="s">
        <v>43</v>
      </c>
      <c r="M5" s="4" t="s">
        <v>44</v>
      </c>
      <c r="N5" s="4" t="s">
        <v>45</v>
      </c>
      <c r="P5" s="4">
        <v>1</v>
      </c>
      <c r="Q5" s="5">
        <v>45323</v>
      </c>
      <c r="R5" s="5">
        <v>45324</v>
      </c>
      <c r="S5" s="4" t="s">
        <v>46</v>
      </c>
      <c r="T5" s="5">
        <v>45264</v>
      </c>
      <c r="U5" s="4" t="s">
        <v>95</v>
      </c>
      <c r="V5" s="4" t="s">
        <v>48</v>
      </c>
      <c r="W5" s="4" t="s">
        <v>49</v>
      </c>
      <c r="X5" s="5">
        <v>45264</v>
      </c>
      <c r="Y5" s="4" t="s">
        <v>50</v>
      </c>
      <c r="Z5" s="5">
        <v>38070</v>
      </c>
      <c r="AA5" s="4" t="s">
        <v>68</v>
      </c>
      <c r="AB5" s="4" t="s">
        <v>52</v>
      </c>
      <c r="AC5" s="4" t="s">
        <v>69</v>
      </c>
      <c r="AD5" s="4" t="s">
        <v>54</v>
      </c>
      <c r="AE5" s="4" t="s">
        <v>175</v>
      </c>
      <c r="AF5" s="4" t="s">
        <v>176</v>
      </c>
      <c r="AJ5" s="11" t="str">
        <f t="shared" si="4"/>
        <v>A</v>
      </c>
      <c r="AK5" s="10" t="str">
        <f t="shared" si="5"/>
        <v>Team 25</v>
      </c>
      <c r="AL5" s="10" t="str">
        <f t="shared" si="6"/>
        <v>February</v>
      </c>
      <c r="AM5" s="10">
        <f t="shared" si="7"/>
        <v>2024</v>
      </c>
    </row>
    <row r="6" spans="1:39" ht="25" customHeight="1" x14ac:dyDescent="0.35">
      <c r="A6" s="4" t="s">
        <v>34</v>
      </c>
      <c r="B6" s="6">
        <v>1081752</v>
      </c>
      <c r="C6" s="6">
        <v>17528</v>
      </c>
      <c r="D6" s="4" t="s">
        <v>540</v>
      </c>
      <c r="E6" s="4" t="s">
        <v>539</v>
      </c>
      <c r="F6" s="4" t="s">
        <v>37</v>
      </c>
      <c r="G6" s="4" t="s">
        <v>38</v>
      </c>
      <c r="H6" s="4" t="s">
        <v>39</v>
      </c>
      <c r="I6" s="4" t="s">
        <v>40</v>
      </c>
      <c r="J6" s="4" t="s">
        <v>157</v>
      </c>
      <c r="K6" s="4" t="s">
        <v>469</v>
      </c>
      <c r="L6" s="4" t="s">
        <v>43</v>
      </c>
      <c r="M6" s="4" t="s">
        <v>44</v>
      </c>
      <c r="N6" s="4" t="s">
        <v>45</v>
      </c>
      <c r="P6" s="4">
        <v>11</v>
      </c>
      <c r="Q6" s="5">
        <v>45322</v>
      </c>
      <c r="R6" s="5">
        <v>45323</v>
      </c>
      <c r="S6" s="4" t="s">
        <v>46</v>
      </c>
      <c r="T6" s="5">
        <v>44986</v>
      </c>
      <c r="U6" s="4" t="s">
        <v>102</v>
      </c>
      <c r="V6" s="4" t="s">
        <v>103</v>
      </c>
      <c r="W6" s="4" t="s">
        <v>49</v>
      </c>
      <c r="X6" s="5">
        <v>44986</v>
      </c>
      <c r="Y6" s="4" t="s">
        <v>50</v>
      </c>
      <c r="Z6" s="5">
        <v>38080</v>
      </c>
      <c r="AA6" s="4" t="s">
        <v>68</v>
      </c>
      <c r="AB6" s="4" t="s">
        <v>52</v>
      </c>
      <c r="AC6" s="4" t="s">
        <v>53</v>
      </c>
      <c r="AD6" s="4" t="s">
        <v>54</v>
      </c>
      <c r="AE6" s="4" t="s">
        <v>577</v>
      </c>
      <c r="AF6" s="4" t="s">
        <v>503</v>
      </c>
      <c r="AJ6" s="11" t="str">
        <f t="shared" si="4"/>
        <v>A</v>
      </c>
      <c r="AK6" s="10" t="str">
        <f t="shared" si="5"/>
        <v>Team 05</v>
      </c>
      <c r="AL6" s="10" t="str">
        <f t="shared" si="6"/>
        <v>February</v>
      </c>
      <c r="AM6" s="10">
        <f t="shared" si="7"/>
        <v>2024</v>
      </c>
    </row>
    <row r="7" spans="1:39" ht="25" customHeight="1" x14ac:dyDescent="0.35">
      <c r="A7" s="4" t="s">
        <v>34</v>
      </c>
      <c r="B7" s="6">
        <v>1085992</v>
      </c>
      <c r="C7" s="6">
        <v>17888</v>
      </c>
      <c r="D7" s="4" t="s">
        <v>72</v>
      </c>
      <c r="E7" s="4" t="s">
        <v>73</v>
      </c>
      <c r="F7" s="4" t="s">
        <v>37</v>
      </c>
      <c r="G7" s="4" t="s">
        <v>38</v>
      </c>
      <c r="H7" s="4" t="s">
        <v>39</v>
      </c>
      <c r="I7" s="4" t="s">
        <v>40</v>
      </c>
      <c r="J7" s="4" t="s">
        <v>74</v>
      </c>
      <c r="K7" s="4" t="s">
        <v>75</v>
      </c>
      <c r="L7" s="4" t="s">
        <v>43</v>
      </c>
      <c r="M7" s="4" t="s">
        <v>65</v>
      </c>
      <c r="N7" s="4" t="s">
        <v>45</v>
      </c>
      <c r="P7" s="4">
        <v>4</v>
      </c>
      <c r="Q7" s="5">
        <v>45300</v>
      </c>
      <c r="R7" s="5">
        <v>45314</v>
      </c>
      <c r="S7" s="4" t="s">
        <v>46</v>
      </c>
      <c r="T7" s="5">
        <v>45184</v>
      </c>
      <c r="U7" s="4" t="s">
        <v>76</v>
      </c>
      <c r="V7" s="4" t="s">
        <v>48</v>
      </c>
      <c r="W7" s="4" t="s">
        <v>49</v>
      </c>
      <c r="X7" s="5">
        <v>45184</v>
      </c>
      <c r="Y7" s="4" t="s">
        <v>50</v>
      </c>
      <c r="Z7" s="5">
        <v>38162</v>
      </c>
      <c r="AA7" s="4" t="s">
        <v>68</v>
      </c>
      <c r="AB7" s="4" t="s">
        <v>52</v>
      </c>
      <c r="AC7" s="4" t="s">
        <v>53</v>
      </c>
      <c r="AD7" s="4" t="s">
        <v>54</v>
      </c>
      <c r="AE7" s="4" t="s">
        <v>77</v>
      </c>
      <c r="AF7" s="4" t="s">
        <v>78</v>
      </c>
      <c r="AJ7" s="11" t="str">
        <f t="shared" si="4"/>
        <v>B</v>
      </c>
      <c r="AK7" s="10" t="str">
        <f t="shared" si="5"/>
        <v>Team 22</v>
      </c>
      <c r="AL7" s="10" t="str">
        <f t="shared" si="6"/>
        <v>January</v>
      </c>
      <c r="AM7" s="10">
        <f t="shared" si="7"/>
        <v>2024</v>
      </c>
    </row>
    <row r="8" spans="1:39" ht="25" customHeight="1" x14ac:dyDescent="0.35">
      <c r="A8" s="4" t="s">
        <v>34</v>
      </c>
      <c r="B8" s="6">
        <v>1085064</v>
      </c>
      <c r="C8" s="6">
        <v>17791</v>
      </c>
      <c r="D8" s="4" t="s">
        <v>79</v>
      </c>
      <c r="E8" s="4" t="s">
        <v>80</v>
      </c>
      <c r="F8" s="4" t="s">
        <v>37</v>
      </c>
      <c r="G8" s="4" t="s">
        <v>38</v>
      </c>
      <c r="H8" s="4" t="s">
        <v>39</v>
      </c>
      <c r="I8" s="4" t="s">
        <v>40</v>
      </c>
      <c r="J8" s="4" t="s">
        <v>41</v>
      </c>
      <c r="K8" s="4" t="s">
        <v>81</v>
      </c>
      <c r="L8" s="4" t="s">
        <v>43</v>
      </c>
      <c r="M8" s="4" t="s">
        <v>44</v>
      </c>
      <c r="N8" s="4" t="s">
        <v>45</v>
      </c>
      <c r="P8" s="4">
        <v>6</v>
      </c>
      <c r="Q8" s="5">
        <v>45303</v>
      </c>
      <c r="R8" s="5">
        <v>45315</v>
      </c>
      <c r="S8" s="4" t="s">
        <v>46</v>
      </c>
      <c r="T8" s="5">
        <v>45124</v>
      </c>
      <c r="U8" s="4" t="s">
        <v>82</v>
      </c>
      <c r="V8" s="4" t="s">
        <v>48</v>
      </c>
      <c r="W8" s="4" t="s">
        <v>49</v>
      </c>
      <c r="X8" s="5">
        <v>45124</v>
      </c>
      <c r="Y8" s="4" t="s">
        <v>50</v>
      </c>
      <c r="Z8" s="5">
        <v>37678</v>
      </c>
      <c r="AA8" s="4" t="s">
        <v>83</v>
      </c>
      <c r="AB8" s="4" t="s">
        <v>52</v>
      </c>
      <c r="AC8" s="4" t="s">
        <v>53</v>
      </c>
      <c r="AD8" s="4" t="s">
        <v>54</v>
      </c>
      <c r="AE8" s="4" t="s">
        <v>84</v>
      </c>
      <c r="AF8" s="4" t="s">
        <v>85</v>
      </c>
      <c r="AJ8" s="11" t="str">
        <f t="shared" si="4"/>
        <v>A</v>
      </c>
      <c r="AK8" s="10" t="str">
        <f t="shared" si="5"/>
        <v>Team 30</v>
      </c>
      <c r="AL8" s="10" t="str">
        <f t="shared" si="6"/>
        <v>January</v>
      </c>
      <c r="AM8" s="10">
        <f t="shared" si="7"/>
        <v>2024</v>
      </c>
    </row>
    <row r="9" spans="1:39" ht="25" customHeight="1" x14ac:dyDescent="0.35">
      <c r="A9" s="4" t="s">
        <v>34</v>
      </c>
      <c r="B9" s="6">
        <v>1085029</v>
      </c>
      <c r="C9" s="6">
        <v>17780</v>
      </c>
      <c r="D9" s="4" t="s">
        <v>86</v>
      </c>
      <c r="E9" s="4" t="s">
        <v>87</v>
      </c>
      <c r="F9" s="4" t="s">
        <v>37</v>
      </c>
      <c r="G9" s="4" t="s">
        <v>38</v>
      </c>
      <c r="H9" s="4" t="s">
        <v>39</v>
      </c>
      <c r="I9" s="4" t="s">
        <v>40</v>
      </c>
      <c r="J9" s="4" t="s">
        <v>74</v>
      </c>
      <c r="K9" s="4" t="s">
        <v>88</v>
      </c>
      <c r="L9" s="4" t="s">
        <v>43</v>
      </c>
      <c r="M9" s="4" t="s">
        <v>65</v>
      </c>
      <c r="N9" s="4" t="s">
        <v>45</v>
      </c>
      <c r="P9" s="4">
        <v>6</v>
      </c>
      <c r="Q9" s="5">
        <v>45297</v>
      </c>
      <c r="R9" s="5">
        <v>45314</v>
      </c>
      <c r="S9" s="4" t="s">
        <v>46</v>
      </c>
      <c r="T9" s="5">
        <v>45124</v>
      </c>
      <c r="U9" s="4" t="s">
        <v>47</v>
      </c>
      <c r="V9" s="4" t="s">
        <v>48</v>
      </c>
      <c r="W9" s="4" t="s">
        <v>49</v>
      </c>
      <c r="X9" s="5">
        <v>45124</v>
      </c>
      <c r="Y9" s="4" t="s">
        <v>50</v>
      </c>
      <c r="Z9" s="5">
        <v>37683</v>
      </c>
      <c r="AA9" s="4" t="s">
        <v>83</v>
      </c>
      <c r="AB9" s="4" t="s">
        <v>52</v>
      </c>
      <c r="AC9" s="4" t="s">
        <v>53</v>
      </c>
      <c r="AD9" s="4" t="s">
        <v>54</v>
      </c>
      <c r="AE9" s="4" t="s">
        <v>89</v>
      </c>
      <c r="AF9" s="4" t="s">
        <v>90</v>
      </c>
      <c r="AJ9" s="11" t="str">
        <f t="shared" si="4"/>
        <v>B</v>
      </c>
      <c r="AK9" s="10" t="str">
        <f t="shared" si="5"/>
        <v>Team 18</v>
      </c>
      <c r="AL9" s="10" t="str">
        <f t="shared" si="6"/>
        <v>January</v>
      </c>
      <c r="AM9" s="10">
        <f t="shared" si="7"/>
        <v>2024</v>
      </c>
    </row>
    <row r="10" spans="1:39" ht="25" customHeight="1" x14ac:dyDescent="0.35">
      <c r="A10" s="4" t="s">
        <v>34</v>
      </c>
      <c r="B10" s="6">
        <v>1087271</v>
      </c>
      <c r="C10" s="6">
        <v>18040</v>
      </c>
      <c r="D10" s="4" t="s">
        <v>559</v>
      </c>
      <c r="E10" s="4" t="s">
        <v>558</v>
      </c>
      <c r="F10" s="4" t="s">
        <v>37</v>
      </c>
      <c r="G10" s="4" t="s">
        <v>38</v>
      </c>
      <c r="H10" s="4" t="s">
        <v>106</v>
      </c>
      <c r="I10" s="4" t="s">
        <v>107</v>
      </c>
      <c r="J10" s="4" t="s">
        <v>62</v>
      </c>
      <c r="K10" s="4" t="s">
        <v>100</v>
      </c>
      <c r="L10" s="4" t="s">
        <v>108</v>
      </c>
      <c r="M10" s="4" t="s">
        <v>44</v>
      </c>
      <c r="N10" s="4" t="s">
        <v>66</v>
      </c>
      <c r="P10" s="4">
        <v>3</v>
      </c>
      <c r="Q10" s="5">
        <v>45316</v>
      </c>
      <c r="R10" s="5">
        <v>45323</v>
      </c>
      <c r="S10" s="4" t="s">
        <v>46</v>
      </c>
      <c r="T10" s="5">
        <v>45222</v>
      </c>
      <c r="U10" s="4" t="s">
        <v>102</v>
      </c>
      <c r="V10" s="4" t="s">
        <v>103</v>
      </c>
      <c r="W10" s="4" t="s">
        <v>49</v>
      </c>
      <c r="X10" s="5">
        <v>45222</v>
      </c>
      <c r="Y10" s="4" t="s">
        <v>50</v>
      </c>
      <c r="Z10" s="5">
        <v>37688</v>
      </c>
      <c r="AA10" s="4" t="s">
        <v>83</v>
      </c>
      <c r="AB10" s="4" t="s">
        <v>52</v>
      </c>
      <c r="AC10" s="4" t="s">
        <v>53</v>
      </c>
      <c r="AD10" s="4" t="s">
        <v>54</v>
      </c>
      <c r="AJ10" s="11" t="str">
        <f t="shared" si="4"/>
        <v>A</v>
      </c>
      <c r="AK10" s="10" t="str">
        <f t="shared" si="5"/>
        <v xml:space="preserve">Team G </v>
      </c>
      <c r="AL10" s="10" t="str">
        <f t="shared" si="6"/>
        <v>February</v>
      </c>
      <c r="AM10" s="10">
        <f t="shared" si="7"/>
        <v>2024</v>
      </c>
    </row>
    <row r="11" spans="1:39" ht="25" customHeight="1" x14ac:dyDescent="0.35">
      <c r="A11" s="4" t="s">
        <v>34</v>
      </c>
      <c r="B11" s="6">
        <v>1085676</v>
      </c>
      <c r="C11" s="6">
        <v>17820</v>
      </c>
      <c r="D11" s="4" t="s">
        <v>551</v>
      </c>
      <c r="E11" s="4" t="s">
        <v>550</v>
      </c>
      <c r="F11" s="4" t="s">
        <v>37</v>
      </c>
      <c r="G11" s="4" t="s">
        <v>38</v>
      </c>
      <c r="H11" s="4" t="s">
        <v>39</v>
      </c>
      <c r="I11" s="4" t="s">
        <v>40</v>
      </c>
      <c r="J11" s="4" t="s">
        <v>74</v>
      </c>
      <c r="K11" s="4" t="s">
        <v>440</v>
      </c>
      <c r="L11" s="4" t="s">
        <v>43</v>
      </c>
      <c r="M11" s="4" t="s">
        <v>44</v>
      </c>
      <c r="N11" s="4" t="s">
        <v>45</v>
      </c>
      <c r="P11" s="4">
        <v>5</v>
      </c>
      <c r="Q11" s="5">
        <v>45322</v>
      </c>
      <c r="R11" s="5">
        <v>45329</v>
      </c>
      <c r="S11" s="4" t="s">
        <v>46</v>
      </c>
      <c r="T11" s="5">
        <v>45173</v>
      </c>
      <c r="U11" s="4" t="s">
        <v>241</v>
      </c>
      <c r="V11" s="4" t="s">
        <v>48</v>
      </c>
      <c r="W11" s="4" t="s">
        <v>49</v>
      </c>
      <c r="X11" s="5">
        <v>45173</v>
      </c>
      <c r="Y11" s="4" t="s">
        <v>50</v>
      </c>
      <c r="Z11" s="5">
        <v>37692</v>
      </c>
      <c r="AA11" s="4" t="s">
        <v>83</v>
      </c>
      <c r="AB11" s="4" t="s">
        <v>52</v>
      </c>
      <c r="AC11" s="4" t="s">
        <v>53</v>
      </c>
      <c r="AD11" s="4" t="s">
        <v>54</v>
      </c>
      <c r="AE11" s="4" t="s">
        <v>183</v>
      </c>
      <c r="AF11" s="4" t="s">
        <v>184</v>
      </c>
      <c r="AJ11" s="11" t="str">
        <f t="shared" si="4"/>
        <v>A</v>
      </c>
      <c r="AK11" s="10" t="str">
        <f t="shared" si="5"/>
        <v>Team 15</v>
      </c>
      <c r="AL11" s="10" t="str">
        <f t="shared" si="6"/>
        <v>February</v>
      </c>
      <c r="AM11" s="10">
        <f t="shared" si="7"/>
        <v>2024</v>
      </c>
    </row>
    <row r="12" spans="1:39" ht="25" customHeight="1" x14ac:dyDescent="0.35">
      <c r="A12" s="4" t="s">
        <v>34</v>
      </c>
      <c r="B12" s="6">
        <v>1082441</v>
      </c>
      <c r="C12" s="6">
        <v>17588</v>
      </c>
      <c r="D12" s="4" t="s">
        <v>91</v>
      </c>
      <c r="E12" s="4" t="s">
        <v>92</v>
      </c>
      <c r="F12" s="4" t="s">
        <v>37</v>
      </c>
      <c r="G12" s="4" t="s">
        <v>38</v>
      </c>
      <c r="H12" s="4" t="s">
        <v>60</v>
      </c>
      <c r="I12" s="4" t="s">
        <v>61</v>
      </c>
      <c r="J12" s="4" t="s">
        <v>62</v>
      </c>
      <c r="K12" s="4" t="s">
        <v>93</v>
      </c>
      <c r="L12" s="4" t="s">
        <v>94</v>
      </c>
      <c r="M12" s="4" t="s">
        <v>44</v>
      </c>
      <c r="N12" s="4" t="s">
        <v>66</v>
      </c>
      <c r="P12" s="4">
        <v>9</v>
      </c>
      <c r="Q12" s="5">
        <v>45310</v>
      </c>
      <c r="R12" s="5">
        <v>45315</v>
      </c>
      <c r="S12" s="4" t="s">
        <v>46</v>
      </c>
      <c r="T12" s="5">
        <v>45035</v>
      </c>
      <c r="U12" s="4" t="s">
        <v>95</v>
      </c>
      <c r="V12" s="4" t="s">
        <v>48</v>
      </c>
      <c r="W12" s="4" t="s">
        <v>49</v>
      </c>
      <c r="X12" s="5">
        <v>45035</v>
      </c>
      <c r="Y12" s="4" t="s">
        <v>50</v>
      </c>
      <c r="Z12" s="5">
        <v>37794</v>
      </c>
      <c r="AA12" s="4" t="s">
        <v>83</v>
      </c>
      <c r="AB12" s="4" t="s">
        <v>52</v>
      </c>
      <c r="AC12" s="4" t="s">
        <v>53</v>
      </c>
      <c r="AD12" s="4" t="s">
        <v>54</v>
      </c>
      <c r="AE12" s="4" t="s">
        <v>96</v>
      </c>
      <c r="AF12" s="4" t="s">
        <v>97</v>
      </c>
      <c r="AJ12" s="11" t="str">
        <f t="shared" si="4"/>
        <v>A</v>
      </c>
      <c r="AK12" s="10" t="str">
        <f t="shared" si="5"/>
        <v>Team 02</v>
      </c>
      <c r="AL12" s="10" t="str">
        <f t="shared" si="6"/>
        <v>January</v>
      </c>
      <c r="AM12" s="10">
        <f t="shared" si="7"/>
        <v>2024</v>
      </c>
    </row>
    <row r="13" spans="1:39" ht="25" customHeight="1" x14ac:dyDescent="0.35">
      <c r="A13" s="4" t="s">
        <v>34</v>
      </c>
      <c r="B13" s="6">
        <v>1087445</v>
      </c>
      <c r="C13" s="6">
        <v>18053</v>
      </c>
      <c r="D13" s="4" t="s">
        <v>98</v>
      </c>
      <c r="E13" s="4" t="s">
        <v>99</v>
      </c>
      <c r="F13" s="4" t="s">
        <v>59</v>
      </c>
      <c r="G13" s="4" t="s">
        <v>38</v>
      </c>
      <c r="H13" s="4" t="s">
        <v>60</v>
      </c>
      <c r="I13" s="4" t="s">
        <v>61</v>
      </c>
      <c r="J13" s="4" t="s">
        <v>62</v>
      </c>
      <c r="K13" s="4" t="s">
        <v>100</v>
      </c>
      <c r="L13" s="4" t="s">
        <v>101</v>
      </c>
      <c r="M13" s="4" t="s">
        <v>44</v>
      </c>
      <c r="N13" s="4" t="s">
        <v>66</v>
      </c>
      <c r="P13" s="4">
        <v>2</v>
      </c>
      <c r="Q13" s="5">
        <v>45295</v>
      </c>
      <c r="R13" s="5">
        <v>45299</v>
      </c>
      <c r="S13" s="4" t="s">
        <v>46</v>
      </c>
      <c r="T13" s="5">
        <v>45226</v>
      </c>
      <c r="U13" s="4" t="s">
        <v>102</v>
      </c>
      <c r="V13" s="4" t="s">
        <v>103</v>
      </c>
      <c r="W13" s="4" t="s">
        <v>49</v>
      </c>
      <c r="X13" s="5">
        <v>45226</v>
      </c>
      <c r="Y13" s="4" t="s">
        <v>50</v>
      </c>
      <c r="Z13" s="5">
        <v>37851</v>
      </c>
      <c r="AA13" s="4" t="s">
        <v>83</v>
      </c>
      <c r="AB13" s="4" t="s">
        <v>52</v>
      </c>
      <c r="AC13" s="4" t="s">
        <v>69</v>
      </c>
      <c r="AD13" s="4" t="s">
        <v>54</v>
      </c>
      <c r="AJ13" s="11" t="str">
        <f t="shared" si="4"/>
        <v>A</v>
      </c>
      <c r="AK13" s="10" t="str">
        <f t="shared" si="5"/>
        <v xml:space="preserve">Team G </v>
      </c>
      <c r="AL13" s="10" t="str">
        <f t="shared" si="6"/>
        <v>January</v>
      </c>
      <c r="AM13" s="10">
        <f t="shared" si="7"/>
        <v>2024</v>
      </c>
    </row>
    <row r="14" spans="1:39" ht="25" customHeight="1" x14ac:dyDescent="0.35">
      <c r="A14" s="4" t="s">
        <v>34</v>
      </c>
      <c r="B14" s="6">
        <v>1086874</v>
      </c>
      <c r="C14" s="6">
        <v>18014</v>
      </c>
      <c r="D14" s="4" t="s">
        <v>104</v>
      </c>
      <c r="E14" s="4" t="s">
        <v>105</v>
      </c>
      <c r="F14" s="4" t="s">
        <v>37</v>
      </c>
      <c r="G14" s="4" t="s">
        <v>38</v>
      </c>
      <c r="H14" s="4" t="s">
        <v>106</v>
      </c>
      <c r="I14" s="4" t="s">
        <v>107</v>
      </c>
      <c r="J14" s="4" t="s">
        <v>62</v>
      </c>
      <c r="K14" s="4" t="s">
        <v>63</v>
      </c>
      <c r="L14" s="4" t="s">
        <v>108</v>
      </c>
      <c r="M14" s="4" t="s">
        <v>65</v>
      </c>
      <c r="N14" s="4" t="s">
        <v>66</v>
      </c>
      <c r="P14" s="4">
        <v>2</v>
      </c>
      <c r="Q14" s="5">
        <v>45276</v>
      </c>
      <c r="R14" s="5">
        <v>45292</v>
      </c>
      <c r="S14" s="4" t="s">
        <v>109</v>
      </c>
      <c r="T14" s="5">
        <v>45215</v>
      </c>
      <c r="U14" s="4" t="s">
        <v>76</v>
      </c>
      <c r="V14" s="4" t="s">
        <v>48</v>
      </c>
      <c r="W14" s="4" t="s">
        <v>49</v>
      </c>
      <c r="X14" s="5">
        <v>45215</v>
      </c>
      <c r="Y14" s="4" t="s">
        <v>50</v>
      </c>
      <c r="Z14" s="5">
        <v>37927</v>
      </c>
      <c r="AA14" s="4" t="s">
        <v>83</v>
      </c>
      <c r="AB14" s="4" t="s">
        <v>52</v>
      </c>
      <c r="AC14" s="4" t="s">
        <v>69</v>
      </c>
      <c r="AD14" s="4" t="s">
        <v>54</v>
      </c>
      <c r="AJ14" s="11" t="str">
        <f t="shared" si="4"/>
        <v>B</v>
      </c>
      <c r="AK14" s="10" t="str">
        <f t="shared" si="5"/>
        <v xml:space="preserve">Team G </v>
      </c>
      <c r="AL14" s="10" t="str">
        <f t="shared" si="6"/>
        <v>January</v>
      </c>
      <c r="AM14" s="10">
        <f t="shared" si="7"/>
        <v>2024</v>
      </c>
    </row>
    <row r="15" spans="1:39" ht="25" customHeight="1" x14ac:dyDescent="0.35">
      <c r="A15" s="4" t="s">
        <v>34</v>
      </c>
      <c r="B15" s="6">
        <v>1087235</v>
      </c>
      <c r="C15" s="6">
        <v>18042</v>
      </c>
      <c r="D15" s="4" t="s">
        <v>110</v>
      </c>
      <c r="E15" s="4" t="s">
        <v>111</v>
      </c>
      <c r="F15" s="4" t="s">
        <v>37</v>
      </c>
      <c r="G15" s="4" t="s">
        <v>38</v>
      </c>
      <c r="H15" s="4" t="s">
        <v>60</v>
      </c>
      <c r="I15" s="4" t="s">
        <v>61</v>
      </c>
      <c r="J15" s="4" t="s">
        <v>62</v>
      </c>
      <c r="K15" s="4" t="s">
        <v>112</v>
      </c>
      <c r="L15" s="4" t="s">
        <v>94</v>
      </c>
      <c r="M15" s="4" t="s">
        <v>44</v>
      </c>
      <c r="N15" s="4" t="s">
        <v>66</v>
      </c>
      <c r="P15" s="4">
        <v>2</v>
      </c>
      <c r="Q15" s="5">
        <v>45293</v>
      </c>
      <c r="R15" s="5">
        <v>45302</v>
      </c>
      <c r="S15" s="4" t="s">
        <v>46</v>
      </c>
      <c r="T15" s="5">
        <v>45222</v>
      </c>
      <c r="U15" s="4" t="s">
        <v>113</v>
      </c>
      <c r="V15" s="4" t="s">
        <v>48</v>
      </c>
      <c r="W15" s="4" t="s">
        <v>49</v>
      </c>
      <c r="X15" s="5">
        <v>45222</v>
      </c>
      <c r="Y15" s="4" t="s">
        <v>50</v>
      </c>
      <c r="Z15" s="5">
        <v>37936</v>
      </c>
      <c r="AA15" s="4" t="s">
        <v>83</v>
      </c>
      <c r="AB15" s="4" t="s">
        <v>52</v>
      </c>
      <c r="AC15" s="4" t="s">
        <v>69</v>
      </c>
      <c r="AD15" s="4" t="s">
        <v>54</v>
      </c>
      <c r="AE15" s="4" t="s">
        <v>96</v>
      </c>
      <c r="AF15" s="4" t="s">
        <v>97</v>
      </c>
      <c r="AJ15" s="11" t="str">
        <f t="shared" si="4"/>
        <v>A</v>
      </c>
      <c r="AK15" s="10" t="str">
        <f t="shared" si="5"/>
        <v>Team 03</v>
      </c>
      <c r="AL15" s="10" t="str">
        <f t="shared" si="6"/>
        <v>January</v>
      </c>
      <c r="AM15" s="10">
        <f t="shared" si="7"/>
        <v>2024</v>
      </c>
    </row>
    <row r="16" spans="1:39" ht="25" customHeight="1" x14ac:dyDescent="0.35">
      <c r="A16" s="4" t="s">
        <v>34</v>
      </c>
      <c r="B16" s="6">
        <v>1087226</v>
      </c>
      <c r="C16" s="6">
        <v>18043</v>
      </c>
      <c r="D16" s="4" t="s">
        <v>556</v>
      </c>
      <c r="E16" s="4" t="s">
        <v>555</v>
      </c>
      <c r="F16" s="4" t="s">
        <v>37</v>
      </c>
      <c r="G16" s="4" t="s">
        <v>38</v>
      </c>
      <c r="H16" s="4" t="s">
        <v>60</v>
      </c>
      <c r="I16" s="4" t="s">
        <v>61</v>
      </c>
      <c r="J16" s="4" t="s">
        <v>62</v>
      </c>
      <c r="K16" s="4" t="s">
        <v>93</v>
      </c>
      <c r="L16" s="4" t="s">
        <v>94</v>
      </c>
      <c r="M16" s="4" t="s">
        <v>44</v>
      </c>
      <c r="N16" s="4" t="s">
        <v>66</v>
      </c>
      <c r="P16" s="4">
        <v>3</v>
      </c>
      <c r="Q16" s="5">
        <v>45315</v>
      </c>
      <c r="R16" s="5">
        <v>45323</v>
      </c>
      <c r="S16" s="4" t="s">
        <v>46</v>
      </c>
      <c r="T16" s="5">
        <v>45222</v>
      </c>
      <c r="U16" s="4" t="s">
        <v>102</v>
      </c>
      <c r="V16" s="4" t="s">
        <v>103</v>
      </c>
      <c r="W16" s="4" t="s">
        <v>49</v>
      </c>
      <c r="X16" s="5">
        <v>45222</v>
      </c>
      <c r="Y16" s="4" t="s">
        <v>50</v>
      </c>
      <c r="Z16" s="5">
        <v>37968</v>
      </c>
      <c r="AA16" s="4" t="s">
        <v>83</v>
      </c>
      <c r="AB16" s="4" t="s">
        <v>52</v>
      </c>
      <c r="AC16" s="4" t="s">
        <v>53</v>
      </c>
      <c r="AD16" s="4" t="s">
        <v>54</v>
      </c>
      <c r="AE16" s="4" t="s">
        <v>96</v>
      </c>
      <c r="AF16" s="4" t="s">
        <v>97</v>
      </c>
      <c r="AJ16" s="11" t="str">
        <f t="shared" si="4"/>
        <v>A</v>
      </c>
      <c r="AK16" s="10" t="str">
        <f t="shared" si="5"/>
        <v>Team 02</v>
      </c>
      <c r="AL16" s="10" t="str">
        <f t="shared" si="6"/>
        <v>February</v>
      </c>
      <c r="AM16" s="10">
        <f t="shared" si="7"/>
        <v>2024</v>
      </c>
    </row>
    <row r="17" spans="1:39" ht="25" customHeight="1" x14ac:dyDescent="0.35">
      <c r="A17" s="4" t="s">
        <v>34</v>
      </c>
      <c r="B17" s="6">
        <v>1050435</v>
      </c>
      <c r="C17" s="6">
        <v>16927</v>
      </c>
      <c r="D17" s="4" t="s">
        <v>114</v>
      </c>
      <c r="E17" s="4" t="s">
        <v>115</v>
      </c>
      <c r="F17" s="4" t="s">
        <v>37</v>
      </c>
      <c r="G17" s="4" t="s">
        <v>38</v>
      </c>
      <c r="H17" s="4" t="s">
        <v>39</v>
      </c>
      <c r="I17" s="4" t="s">
        <v>40</v>
      </c>
      <c r="J17" s="4" t="s">
        <v>41</v>
      </c>
      <c r="K17" s="4" t="s">
        <v>116</v>
      </c>
      <c r="L17" s="4" t="s">
        <v>43</v>
      </c>
      <c r="M17" s="4" t="s">
        <v>44</v>
      </c>
      <c r="N17" s="4" t="s">
        <v>45</v>
      </c>
      <c r="P17" s="4">
        <v>22</v>
      </c>
      <c r="Q17" s="5">
        <v>45303</v>
      </c>
      <c r="R17" s="5">
        <v>45314</v>
      </c>
      <c r="S17" s="4" t="s">
        <v>46</v>
      </c>
      <c r="T17" s="5">
        <v>44616</v>
      </c>
      <c r="U17" s="4" t="s">
        <v>102</v>
      </c>
      <c r="V17" s="4" t="s">
        <v>48</v>
      </c>
      <c r="W17" s="4" t="s">
        <v>49</v>
      </c>
      <c r="X17" s="5">
        <v>44616</v>
      </c>
      <c r="Y17" s="4" t="s">
        <v>50</v>
      </c>
      <c r="Z17" s="5">
        <v>37884</v>
      </c>
      <c r="AA17" s="4" t="s">
        <v>83</v>
      </c>
      <c r="AB17" s="4" t="s">
        <v>117</v>
      </c>
      <c r="AC17" s="4" t="s">
        <v>53</v>
      </c>
      <c r="AD17" s="4" t="s">
        <v>54</v>
      </c>
      <c r="AE17" s="4" t="s">
        <v>84</v>
      </c>
      <c r="AF17" s="4" t="s">
        <v>85</v>
      </c>
      <c r="AJ17" s="11" t="str">
        <f t="shared" si="4"/>
        <v>A</v>
      </c>
      <c r="AK17" s="10" t="str">
        <f t="shared" si="5"/>
        <v>Team 30</v>
      </c>
      <c r="AL17" s="10" t="str">
        <f t="shared" si="6"/>
        <v>January</v>
      </c>
      <c r="AM17" s="10">
        <f t="shared" si="7"/>
        <v>2024</v>
      </c>
    </row>
    <row r="18" spans="1:39" ht="25" customHeight="1" x14ac:dyDescent="0.35">
      <c r="A18" s="4" t="s">
        <v>34</v>
      </c>
      <c r="B18" s="6">
        <v>1026795</v>
      </c>
      <c r="C18" s="6">
        <v>15180</v>
      </c>
      <c r="D18" s="4" t="s">
        <v>519</v>
      </c>
      <c r="E18" s="4" t="s">
        <v>508</v>
      </c>
      <c r="F18" s="4" t="s">
        <v>37</v>
      </c>
      <c r="G18" s="4" t="s">
        <v>38</v>
      </c>
      <c r="H18" s="4" t="s">
        <v>39</v>
      </c>
      <c r="I18" s="4" t="s">
        <v>40</v>
      </c>
      <c r="J18" s="4" t="s">
        <v>74</v>
      </c>
      <c r="K18" s="4" t="s">
        <v>441</v>
      </c>
      <c r="L18" s="4" t="s">
        <v>43</v>
      </c>
      <c r="M18" s="4" t="s">
        <v>44</v>
      </c>
      <c r="N18" s="4" t="s">
        <v>45</v>
      </c>
      <c r="P18" s="4">
        <v>33</v>
      </c>
      <c r="Q18" s="5">
        <v>45332</v>
      </c>
      <c r="R18" s="5">
        <v>45334</v>
      </c>
      <c r="S18" s="4" t="s">
        <v>46</v>
      </c>
      <c r="T18" s="5">
        <v>44310</v>
      </c>
      <c r="U18" s="4" t="s">
        <v>47</v>
      </c>
      <c r="V18" s="4" t="s">
        <v>170</v>
      </c>
      <c r="W18" s="4" t="s">
        <v>49</v>
      </c>
      <c r="X18" s="5">
        <v>44310</v>
      </c>
      <c r="Y18" s="4" t="s">
        <v>50</v>
      </c>
      <c r="Z18" s="5">
        <v>37698</v>
      </c>
      <c r="AA18" s="4" t="s">
        <v>83</v>
      </c>
      <c r="AB18" s="4" t="s">
        <v>139</v>
      </c>
      <c r="AC18" s="4" t="s">
        <v>53</v>
      </c>
      <c r="AD18" s="4" t="s">
        <v>54</v>
      </c>
      <c r="AE18" s="4" t="s">
        <v>359</v>
      </c>
      <c r="AF18" s="4" t="s">
        <v>360</v>
      </c>
      <c r="AJ18" s="11" t="str">
        <f t="shared" si="4"/>
        <v>A</v>
      </c>
      <c r="AK18" s="10" t="str">
        <f t="shared" si="5"/>
        <v>Team 22</v>
      </c>
      <c r="AL18" s="10" t="str">
        <f t="shared" si="6"/>
        <v>February</v>
      </c>
      <c r="AM18" s="10">
        <f t="shared" si="7"/>
        <v>2024</v>
      </c>
    </row>
    <row r="19" spans="1:39" ht="25" customHeight="1" x14ac:dyDescent="0.35">
      <c r="A19" s="4" t="s">
        <v>34</v>
      </c>
      <c r="B19" s="6">
        <v>1044177</v>
      </c>
      <c r="C19" s="6">
        <v>16600</v>
      </c>
      <c r="D19" s="4" t="s">
        <v>527</v>
      </c>
      <c r="E19" s="4" t="s">
        <v>515</v>
      </c>
      <c r="F19" s="4" t="s">
        <v>37</v>
      </c>
      <c r="G19" s="4" t="s">
        <v>38</v>
      </c>
      <c r="H19" s="4" t="s">
        <v>39</v>
      </c>
      <c r="I19" s="4" t="s">
        <v>40</v>
      </c>
      <c r="J19" s="4" t="s">
        <v>157</v>
      </c>
      <c r="K19" s="4" t="s">
        <v>464</v>
      </c>
      <c r="L19" s="4" t="s">
        <v>43</v>
      </c>
      <c r="M19" s="4" t="s">
        <v>65</v>
      </c>
      <c r="N19" s="4" t="s">
        <v>45</v>
      </c>
      <c r="P19" s="4">
        <v>24</v>
      </c>
      <c r="Q19" s="5">
        <v>45310</v>
      </c>
      <c r="R19" s="5">
        <v>45322</v>
      </c>
      <c r="S19" s="4" t="s">
        <v>46</v>
      </c>
      <c r="T19" s="5">
        <v>44564</v>
      </c>
      <c r="U19" s="4" t="s">
        <v>102</v>
      </c>
      <c r="V19" s="4" t="s">
        <v>103</v>
      </c>
      <c r="W19" s="4" t="s">
        <v>49</v>
      </c>
      <c r="X19" s="5">
        <v>44564</v>
      </c>
      <c r="Y19" s="4" t="s">
        <v>50</v>
      </c>
      <c r="Z19" s="5">
        <v>37792</v>
      </c>
      <c r="AA19" s="4" t="s">
        <v>83</v>
      </c>
      <c r="AB19" s="4" t="s">
        <v>139</v>
      </c>
      <c r="AC19" s="4" t="s">
        <v>53</v>
      </c>
      <c r="AD19" s="4" t="s">
        <v>54</v>
      </c>
      <c r="AE19" s="4" t="s">
        <v>579</v>
      </c>
      <c r="AF19" s="4" t="s">
        <v>391</v>
      </c>
      <c r="AJ19" s="11" t="str">
        <f t="shared" si="4"/>
        <v>B</v>
      </c>
      <c r="AK19" s="10" t="str">
        <f t="shared" si="5"/>
        <v>Team 06</v>
      </c>
      <c r="AL19" s="10" t="str">
        <f t="shared" si="6"/>
        <v>January</v>
      </c>
      <c r="AM19" s="10">
        <f t="shared" si="7"/>
        <v>2024</v>
      </c>
    </row>
    <row r="20" spans="1:39" ht="25" customHeight="1" x14ac:dyDescent="0.35">
      <c r="A20" s="4" t="s">
        <v>34</v>
      </c>
      <c r="B20" s="6">
        <v>1033489</v>
      </c>
      <c r="C20" s="6">
        <v>15653</v>
      </c>
      <c r="D20" s="4" t="s">
        <v>521</v>
      </c>
      <c r="E20" s="4" t="s">
        <v>520</v>
      </c>
      <c r="F20" s="4" t="s">
        <v>59</v>
      </c>
      <c r="G20" s="4" t="s">
        <v>38</v>
      </c>
      <c r="H20" s="4" t="s">
        <v>60</v>
      </c>
      <c r="I20" s="4" t="s">
        <v>61</v>
      </c>
      <c r="J20" s="4" t="s">
        <v>62</v>
      </c>
      <c r="K20" s="4" t="s">
        <v>100</v>
      </c>
      <c r="L20" s="4" t="s">
        <v>492</v>
      </c>
      <c r="M20" s="4" t="s">
        <v>44</v>
      </c>
      <c r="N20" s="4" t="s">
        <v>66</v>
      </c>
      <c r="P20" s="4">
        <v>29</v>
      </c>
      <c r="Q20" s="5">
        <v>45323</v>
      </c>
      <c r="R20" s="5">
        <v>45325</v>
      </c>
      <c r="S20" s="4" t="s">
        <v>46</v>
      </c>
      <c r="T20" s="5">
        <v>44420</v>
      </c>
      <c r="U20" s="4" t="s">
        <v>67</v>
      </c>
      <c r="V20" s="4" t="s">
        <v>48</v>
      </c>
      <c r="W20" s="4" t="s">
        <v>49</v>
      </c>
      <c r="X20" s="5">
        <v>44420</v>
      </c>
      <c r="Y20" s="4" t="s">
        <v>50</v>
      </c>
      <c r="Z20" s="5">
        <v>37833</v>
      </c>
      <c r="AA20" s="4" t="s">
        <v>83</v>
      </c>
      <c r="AB20" s="4" t="s">
        <v>139</v>
      </c>
      <c r="AC20" s="4" t="s">
        <v>53</v>
      </c>
      <c r="AD20" s="4" t="s">
        <v>54</v>
      </c>
      <c r="AJ20" s="11" t="str">
        <f t="shared" si="4"/>
        <v>A</v>
      </c>
      <c r="AK20" s="10" t="str">
        <f t="shared" si="5"/>
        <v xml:space="preserve">Team G </v>
      </c>
      <c r="AL20" s="10" t="str">
        <f t="shared" si="6"/>
        <v>February</v>
      </c>
      <c r="AM20" s="10">
        <f t="shared" si="7"/>
        <v>2024</v>
      </c>
    </row>
    <row r="21" spans="1:39" ht="25" customHeight="1" x14ac:dyDescent="0.35">
      <c r="A21" s="4" t="s">
        <v>34</v>
      </c>
      <c r="B21" s="6">
        <v>1083634</v>
      </c>
      <c r="C21" s="6">
        <v>17673</v>
      </c>
      <c r="D21" s="4" t="s">
        <v>118</v>
      </c>
      <c r="E21" s="4" t="s">
        <v>119</v>
      </c>
      <c r="F21" s="4" t="s">
        <v>37</v>
      </c>
      <c r="G21" s="4" t="s">
        <v>38</v>
      </c>
      <c r="H21" s="4" t="s">
        <v>120</v>
      </c>
      <c r="I21" s="4" t="s">
        <v>121</v>
      </c>
      <c r="J21" s="4" t="s">
        <v>62</v>
      </c>
      <c r="K21" s="4" t="s">
        <v>100</v>
      </c>
      <c r="L21" s="4" t="s">
        <v>122</v>
      </c>
      <c r="M21" s="4" t="s">
        <v>44</v>
      </c>
      <c r="N21" s="4" t="s">
        <v>66</v>
      </c>
      <c r="P21" s="4">
        <v>7</v>
      </c>
      <c r="Q21" s="5">
        <v>45299</v>
      </c>
      <c r="R21" s="5">
        <v>45310</v>
      </c>
      <c r="S21" s="4" t="s">
        <v>46</v>
      </c>
      <c r="T21" s="5">
        <v>45071</v>
      </c>
      <c r="U21" s="4" t="s">
        <v>102</v>
      </c>
      <c r="V21" s="4" t="s">
        <v>103</v>
      </c>
      <c r="W21" s="4" t="s">
        <v>49</v>
      </c>
      <c r="X21" s="5">
        <v>45071</v>
      </c>
      <c r="Y21" s="4" t="s">
        <v>50</v>
      </c>
      <c r="Z21" s="5">
        <v>37511</v>
      </c>
      <c r="AA21" s="4" t="s">
        <v>123</v>
      </c>
      <c r="AB21" s="4" t="s">
        <v>52</v>
      </c>
      <c r="AC21" s="4" t="s">
        <v>53</v>
      </c>
      <c r="AD21" s="4" t="s">
        <v>54</v>
      </c>
      <c r="AE21" s="4" t="s">
        <v>124</v>
      </c>
      <c r="AF21" s="4" t="s">
        <v>125</v>
      </c>
      <c r="AJ21" s="11" t="str">
        <f t="shared" si="4"/>
        <v>A</v>
      </c>
      <c r="AK21" s="10" t="str">
        <f t="shared" si="5"/>
        <v xml:space="preserve">Team G </v>
      </c>
      <c r="AL21" s="10" t="str">
        <f t="shared" si="6"/>
        <v>January</v>
      </c>
      <c r="AM21" s="10">
        <f t="shared" si="7"/>
        <v>2024</v>
      </c>
    </row>
    <row r="22" spans="1:39" ht="25" customHeight="1" x14ac:dyDescent="0.35">
      <c r="A22" s="4" t="s">
        <v>34</v>
      </c>
      <c r="B22" s="6">
        <v>1083050</v>
      </c>
      <c r="C22" s="6">
        <v>17625</v>
      </c>
      <c r="D22" s="4" t="s">
        <v>126</v>
      </c>
      <c r="E22" s="4" t="s">
        <v>127</v>
      </c>
      <c r="F22" s="4" t="s">
        <v>37</v>
      </c>
      <c r="G22" s="4" t="s">
        <v>38</v>
      </c>
      <c r="H22" s="4" t="s">
        <v>39</v>
      </c>
      <c r="I22" s="4" t="s">
        <v>40</v>
      </c>
      <c r="J22" s="4" t="s">
        <v>41</v>
      </c>
      <c r="K22" s="4" t="s">
        <v>128</v>
      </c>
      <c r="L22" s="4" t="s">
        <v>43</v>
      </c>
      <c r="M22" s="4" t="s">
        <v>65</v>
      </c>
      <c r="N22" s="4" t="s">
        <v>45</v>
      </c>
      <c r="P22" s="4">
        <v>8</v>
      </c>
      <c r="Q22" s="5">
        <v>45302</v>
      </c>
      <c r="R22" s="5">
        <v>45315</v>
      </c>
      <c r="S22" s="4" t="s">
        <v>46</v>
      </c>
      <c r="T22" s="5">
        <v>45050</v>
      </c>
      <c r="U22" s="4" t="s">
        <v>102</v>
      </c>
      <c r="V22" s="4" t="s">
        <v>129</v>
      </c>
      <c r="W22" s="4" t="s">
        <v>49</v>
      </c>
      <c r="X22" s="5">
        <v>45050</v>
      </c>
      <c r="Y22" s="4" t="s">
        <v>50</v>
      </c>
      <c r="Z22" s="5">
        <v>37554</v>
      </c>
      <c r="AA22" s="4" t="s">
        <v>123</v>
      </c>
      <c r="AB22" s="4" t="s">
        <v>52</v>
      </c>
      <c r="AC22" s="4" t="s">
        <v>53</v>
      </c>
      <c r="AD22" s="4" t="s">
        <v>54</v>
      </c>
      <c r="AE22" s="4" t="s">
        <v>130</v>
      </c>
      <c r="AF22" s="4" t="s">
        <v>131</v>
      </c>
      <c r="AJ22" s="11" t="str">
        <f t="shared" si="4"/>
        <v>B</v>
      </c>
      <c r="AK22" s="10" t="str">
        <f t="shared" si="5"/>
        <v>Team 26</v>
      </c>
      <c r="AL22" s="10" t="str">
        <f t="shared" si="6"/>
        <v>January</v>
      </c>
      <c r="AM22" s="10">
        <f t="shared" si="7"/>
        <v>2024</v>
      </c>
    </row>
    <row r="23" spans="1:39" ht="25" customHeight="1" x14ac:dyDescent="0.35">
      <c r="A23" s="4" t="s">
        <v>34</v>
      </c>
      <c r="B23" s="6">
        <v>1056039</v>
      </c>
      <c r="C23" s="6">
        <v>17304</v>
      </c>
      <c r="D23" s="4" t="s">
        <v>132</v>
      </c>
      <c r="E23" s="4" t="s">
        <v>133</v>
      </c>
      <c r="F23" s="4" t="s">
        <v>59</v>
      </c>
      <c r="G23" s="4" t="s">
        <v>38</v>
      </c>
      <c r="H23" s="4" t="s">
        <v>106</v>
      </c>
      <c r="I23" s="4" t="s">
        <v>107</v>
      </c>
      <c r="J23" s="4" t="s">
        <v>62</v>
      </c>
      <c r="K23" s="4" t="s">
        <v>112</v>
      </c>
      <c r="L23" s="4" t="s">
        <v>108</v>
      </c>
      <c r="M23" s="4" t="s">
        <v>44</v>
      </c>
      <c r="N23" s="4" t="s">
        <v>66</v>
      </c>
      <c r="P23" s="4">
        <v>20</v>
      </c>
      <c r="Q23" s="5">
        <v>45297</v>
      </c>
      <c r="R23" s="5">
        <v>45299</v>
      </c>
      <c r="S23" s="4" t="s">
        <v>46</v>
      </c>
      <c r="T23" s="5">
        <v>44686</v>
      </c>
      <c r="U23" s="4" t="s">
        <v>67</v>
      </c>
      <c r="V23" s="4" t="s">
        <v>48</v>
      </c>
      <c r="W23" s="4" t="s">
        <v>49</v>
      </c>
      <c r="X23" s="5">
        <v>44686</v>
      </c>
      <c r="Y23" s="4" t="s">
        <v>50</v>
      </c>
      <c r="Z23" s="5">
        <v>37504</v>
      </c>
      <c r="AA23" s="4" t="s">
        <v>123</v>
      </c>
      <c r="AB23" s="4" t="s">
        <v>117</v>
      </c>
      <c r="AC23" s="4" t="s">
        <v>53</v>
      </c>
      <c r="AD23" s="4" t="s">
        <v>54</v>
      </c>
      <c r="AJ23" s="11" t="str">
        <f t="shared" si="4"/>
        <v>A</v>
      </c>
      <c r="AK23" s="10" t="str">
        <f t="shared" si="5"/>
        <v>Team 03</v>
      </c>
      <c r="AL23" s="10" t="str">
        <f t="shared" si="6"/>
        <v>January</v>
      </c>
      <c r="AM23" s="10">
        <f t="shared" si="7"/>
        <v>2024</v>
      </c>
    </row>
    <row r="24" spans="1:39" ht="25" customHeight="1" x14ac:dyDescent="0.35">
      <c r="A24" s="4" t="s">
        <v>34</v>
      </c>
      <c r="B24" s="6">
        <v>1039413</v>
      </c>
      <c r="C24" s="6">
        <v>16270</v>
      </c>
      <c r="D24" s="4" t="s">
        <v>134</v>
      </c>
      <c r="E24" s="4" t="s">
        <v>135</v>
      </c>
      <c r="F24" s="4" t="s">
        <v>37</v>
      </c>
      <c r="G24" s="4" t="s">
        <v>38</v>
      </c>
      <c r="H24" s="4" t="s">
        <v>136</v>
      </c>
      <c r="I24" s="4" t="s">
        <v>137</v>
      </c>
      <c r="J24" s="4" t="s">
        <v>62</v>
      </c>
      <c r="K24" s="4" t="s">
        <v>100</v>
      </c>
      <c r="L24" s="4" t="s">
        <v>138</v>
      </c>
      <c r="M24" s="4" t="s">
        <v>44</v>
      </c>
      <c r="N24" s="4" t="s">
        <v>45</v>
      </c>
      <c r="P24" s="4">
        <v>26</v>
      </c>
      <c r="Q24" s="5">
        <v>45310</v>
      </c>
      <c r="R24" s="5">
        <v>45311</v>
      </c>
      <c r="S24" s="4" t="s">
        <v>46</v>
      </c>
      <c r="T24" s="5">
        <v>44492</v>
      </c>
      <c r="U24" s="4" t="s">
        <v>47</v>
      </c>
      <c r="V24" s="4" t="s">
        <v>48</v>
      </c>
      <c r="W24" s="4" t="s">
        <v>49</v>
      </c>
      <c r="X24" s="5">
        <v>44492</v>
      </c>
      <c r="Y24" s="4" t="s">
        <v>50</v>
      </c>
      <c r="Z24" s="5">
        <v>37536</v>
      </c>
      <c r="AA24" s="4" t="s">
        <v>123</v>
      </c>
      <c r="AB24" s="4" t="s">
        <v>139</v>
      </c>
      <c r="AC24" s="4" t="s">
        <v>53</v>
      </c>
      <c r="AD24" s="4" t="s">
        <v>54</v>
      </c>
      <c r="AE24" s="4" t="s">
        <v>140</v>
      </c>
      <c r="AF24" s="4" t="s">
        <v>141</v>
      </c>
      <c r="AJ24" s="11" t="str">
        <f t="shared" si="4"/>
        <v>A</v>
      </c>
      <c r="AK24" s="10" t="str">
        <f t="shared" si="5"/>
        <v xml:space="preserve">Team G </v>
      </c>
      <c r="AL24" s="10" t="str">
        <f t="shared" si="6"/>
        <v>January</v>
      </c>
      <c r="AM24" s="10">
        <f t="shared" si="7"/>
        <v>2024</v>
      </c>
    </row>
    <row r="25" spans="1:39" ht="25" customHeight="1" x14ac:dyDescent="0.35">
      <c r="A25" s="4" t="s">
        <v>34</v>
      </c>
      <c r="B25" s="6">
        <v>1025123</v>
      </c>
      <c r="C25" s="6">
        <v>15060</v>
      </c>
      <c r="D25" s="4" t="s">
        <v>518</v>
      </c>
      <c r="E25" s="4" t="s">
        <v>511</v>
      </c>
      <c r="F25" s="4" t="s">
        <v>37</v>
      </c>
      <c r="G25" s="4" t="s">
        <v>38</v>
      </c>
      <c r="H25" s="4" t="s">
        <v>39</v>
      </c>
      <c r="I25" s="4" t="s">
        <v>40</v>
      </c>
      <c r="J25" s="4" t="s">
        <v>74</v>
      </c>
      <c r="K25" s="4" t="s">
        <v>128</v>
      </c>
      <c r="L25" s="4" t="s">
        <v>43</v>
      </c>
      <c r="M25" s="4" t="s">
        <v>65</v>
      </c>
      <c r="N25" s="4" t="s">
        <v>45</v>
      </c>
      <c r="P25" s="4">
        <v>34</v>
      </c>
      <c r="Q25" s="5">
        <v>45318</v>
      </c>
      <c r="R25" s="5">
        <v>45329</v>
      </c>
      <c r="S25" s="4" t="s">
        <v>46</v>
      </c>
      <c r="T25" s="5">
        <v>44264</v>
      </c>
      <c r="U25" s="4" t="s">
        <v>271</v>
      </c>
      <c r="V25" s="4" t="s">
        <v>48</v>
      </c>
      <c r="W25" s="4" t="s">
        <v>49</v>
      </c>
      <c r="X25" s="5">
        <v>44264</v>
      </c>
      <c r="Y25" s="4" t="s">
        <v>50</v>
      </c>
      <c r="Z25" s="5">
        <v>37632</v>
      </c>
      <c r="AA25" s="4" t="s">
        <v>123</v>
      </c>
      <c r="AB25" s="4" t="s">
        <v>139</v>
      </c>
      <c r="AC25" s="4" t="s">
        <v>53</v>
      </c>
      <c r="AD25" s="4" t="s">
        <v>54</v>
      </c>
      <c r="AE25" s="4" t="s">
        <v>589</v>
      </c>
      <c r="AF25" s="4" t="s">
        <v>384</v>
      </c>
      <c r="AJ25" s="11" t="str">
        <f t="shared" si="4"/>
        <v>B</v>
      </c>
      <c r="AK25" s="10" t="str">
        <f t="shared" si="5"/>
        <v>Team 26</v>
      </c>
      <c r="AL25" s="10" t="str">
        <f t="shared" si="6"/>
        <v>February</v>
      </c>
      <c r="AM25" s="10">
        <f t="shared" si="7"/>
        <v>2024</v>
      </c>
    </row>
    <row r="26" spans="1:39" ht="25" customHeight="1" x14ac:dyDescent="0.35">
      <c r="A26" s="4" t="s">
        <v>34</v>
      </c>
      <c r="B26" s="6">
        <v>1024935</v>
      </c>
      <c r="C26" s="6">
        <v>15025</v>
      </c>
      <c r="D26" s="4" t="s">
        <v>516</v>
      </c>
      <c r="E26" s="4" t="s">
        <v>500</v>
      </c>
      <c r="F26" s="4" t="s">
        <v>37</v>
      </c>
      <c r="G26" s="4" t="s">
        <v>38</v>
      </c>
      <c r="H26" s="4" t="s">
        <v>39</v>
      </c>
      <c r="I26" s="4" t="s">
        <v>40</v>
      </c>
      <c r="J26" s="4" t="s">
        <v>74</v>
      </c>
      <c r="K26" s="4" t="s">
        <v>270</v>
      </c>
      <c r="L26" s="4" t="s">
        <v>43</v>
      </c>
      <c r="M26" s="4" t="s">
        <v>44</v>
      </c>
      <c r="N26" s="4" t="s">
        <v>45</v>
      </c>
      <c r="P26" s="4">
        <v>34</v>
      </c>
      <c r="Q26" s="5">
        <v>45320</v>
      </c>
      <c r="R26" s="5">
        <v>45323</v>
      </c>
      <c r="S26" s="4" t="s">
        <v>46</v>
      </c>
      <c r="T26" s="5">
        <v>44259</v>
      </c>
      <c r="U26" s="4" t="s">
        <v>47</v>
      </c>
      <c r="V26" s="4" t="s">
        <v>48</v>
      </c>
      <c r="W26" s="4" t="s">
        <v>49</v>
      </c>
      <c r="X26" s="5">
        <v>44259</v>
      </c>
      <c r="Y26" s="4" t="s">
        <v>50</v>
      </c>
      <c r="Z26" s="5">
        <v>37661</v>
      </c>
      <c r="AA26" s="4" t="s">
        <v>123</v>
      </c>
      <c r="AB26" s="4" t="s">
        <v>139</v>
      </c>
      <c r="AC26" s="4" t="s">
        <v>53</v>
      </c>
      <c r="AD26" s="4" t="s">
        <v>54</v>
      </c>
      <c r="AE26" s="4" t="s">
        <v>578</v>
      </c>
      <c r="AF26" s="4" t="s">
        <v>505</v>
      </c>
      <c r="AJ26" s="11" t="str">
        <f t="shared" si="4"/>
        <v>A</v>
      </c>
      <c r="AK26" s="10" t="str">
        <f t="shared" si="5"/>
        <v>Team 33</v>
      </c>
      <c r="AL26" s="10" t="str">
        <f t="shared" si="6"/>
        <v>February</v>
      </c>
      <c r="AM26" s="10">
        <f t="shared" si="7"/>
        <v>2024</v>
      </c>
    </row>
    <row r="27" spans="1:39" ht="25" customHeight="1" x14ac:dyDescent="0.35">
      <c r="A27" s="4" t="s">
        <v>34</v>
      </c>
      <c r="B27" s="6">
        <v>1087656</v>
      </c>
      <c r="C27" s="6">
        <v>18063</v>
      </c>
      <c r="D27" s="4" t="s">
        <v>561</v>
      </c>
      <c r="E27" s="4" t="s">
        <v>458</v>
      </c>
      <c r="F27" s="4" t="s">
        <v>37</v>
      </c>
      <c r="G27" s="4" t="s">
        <v>38</v>
      </c>
      <c r="H27" s="4" t="s">
        <v>39</v>
      </c>
      <c r="I27" s="4" t="s">
        <v>40</v>
      </c>
      <c r="J27" s="4" t="s">
        <v>157</v>
      </c>
      <c r="K27" s="4" t="s">
        <v>424</v>
      </c>
      <c r="L27" s="4" t="s">
        <v>43</v>
      </c>
      <c r="M27" s="4" t="s">
        <v>44</v>
      </c>
      <c r="N27" s="4" t="s">
        <v>45</v>
      </c>
      <c r="P27" s="4">
        <v>3</v>
      </c>
      <c r="Q27" s="5">
        <v>45321</v>
      </c>
      <c r="R27" s="5">
        <v>45325</v>
      </c>
      <c r="S27" s="4" t="s">
        <v>46</v>
      </c>
      <c r="T27" s="5">
        <v>45231</v>
      </c>
      <c r="U27" s="4" t="s">
        <v>47</v>
      </c>
      <c r="V27" s="4" t="s">
        <v>48</v>
      </c>
      <c r="W27" s="4" t="s">
        <v>49</v>
      </c>
      <c r="X27" s="5">
        <v>45231</v>
      </c>
      <c r="Y27" s="4" t="s">
        <v>50</v>
      </c>
      <c r="Z27" s="5">
        <v>37010</v>
      </c>
      <c r="AA27" s="4" t="s">
        <v>144</v>
      </c>
      <c r="AB27" s="4" t="s">
        <v>52</v>
      </c>
      <c r="AC27" s="4" t="s">
        <v>69</v>
      </c>
      <c r="AD27" s="4" t="s">
        <v>54</v>
      </c>
      <c r="AE27" s="4" t="s">
        <v>580</v>
      </c>
      <c r="AF27" s="4" t="s">
        <v>510</v>
      </c>
      <c r="AJ27" s="11" t="str">
        <f t="shared" si="4"/>
        <v>A</v>
      </c>
      <c r="AK27" s="10" t="str">
        <f t="shared" si="5"/>
        <v>Team 01</v>
      </c>
      <c r="AL27" s="10" t="str">
        <f t="shared" si="6"/>
        <v>February</v>
      </c>
      <c r="AM27" s="10">
        <f t="shared" si="7"/>
        <v>2024</v>
      </c>
    </row>
    <row r="28" spans="1:39" ht="25" customHeight="1" x14ac:dyDescent="0.35">
      <c r="A28" s="4" t="s">
        <v>34</v>
      </c>
      <c r="B28" s="6">
        <v>1083633</v>
      </c>
      <c r="C28" s="6">
        <v>17672</v>
      </c>
      <c r="D28" s="4" t="s">
        <v>142</v>
      </c>
      <c r="E28" s="4" t="s">
        <v>143</v>
      </c>
      <c r="F28" s="4" t="s">
        <v>37</v>
      </c>
      <c r="G28" s="4" t="s">
        <v>38</v>
      </c>
      <c r="H28" s="4" t="s">
        <v>120</v>
      </c>
      <c r="I28" s="4" t="s">
        <v>121</v>
      </c>
      <c r="J28" s="4" t="s">
        <v>62</v>
      </c>
      <c r="K28" s="4" t="s">
        <v>100</v>
      </c>
      <c r="L28" s="4" t="s">
        <v>122</v>
      </c>
      <c r="M28" s="4" t="s">
        <v>44</v>
      </c>
      <c r="N28" s="4" t="s">
        <v>66</v>
      </c>
      <c r="P28" s="4">
        <v>7</v>
      </c>
      <c r="Q28" s="5">
        <v>45293</v>
      </c>
      <c r="R28" s="5">
        <v>45297</v>
      </c>
      <c r="S28" s="4" t="s">
        <v>46</v>
      </c>
      <c r="T28" s="5">
        <v>45071</v>
      </c>
      <c r="U28" s="4" t="s">
        <v>102</v>
      </c>
      <c r="V28" s="4" t="s">
        <v>48</v>
      </c>
      <c r="W28" s="4" t="s">
        <v>49</v>
      </c>
      <c r="X28" s="5">
        <v>45071</v>
      </c>
      <c r="Y28" s="4" t="s">
        <v>50</v>
      </c>
      <c r="Z28" s="5">
        <v>37109</v>
      </c>
      <c r="AA28" s="4" t="s">
        <v>144</v>
      </c>
      <c r="AB28" s="4" t="s">
        <v>52</v>
      </c>
      <c r="AC28" s="4" t="s">
        <v>53</v>
      </c>
      <c r="AD28" s="4" t="s">
        <v>54</v>
      </c>
      <c r="AE28" s="4" t="s">
        <v>124</v>
      </c>
      <c r="AF28" s="4" t="s">
        <v>125</v>
      </c>
      <c r="AJ28" s="11" t="str">
        <f t="shared" si="4"/>
        <v>A</v>
      </c>
      <c r="AK28" s="10" t="str">
        <f t="shared" si="5"/>
        <v xml:space="preserve">Team G </v>
      </c>
      <c r="AL28" s="10" t="str">
        <f t="shared" si="6"/>
        <v>January</v>
      </c>
      <c r="AM28" s="10">
        <f t="shared" si="7"/>
        <v>2024</v>
      </c>
    </row>
    <row r="29" spans="1:39" ht="25" customHeight="1" x14ac:dyDescent="0.35">
      <c r="A29" s="4" t="s">
        <v>34</v>
      </c>
      <c r="B29" s="6">
        <v>1087863</v>
      </c>
      <c r="C29" s="6">
        <v>18092</v>
      </c>
      <c r="D29" s="4" t="s">
        <v>563</v>
      </c>
      <c r="E29" s="4" t="s">
        <v>562</v>
      </c>
      <c r="F29" s="4" t="s">
        <v>37</v>
      </c>
      <c r="G29" s="4" t="s">
        <v>38</v>
      </c>
      <c r="H29" s="4" t="s">
        <v>39</v>
      </c>
      <c r="I29" s="4" t="s">
        <v>40</v>
      </c>
      <c r="J29" s="4" t="s">
        <v>74</v>
      </c>
      <c r="K29" s="4" t="s">
        <v>587</v>
      </c>
      <c r="L29" s="4" t="s">
        <v>43</v>
      </c>
      <c r="M29" s="4" t="s">
        <v>44</v>
      </c>
      <c r="N29" s="4" t="s">
        <v>45</v>
      </c>
      <c r="P29" s="4">
        <v>3</v>
      </c>
      <c r="Q29" s="5">
        <v>45335</v>
      </c>
      <c r="R29" s="5">
        <v>45337</v>
      </c>
      <c r="S29" s="4" t="s">
        <v>46</v>
      </c>
      <c r="T29" s="5">
        <v>45233</v>
      </c>
      <c r="U29" s="4" t="s">
        <v>82</v>
      </c>
      <c r="V29" s="4" t="s">
        <v>48</v>
      </c>
      <c r="W29" s="4" t="s">
        <v>49</v>
      </c>
      <c r="X29" s="5">
        <v>45233</v>
      </c>
      <c r="Y29" s="4" t="s">
        <v>50</v>
      </c>
      <c r="Z29" s="5">
        <v>37175</v>
      </c>
      <c r="AA29" s="4" t="s">
        <v>144</v>
      </c>
      <c r="AB29" s="4" t="s">
        <v>52</v>
      </c>
      <c r="AC29" s="4" t="s">
        <v>69</v>
      </c>
      <c r="AD29" s="4" t="s">
        <v>54</v>
      </c>
      <c r="AE29" s="4" t="s">
        <v>175</v>
      </c>
      <c r="AF29" s="4" t="s">
        <v>176</v>
      </c>
      <c r="AJ29" s="11" t="str">
        <f t="shared" si="4"/>
        <v>A</v>
      </c>
      <c r="AK29" s="10" t="str">
        <f t="shared" si="5"/>
        <v>Team 19</v>
      </c>
      <c r="AL29" s="10" t="str">
        <f t="shared" si="6"/>
        <v>February</v>
      </c>
      <c r="AM29" s="10">
        <f t="shared" si="7"/>
        <v>2024</v>
      </c>
    </row>
    <row r="30" spans="1:39" ht="25" customHeight="1" x14ac:dyDescent="0.35">
      <c r="A30" s="4" t="s">
        <v>34</v>
      </c>
      <c r="B30" s="6">
        <v>1087872</v>
      </c>
      <c r="C30" s="6">
        <v>18110</v>
      </c>
      <c r="D30" s="4" t="s">
        <v>565</v>
      </c>
      <c r="E30" s="4" t="s">
        <v>564</v>
      </c>
      <c r="F30" s="4" t="s">
        <v>37</v>
      </c>
      <c r="G30" s="4" t="s">
        <v>38</v>
      </c>
      <c r="H30" s="4" t="s">
        <v>560</v>
      </c>
      <c r="I30" s="4" t="s">
        <v>419</v>
      </c>
      <c r="J30" s="4" t="s">
        <v>62</v>
      </c>
      <c r="K30" s="4" t="s">
        <v>63</v>
      </c>
      <c r="L30" s="4" t="s">
        <v>43</v>
      </c>
      <c r="M30" s="4" t="s">
        <v>65</v>
      </c>
      <c r="N30" s="4" t="s">
        <v>66</v>
      </c>
      <c r="P30" s="4">
        <v>3</v>
      </c>
      <c r="Q30" s="5">
        <v>45315</v>
      </c>
      <c r="R30" s="5">
        <v>45329</v>
      </c>
      <c r="S30" s="4" t="s">
        <v>109</v>
      </c>
      <c r="T30" s="5">
        <v>45233</v>
      </c>
      <c r="U30" s="4" t="s">
        <v>102</v>
      </c>
      <c r="V30" s="4" t="s">
        <v>103</v>
      </c>
      <c r="W30" s="4" t="s">
        <v>49</v>
      </c>
      <c r="X30" s="5">
        <v>45233</v>
      </c>
      <c r="Y30" s="4" t="s">
        <v>50</v>
      </c>
      <c r="Z30" s="5">
        <v>37190</v>
      </c>
      <c r="AA30" s="4" t="s">
        <v>144</v>
      </c>
      <c r="AB30" s="4" t="s">
        <v>52</v>
      </c>
      <c r="AC30" s="4" t="s">
        <v>69</v>
      </c>
      <c r="AD30" s="4" t="s">
        <v>54</v>
      </c>
      <c r="AE30" s="4" t="s">
        <v>590</v>
      </c>
      <c r="AF30" s="4" t="s">
        <v>509</v>
      </c>
      <c r="AJ30" s="11" t="str">
        <f t="shared" si="4"/>
        <v>B</v>
      </c>
      <c r="AK30" s="10" t="str">
        <f t="shared" si="5"/>
        <v xml:space="preserve">Team G </v>
      </c>
      <c r="AL30" s="10" t="str">
        <f t="shared" si="6"/>
        <v>February</v>
      </c>
      <c r="AM30" s="10">
        <f t="shared" si="7"/>
        <v>2024</v>
      </c>
    </row>
    <row r="31" spans="1:39" ht="25" customHeight="1" x14ac:dyDescent="0.35">
      <c r="A31" s="4" t="s">
        <v>34</v>
      </c>
      <c r="B31" s="6">
        <v>1054484</v>
      </c>
      <c r="C31" s="6">
        <v>17168</v>
      </c>
      <c r="D31" s="4" t="s">
        <v>145</v>
      </c>
      <c r="E31" s="4" t="s">
        <v>146</v>
      </c>
      <c r="F31" s="4" t="s">
        <v>37</v>
      </c>
      <c r="G31" s="4" t="s">
        <v>38</v>
      </c>
      <c r="H31" s="4" t="s">
        <v>147</v>
      </c>
      <c r="I31" s="4" t="s">
        <v>148</v>
      </c>
      <c r="J31" s="4" t="s">
        <v>62</v>
      </c>
      <c r="K31" s="4" t="s">
        <v>100</v>
      </c>
      <c r="L31" s="4" t="s">
        <v>149</v>
      </c>
      <c r="M31" s="4" t="s">
        <v>44</v>
      </c>
      <c r="N31" s="4" t="s">
        <v>66</v>
      </c>
      <c r="P31" s="4">
        <v>21</v>
      </c>
      <c r="Q31" s="5">
        <v>45301</v>
      </c>
      <c r="R31" s="5">
        <v>45308</v>
      </c>
      <c r="S31" s="4" t="s">
        <v>46</v>
      </c>
      <c r="T31" s="5">
        <v>44659</v>
      </c>
      <c r="U31" s="4" t="s">
        <v>102</v>
      </c>
      <c r="V31" s="4" t="s">
        <v>103</v>
      </c>
      <c r="W31" s="4" t="s">
        <v>49</v>
      </c>
      <c r="X31" s="5">
        <v>44659</v>
      </c>
      <c r="Y31" s="4" t="s">
        <v>50</v>
      </c>
      <c r="Z31" s="5">
        <v>37080</v>
      </c>
      <c r="AA31" s="4" t="s">
        <v>144</v>
      </c>
      <c r="AB31" s="4" t="s">
        <v>117</v>
      </c>
      <c r="AC31" s="4" t="s">
        <v>53</v>
      </c>
      <c r="AD31" s="4" t="s">
        <v>54</v>
      </c>
      <c r="AE31" s="4" t="s">
        <v>124</v>
      </c>
      <c r="AF31" s="4" t="s">
        <v>125</v>
      </c>
      <c r="AJ31" s="11" t="str">
        <f t="shared" si="4"/>
        <v>A</v>
      </c>
      <c r="AK31" s="10" t="str">
        <f t="shared" si="5"/>
        <v xml:space="preserve">Team G </v>
      </c>
      <c r="AL31" s="10" t="str">
        <f t="shared" si="6"/>
        <v>January</v>
      </c>
      <c r="AM31" s="10">
        <f t="shared" si="7"/>
        <v>2024</v>
      </c>
    </row>
    <row r="32" spans="1:39" ht="25" customHeight="1" x14ac:dyDescent="0.35">
      <c r="A32" s="4" t="s">
        <v>34</v>
      </c>
      <c r="B32" s="6">
        <v>1057536</v>
      </c>
      <c r="C32" s="6">
        <v>17446</v>
      </c>
      <c r="D32" s="4" t="s">
        <v>150</v>
      </c>
      <c r="E32" s="4" t="s">
        <v>151</v>
      </c>
      <c r="F32" s="4" t="s">
        <v>37</v>
      </c>
      <c r="G32" s="4" t="s">
        <v>38</v>
      </c>
      <c r="H32" s="4" t="s">
        <v>39</v>
      </c>
      <c r="I32" s="4" t="s">
        <v>40</v>
      </c>
      <c r="J32" s="4" t="s">
        <v>41</v>
      </c>
      <c r="K32" s="4" t="s">
        <v>152</v>
      </c>
      <c r="L32" s="4" t="s">
        <v>43</v>
      </c>
      <c r="M32" s="4" t="s">
        <v>65</v>
      </c>
      <c r="N32" s="4" t="s">
        <v>45</v>
      </c>
      <c r="P32" s="4">
        <v>19</v>
      </c>
      <c r="Q32" s="5">
        <v>45295</v>
      </c>
      <c r="R32" s="5">
        <v>45309</v>
      </c>
      <c r="S32" s="4" t="s">
        <v>46</v>
      </c>
      <c r="T32" s="5">
        <v>44713</v>
      </c>
      <c r="U32" s="4" t="s">
        <v>47</v>
      </c>
      <c r="V32" s="4" t="s">
        <v>48</v>
      </c>
      <c r="W32" s="4" t="s">
        <v>49</v>
      </c>
      <c r="X32" s="5">
        <v>44713</v>
      </c>
      <c r="Y32" s="4" t="s">
        <v>50</v>
      </c>
      <c r="Z32" s="5">
        <v>37115</v>
      </c>
      <c r="AA32" s="4" t="s">
        <v>144</v>
      </c>
      <c r="AB32" s="4" t="s">
        <v>117</v>
      </c>
      <c r="AC32" s="4" t="s">
        <v>53</v>
      </c>
      <c r="AD32" s="4" t="s">
        <v>54</v>
      </c>
      <c r="AE32" s="4" t="s">
        <v>153</v>
      </c>
      <c r="AF32" s="4" t="s">
        <v>154</v>
      </c>
      <c r="AJ32" s="11" t="str">
        <f t="shared" si="4"/>
        <v>B</v>
      </c>
      <c r="AK32" s="10" t="str">
        <f t="shared" si="5"/>
        <v>Team 27</v>
      </c>
      <c r="AL32" s="10" t="str">
        <f t="shared" si="6"/>
        <v>January</v>
      </c>
      <c r="AM32" s="10">
        <f t="shared" si="7"/>
        <v>2024</v>
      </c>
    </row>
    <row r="33" spans="1:39" ht="25" customHeight="1" x14ac:dyDescent="0.35">
      <c r="A33" s="4" t="s">
        <v>34</v>
      </c>
      <c r="B33" s="6">
        <v>1056868</v>
      </c>
      <c r="C33" s="6">
        <v>17389</v>
      </c>
      <c r="D33" s="4" t="s">
        <v>536</v>
      </c>
      <c r="E33" s="4" t="s">
        <v>535</v>
      </c>
      <c r="F33" s="4" t="s">
        <v>37</v>
      </c>
      <c r="G33" s="4" t="s">
        <v>38</v>
      </c>
      <c r="H33" s="4" t="s">
        <v>39</v>
      </c>
      <c r="I33" s="4" t="s">
        <v>40</v>
      </c>
      <c r="J33" s="4" t="s">
        <v>74</v>
      </c>
      <c r="K33" s="4" t="s">
        <v>152</v>
      </c>
      <c r="L33" s="4" t="s">
        <v>43</v>
      </c>
      <c r="M33" s="4" t="s">
        <v>65</v>
      </c>
      <c r="N33" s="4" t="s">
        <v>45</v>
      </c>
      <c r="P33" s="4">
        <v>20</v>
      </c>
      <c r="Q33" s="5">
        <v>45311</v>
      </c>
      <c r="R33" s="5">
        <v>45324</v>
      </c>
      <c r="S33" s="4" t="s">
        <v>46</v>
      </c>
      <c r="T33" s="5">
        <v>44701</v>
      </c>
      <c r="U33" s="4" t="s">
        <v>102</v>
      </c>
      <c r="V33" s="4" t="s">
        <v>129</v>
      </c>
      <c r="W33" s="4" t="s">
        <v>49</v>
      </c>
      <c r="X33" s="5">
        <v>44701</v>
      </c>
      <c r="Y33" s="4" t="s">
        <v>50</v>
      </c>
      <c r="Z33" s="5">
        <v>37129</v>
      </c>
      <c r="AA33" s="4" t="s">
        <v>144</v>
      </c>
      <c r="AB33" s="4" t="s">
        <v>117</v>
      </c>
      <c r="AC33" s="4" t="s">
        <v>53</v>
      </c>
      <c r="AD33" s="4" t="s">
        <v>54</v>
      </c>
      <c r="AE33" s="4" t="s">
        <v>153</v>
      </c>
      <c r="AF33" s="4" t="s">
        <v>154</v>
      </c>
      <c r="AJ33" s="11" t="str">
        <f t="shared" si="4"/>
        <v>B</v>
      </c>
      <c r="AK33" s="10" t="str">
        <f t="shared" si="5"/>
        <v>Team 27</v>
      </c>
      <c r="AL33" s="10" t="str">
        <f t="shared" si="6"/>
        <v>February</v>
      </c>
      <c r="AM33" s="10">
        <f t="shared" si="7"/>
        <v>2024</v>
      </c>
    </row>
    <row r="34" spans="1:39" ht="25" customHeight="1" x14ac:dyDescent="0.35">
      <c r="A34" s="4" t="s">
        <v>34</v>
      </c>
      <c r="B34" s="6">
        <v>1057435</v>
      </c>
      <c r="C34" s="6">
        <v>17431</v>
      </c>
      <c r="D34" s="4" t="s">
        <v>155</v>
      </c>
      <c r="E34" s="4" t="s">
        <v>156</v>
      </c>
      <c r="F34" s="4" t="s">
        <v>37</v>
      </c>
      <c r="G34" s="4" t="s">
        <v>38</v>
      </c>
      <c r="H34" s="4" t="s">
        <v>39</v>
      </c>
      <c r="I34" s="4" t="s">
        <v>40</v>
      </c>
      <c r="J34" s="4" t="s">
        <v>157</v>
      </c>
      <c r="K34" s="4" t="s">
        <v>158</v>
      </c>
      <c r="L34" s="4" t="s">
        <v>43</v>
      </c>
      <c r="M34" s="4" t="s">
        <v>44</v>
      </c>
      <c r="N34" s="4" t="s">
        <v>45</v>
      </c>
      <c r="P34" s="4">
        <v>19</v>
      </c>
      <c r="Q34" s="5">
        <v>45313</v>
      </c>
      <c r="R34" s="5">
        <v>45315</v>
      </c>
      <c r="S34" s="4" t="s">
        <v>46</v>
      </c>
      <c r="T34" s="5">
        <v>44713</v>
      </c>
      <c r="U34" s="4" t="s">
        <v>102</v>
      </c>
      <c r="V34" s="4" t="s">
        <v>103</v>
      </c>
      <c r="W34" s="4" t="s">
        <v>49</v>
      </c>
      <c r="X34" s="5">
        <v>44713</v>
      </c>
      <c r="Y34" s="4" t="s">
        <v>50</v>
      </c>
      <c r="Z34" s="5">
        <v>37172</v>
      </c>
      <c r="AA34" s="4" t="s">
        <v>144</v>
      </c>
      <c r="AB34" s="4" t="s">
        <v>117</v>
      </c>
      <c r="AC34" s="4" t="s">
        <v>53</v>
      </c>
      <c r="AD34" s="4" t="s">
        <v>54</v>
      </c>
      <c r="AE34" s="4" t="s">
        <v>159</v>
      </c>
      <c r="AF34" s="4" t="s">
        <v>160</v>
      </c>
      <c r="AJ34" s="11" t="str">
        <f t="shared" si="4"/>
        <v>A</v>
      </c>
      <c r="AK34" s="10" t="str">
        <f t="shared" si="5"/>
        <v>Team 07</v>
      </c>
      <c r="AL34" s="10" t="str">
        <f t="shared" si="6"/>
        <v>January</v>
      </c>
      <c r="AM34" s="10">
        <f t="shared" si="7"/>
        <v>2024</v>
      </c>
    </row>
    <row r="35" spans="1:39" ht="25" customHeight="1" x14ac:dyDescent="0.35">
      <c r="A35" s="4" t="s">
        <v>34</v>
      </c>
      <c r="B35" s="6">
        <v>1023797</v>
      </c>
      <c r="C35" s="6">
        <v>14914</v>
      </c>
      <c r="D35" s="4" t="s">
        <v>161</v>
      </c>
      <c r="E35" s="4" t="s">
        <v>162</v>
      </c>
      <c r="F35" s="4" t="s">
        <v>37</v>
      </c>
      <c r="G35" s="4" t="s">
        <v>38</v>
      </c>
      <c r="H35" s="4" t="s">
        <v>39</v>
      </c>
      <c r="I35" s="4" t="s">
        <v>40</v>
      </c>
      <c r="J35" s="4" t="s">
        <v>157</v>
      </c>
      <c r="K35" s="4" t="s">
        <v>163</v>
      </c>
      <c r="L35" s="4" t="s">
        <v>43</v>
      </c>
      <c r="M35" s="4" t="s">
        <v>65</v>
      </c>
      <c r="N35" s="4" t="s">
        <v>45</v>
      </c>
      <c r="P35" s="4">
        <v>35</v>
      </c>
      <c r="Q35" s="5">
        <v>45297</v>
      </c>
      <c r="R35" s="5">
        <v>45303</v>
      </c>
      <c r="S35" s="4" t="s">
        <v>46</v>
      </c>
      <c r="T35" s="5">
        <v>44235</v>
      </c>
      <c r="U35" s="4" t="s">
        <v>67</v>
      </c>
      <c r="V35" s="4" t="s">
        <v>48</v>
      </c>
      <c r="W35" s="4" t="s">
        <v>49</v>
      </c>
      <c r="X35" s="5">
        <v>44235</v>
      </c>
      <c r="Y35" s="4" t="s">
        <v>50</v>
      </c>
      <c r="Z35" s="5">
        <v>37126</v>
      </c>
      <c r="AA35" s="4" t="s">
        <v>144</v>
      </c>
      <c r="AB35" s="4" t="s">
        <v>139</v>
      </c>
      <c r="AC35" s="4" t="s">
        <v>53</v>
      </c>
      <c r="AD35" s="4" t="s">
        <v>54</v>
      </c>
      <c r="AE35" s="4" t="s">
        <v>164</v>
      </c>
      <c r="AF35" s="4" t="s">
        <v>165</v>
      </c>
      <c r="AJ35" s="11" t="str">
        <f t="shared" ref="AJ35:AJ66" si="8">MID($M35,6,1)</f>
        <v>B</v>
      </c>
      <c r="AK35" s="10" t="str">
        <f t="shared" ref="AK35:AK66" si="9">MID($K35,1,7)</f>
        <v>Team 01</v>
      </c>
      <c r="AL35" s="10" t="str">
        <f t="shared" ref="AL35:AL66" si="10">TEXT($R35,"MMMM")</f>
        <v>January</v>
      </c>
      <c r="AM35" s="10">
        <f t="shared" ref="AM35:AM66" si="11">YEAR($R35)</f>
        <v>2024</v>
      </c>
    </row>
    <row r="36" spans="1:39" ht="25" customHeight="1" x14ac:dyDescent="0.35">
      <c r="A36" s="4" t="s">
        <v>34</v>
      </c>
      <c r="B36" s="6">
        <v>1023129</v>
      </c>
      <c r="C36" s="6">
        <v>14811</v>
      </c>
      <c r="D36" s="4" t="s">
        <v>166</v>
      </c>
      <c r="E36" s="4" t="s">
        <v>167</v>
      </c>
      <c r="F36" s="4" t="s">
        <v>37</v>
      </c>
      <c r="G36" s="4" t="s">
        <v>38</v>
      </c>
      <c r="H36" s="4" t="s">
        <v>39</v>
      </c>
      <c r="I36" s="4" t="s">
        <v>40</v>
      </c>
      <c r="J36" s="4" t="s">
        <v>74</v>
      </c>
      <c r="K36" s="4" t="s">
        <v>168</v>
      </c>
      <c r="L36" s="4" t="s">
        <v>43</v>
      </c>
      <c r="M36" s="4" t="s">
        <v>65</v>
      </c>
      <c r="N36" s="4" t="s">
        <v>45</v>
      </c>
      <c r="P36" s="4">
        <v>35</v>
      </c>
      <c r="Q36" s="5">
        <v>45296</v>
      </c>
      <c r="R36" s="5">
        <v>45308</v>
      </c>
      <c r="S36" s="4" t="s">
        <v>46</v>
      </c>
      <c r="T36" s="5">
        <v>44221</v>
      </c>
      <c r="U36" s="4" t="s">
        <v>169</v>
      </c>
      <c r="V36" s="4" t="s">
        <v>170</v>
      </c>
      <c r="W36" s="4" t="s">
        <v>49</v>
      </c>
      <c r="X36" s="5">
        <v>44221</v>
      </c>
      <c r="Y36" s="4" t="s">
        <v>50</v>
      </c>
      <c r="Z36" s="5">
        <v>37212</v>
      </c>
      <c r="AA36" s="4" t="s">
        <v>144</v>
      </c>
      <c r="AB36" s="4" t="s">
        <v>139</v>
      </c>
      <c r="AC36" s="4" t="s">
        <v>53</v>
      </c>
      <c r="AD36" s="4" t="s">
        <v>54</v>
      </c>
      <c r="AJ36" s="11" t="str">
        <f t="shared" si="8"/>
        <v>B</v>
      </c>
      <c r="AK36" s="10" t="str">
        <f t="shared" si="9"/>
        <v>Team 17</v>
      </c>
      <c r="AL36" s="10" t="str">
        <f t="shared" si="10"/>
        <v>January</v>
      </c>
      <c r="AM36" s="10">
        <f t="shared" si="11"/>
        <v>2024</v>
      </c>
    </row>
    <row r="37" spans="1:39" ht="25" customHeight="1" x14ac:dyDescent="0.35">
      <c r="A37" s="4" t="s">
        <v>34</v>
      </c>
      <c r="B37" s="6">
        <v>1015712</v>
      </c>
      <c r="C37" s="6">
        <v>13768</v>
      </c>
      <c r="D37" s="4" t="s">
        <v>507</v>
      </c>
      <c r="E37" s="4" t="s">
        <v>506</v>
      </c>
      <c r="F37" s="4" t="s">
        <v>37</v>
      </c>
      <c r="G37" s="4" t="s">
        <v>38</v>
      </c>
      <c r="H37" s="4" t="s">
        <v>39</v>
      </c>
      <c r="I37" s="4" t="s">
        <v>40</v>
      </c>
      <c r="J37" s="4" t="s">
        <v>41</v>
      </c>
      <c r="K37" s="4" t="s">
        <v>475</v>
      </c>
      <c r="L37" s="4" t="s">
        <v>43</v>
      </c>
      <c r="M37" s="4" t="s">
        <v>65</v>
      </c>
      <c r="N37" s="4" t="s">
        <v>45</v>
      </c>
      <c r="P37" s="4">
        <v>41</v>
      </c>
      <c r="Q37" s="5">
        <v>45299</v>
      </c>
      <c r="R37" s="5">
        <v>45322</v>
      </c>
      <c r="S37" s="4" t="s">
        <v>46</v>
      </c>
      <c r="T37" s="5">
        <v>44054</v>
      </c>
      <c r="U37" s="4" t="s">
        <v>82</v>
      </c>
      <c r="V37" s="4" t="s">
        <v>48</v>
      </c>
      <c r="W37" s="4" t="s">
        <v>49</v>
      </c>
      <c r="X37" s="5">
        <v>44054</v>
      </c>
      <c r="Y37" s="4" t="s">
        <v>50</v>
      </c>
      <c r="Z37" s="5">
        <v>36958</v>
      </c>
      <c r="AA37" s="4" t="s">
        <v>144</v>
      </c>
      <c r="AB37" s="4" t="s">
        <v>174</v>
      </c>
      <c r="AC37" s="4" t="s">
        <v>53</v>
      </c>
      <c r="AD37" s="4" t="s">
        <v>54</v>
      </c>
      <c r="AE37" s="4" t="s">
        <v>581</v>
      </c>
      <c r="AF37" s="4" t="s">
        <v>524</v>
      </c>
      <c r="AJ37" s="11" t="str">
        <f t="shared" si="8"/>
        <v>B</v>
      </c>
      <c r="AK37" s="10" t="str">
        <f t="shared" si="9"/>
        <v>Team 29</v>
      </c>
      <c r="AL37" s="10" t="str">
        <f t="shared" si="10"/>
        <v>January</v>
      </c>
      <c r="AM37" s="10">
        <f t="shared" si="11"/>
        <v>2024</v>
      </c>
    </row>
    <row r="38" spans="1:39" ht="25" customHeight="1" x14ac:dyDescent="0.35">
      <c r="A38" s="4" t="s">
        <v>34</v>
      </c>
      <c r="B38" s="6">
        <v>1020202</v>
      </c>
      <c r="C38" s="6">
        <v>14309</v>
      </c>
      <c r="D38" s="4" t="s">
        <v>171</v>
      </c>
      <c r="E38" s="4" t="s">
        <v>172</v>
      </c>
      <c r="F38" s="4" t="s">
        <v>37</v>
      </c>
      <c r="G38" s="4" t="s">
        <v>38</v>
      </c>
      <c r="H38" s="4" t="s">
        <v>39</v>
      </c>
      <c r="I38" s="4" t="s">
        <v>40</v>
      </c>
      <c r="J38" s="4" t="s">
        <v>41</v>
      </c>
      <c r="K38" s="4" t="s">
        <v>173</v>
      </c>
      <c r="L38" s="4" t="s">
        <v>43</v>
      </c>
      <c r="M38" s="4" t="s">
        <v>44</v>
      </c>
      <c r="N38" s="4" t="s">
        <v>45</v>
      </c>
      <c r="P38" s="4">
        <v>37</v>
      </c>
      <c r="Q38" s="5">
        <v>45292</v>
      </c>
      <c r="R38" s="5">
        <v>45293</v>
      </c>
      <c r="S38" s="4" t="s">
        <v>46</v>
      </c>
      <c r="T38" s="5">
        <v>44156</v>
      </c>
      <c r="U38" s="4" t="s">
        <v>95</v>
      </c>
      <c r="V38" s="4" t="s">
        <v>170</v>
      </c>
      <c r="W38" s="4" t="s">
        <v>49</v>
      </c>
      <c r="X38" s="5">
        <v>44156</v>
      </c>
      <c r="Y38" s="4" t="s">
        <v>50</v>
      </c>
      <c r="Z38" s="5">
        <v>37122</v>
      </c>
      <c r="AA38" s="4" t="s">
        <v>144</v>
      </c>
      <c r="AB38" s="4" t="s">
        <v>174</v>
      </c>
      <c r="AC38" s="4" t="s">
        <v>53</v>
      </c>
      <c r="AD38" s="4" t="s">
        <v>54</v>
      </c>
      <c r="AE38" s="4" t="s">
        <v>175</v>
      </c>
      <c r="AF38" s="4" t="s">
        <v>176</v>
      </c>
      <c r="AJ38" s="11" t="str">
        <f t="shared" si="8"/>
        <v>A</v>
      </c>
      <c r="AK38" s="10" t="str">
        <f t="shared" si="9"/>
        <v>Team 25</v>
      </c>
      <c r="AL38" s="10" t="str">
        <f t="shared" si="10"/>
        <v>January</v>
      </c>
      <c r="AM38" s="10">
        <f t="shared" si="11"/>
        <v>2024</v>
      </c>
    </row>
    <row r="39" spans="1:39" ht="25" customHeight="1" x14ac:dyDescent="0.35">
      <c r="A39" s="4" t="s">
        <v>34</v>
      </c>
      <c r="B39" s="6">
        <v>1087882</v>
      </c>
      <c r="C39" s="6">
        <v>18107</v>
      </c>
      <c r="D39" s="4" t="s">
        <v>566</v>
      </c>
      <c r="E39" s="4" t="s">
        <v>447</v>
      </c>
      <c r="F39" s="4" t="s">
        <v>37</v>
      </c>
      <c r="G39" s="4" t="s">
        <v>38</v>
      </c>
      <c r="H39" s="4" t="s">
        <v>39</v>
      </c>
      <c r="I39" s="4" t="s">
        <v>40</v>
      </c>
      <c r="J39" s="4" t="s">
        <v>74</v>
      </c>
      <c r="K39" s="4" t="s">
        <v>497</v>
      </c>
      <c r="L39" s="4" t="s">
        <v>43</v>
      </c>
      <c r="M39" s="4" t="s">
        <v>65</v>
      </c>
      <c r="N39" s="4" t="s">
        <v>45</v>
      </c>
      <c r="P39" s="4">
        <v>2</v>
      </c>
      <c r="Q39" s="5">
        <v>45310</v>
      </c>
      <c r="R39" s="5">
        <v>45323</v>
      </c>
      <c r="S39" s="4" t="s">
        <v>46</v>
      </c>
      <c r="T39" s="5">
        <v>45233</v>
      </c>
      <c r="U39" s="4" t="s">
        <v>82</v>
      </c>
      <c r="V39" s="4" t="s">
        <v>48</v>
      </c>
      <c r="W39" s="4" t="s">
        <v>49</v>
      </c>
      <c r="X39" s="5">
        <v>45233</v>
      </c>
      <c r="Y39" s="4" t="s">
        <v>50</v>
      </c>
      <c r="Z39" s="5">
        <v>36583</v>
      </c>
      <c r="AA39" s="4" t="s">
        <v>179</v>
      </c>
      <c r="AB39" s="4" t="s">
        <v>52</v>
      </c>
      <c r="AC39" s="4" t="s">
        <v>69</v>
      </c>
      <c r="AD39" s="4" t="s">
        <v>54</v>
      </c>
      <c r="AE39" s="4" t="s">
        <v>582</v>
      </c>
      <c r="AF39" s="4" t="s">
        <v>495</v>
      </c>
      <c r="AJ39" s="11" t="str">
        <f t="shared" si="8"/>
        <v>B</v>
      </c>
      <c r="AK39" s="10" t="str">
        <f t="shared" si="9"/>
        <v>Team 14</v>
      </c>
      <c r="AL39" s="10" t="str">
        <f t="shared" si="10"/>
        <v>February</v>
      </c>
      <c r="AM39" s="10">
        <f t="shared" si="11"/>
        <v>2024</v>
      </c>
    </row>
    <row r="40" spans="1:39" ht="25" customHeight="1" x14ac:dyDescent="0.35">
      <c r="A40" s="4" t="s">
        <v>34</v>
      </c>
      <c r="B40" s="6">
        <v>1085932</v>
      </c>
      <c r="C40" s="6">
        <v>17942</v>
      </c>
      <c r="D40" s="4" t="s">
        <v>177</v>
      </c>
      <c r="E40" s="4" t="s">
        <v>178</v>
      </c>
      <c r="F40" s="4" t="s">
        <v>37</v>
      </c>
      <c r="G40" s="4" t="s">
        <v>38</v>
      </c>
      <c r="H40" s="4" t="s">
        <v>39</v>
      </c>
      <c r="I40" s="4" t="s">
        <v>40</v>
      </c>
      <c r="J40" s="4" t="s">
        <v>74</v>
      </c>
      <c r="K40" s="4" t="s">
        <v>75</v>
      </c>
      <c r="L40" s="4" t="s">
        <v>43</v>
      </c>
      <c r="M40" s="4" t="s">
        <v>65</v>
      </c>
      <c r="N40" s="4" t="s">
        <v>45</v>
      </c>
      <c r="P40" s="4">
        <v>4</v>
      </c>
      <c r="Q40" s="5">
        <v>45300</v>
      </c>
      <c r="R40" s="5">
        <v>45314</v>
      </c>
      <c r="S40" s="4" t="s">
        <v>46</v>
      </c>
      <c r="T40" s="5">
        <v>45185</v>
      </c>
      <c r="U40" s="4" t="s">
        <v>76</v>
      </c>
      <c r="V40" s="4" t="s">
        <v>48</v>
      </c>
      <c r="W40" s="4" t="s">
        <v>49</v>
      </c>
      <c r="X40" s="5">
        <v>45185</v>
      </c>
      <c r="Y40" s="4" t="s">
        <v>50</v>
      </c>
      <c r="Z40" s="5">
        <v>36641</v>
      </c>
      <c r="AA40" s="4" t="s">
        <v>179</v>
      </c>
      <c r="AB40" s="4" t="s">
        <v>52</v>
      </c>
      <c r="AC40" s="4" t="s">
        <v>53</v>
      </c>
      <c r="AD40" s="4" t="s">
        <v>54</v>
      </c>
      <c r="AE40" s="4" t="s">
        <v>77</v>
      </c>
      <c r="AF40" s="4" t="s">
        <v>78</v>
      </c>
      <c r="AJ40" s="11" t="str">
        <f t="shared" si="8"/>
        <v>B</v>
      </c>
      <c r="AK40" s="10" t="str">
        <f t="shared" si="9"/>
        <v>Team 22</v>
      </c>
      <c r="AL40" s="10" t="str">
        <f t="shared" si="10"/>
        <v>January</v>
      </c>
      <c r="AM40" s="10">
        <f t="shared" si="11"/>
        <v>2024</v>
      </c>
    </row>
    <row r="41" spans="1:39" ht="25" customHeight="1" x14ac:dyDescent="0.35">
      <c r="A41" s="4" t="s">
        <v>34</v>
      </c>
      <c r="B41" s="6">
        <v>1086014</v>
      </c>
      <c r="C41" s="6">
        <v>17917</v>
      </c>
      <c r="D41" s="4" t="s">
        <v>180</v>
      </c>
      <c r="E41" s="4" t="s">
        <v>181</v>
      </c>
      <c r="F41" s="4" t="s">
        <v>37</v>
      </c>
      <c r="G41" s="4" t="s">
        <v>38</v>
      </c>
      <c r="H41" s="4" t="s">
        <v>39</v>
      </c>
      <c r="I41" s="4" t="s">
        <v>40</v>
      </c>
      <c r="J41" s="4" t="s">
        <v>74</v>
      </c>
      <c r="K41" s="4" t="s">
        <v>182</v>
      </c>
      <c r="L41" s="4" t="s">
        <v>43</v>
      </c>
      <c r="M41" s="4" t="s">
        <v>44</v>
      </c>
      <c r="N41" s="4" t="s">
        <v>45</v>
      </c>
      <c r="P41" s="4">
        <v>3</v>
      </c>
      <c r="Q41" s="5">
        <v>45282</v>
      </c>
      <c r="R41" s="5">
        <v>45297</v>
      </c>
      <c r="S41" s="4" t="s">
        <v>46</v>
      </c>
      <c r="T41" s="5">
        <v>45184</v>
      </c>
      <c r="U41" s="4" t="s">
        <v>67</v>
      </c>
      <c r="V41" s="4" t="s">
        <v>48</v>
      </c>
      <c r="W41" s="4" t="s">
        <v>49</v>
      </c>
      <c r="X41" s="5">
        <v>45184</v>
      </c>
      <c r="Y41" s="4" t="s">
        <v>50</v>
      </c>
      <c r="Z41" s="5">
        <v>36717</v>
      </c>
      <c r="AA41" s="4" t="s">
        <v>179</v>
      </c>
      <c r="AB41" s="4" t="s">
        <v>52</v>
      </c>
      <c r="AC41" s="4" t="s">
        <v>53</v>
      </c>
      <c r="AD41" s="4" t="s">
        <v>54</v>
      </c>
      <c r="AE41" s="4" t="s">
        <v>183</v>
      </c>
      <c r="AF41" s="4" t="s">
        <v>184</v>
      </c>
      <c r="AJ41" s="11" t="str">
        <f t="shared" si="8"/>
        <v>A</v>
      </c>
      <c r="AK41" s="10" t="str">
        <f t="shared" si="9"/>
        <v>Team 22</v>
      </c>
      <c r="AL41" s="10" t="str">
        <f t="shared" si="10"/>
        <v>January</v>
      </c>
      <c r="AM41" s="10">
        <f t="shared" si="11"/>
        <v>2024</v>
      </c>
    </row>
    <row r="42" spans="1:39" ht="25" customHeight="1" x14ac:dyDescent="0.35">
      <c r="A42" s="4" t="s">
        <v>34</v>
      </c>
      <c r="B42" s="6">
        <v>1089167</v>
      </c>
      <c r="C42" s="6">
        <v>18159</v>
      </c>
      <c r="D42" s="4" t="s">
        <v>185</v>
      </c>
      <c r="E42" s="4" t="s">
        <v>186</v>
      </c>
      <c r="F42" s="4" t="s">
        <v>59</v>
      </c>
      <c r="G42" s="4" t="s">
        <v>38</v>
      </c>
      <c r="H42" s="4" t="s">
        <v>60</v>
      </c>
      <c r="I42" s="4" t="s">
        <v>61</v>
      </c>
      <c r="J42" s="4" t="s">
        <v>62</v>
      </c>
      <c r="K42" s="4" t="s">
        <v>100</v>
      </c>
      <c r="L42" s="4" t="s">
        <v>187</v>
      </c>
      <c r="M42" s="4" t="s">
        <v>44</v>
      </c>
      <c r="N42" s="4" t="s">
        <v>66</v>
      </c>
      <c r="P42" s="4">
        <v>1</v>
      </c>
      <c r="Q42" s="5">
        <v>45293</v>
      </c>
      <c r="R42" s="5">
        <v>45313</v>
      </c>
      <c r="S42" s="4" t="s">
        <v>109</v>
      </c>
      <c r="T42" s="5">
        <v>45258</v>
      </c>
      <c r="U42" s="4" t="s">
        <v>102</v>
      </c>
      <c r="V42" s="4" t="s">
        <v>103</v>
      </c>
      <c r="W42" s="4" t="s">
        <v>49</v>
      </c>
      <c r="X42" s="5">
        <v>45258</v>
      </c>
      <c r="Y42" s="4" t="s">
        <v>50</v>
      </c>
      <c r="Z42" s="5">
        <v>36773</v>
      </c>
      <c r="AA42" s="4" t="s">
        <v>179</v>
      </c>
      <c r="AB42" s="4" t="s">
        <v>52</v>
      </c>
      <c r="AC42" s="4" t="s">
        <v>69</v>
      </c>
      <c r="AD42" s="4" t="s">
        <v>54</v>
      </c>
      <c r="AJ42" s="11" t="str">
        <f t="shared" si="8"/>
        <v>A</v>
      </c>
      <c r="AK42" s="10" t="str">
        <f t="shared" si="9"/>
        <v xml:space="preserve">Team G </v>
      </c>
      <c r="AL42" s="10" t="str">
        <f t="shared" si="10"/>
        <v>January</v>
      </c>
      <c r="AM42" s="10">
        <f t="shared" si="11"/>
        <v>2024</v>
      </c>
    </row>
    <row r="43" spans="1:39" ht="25" customHeight="1" x14ac:dyDescent="0.35">
      <c r="A43" s="4" t="s">
        <v>34</v>
      </c>
      <c r="B43" s="6">
        <v>1057140</v>
      </c>
      <c r="C43" s="6">
        <v>17418</v>
      </c>
      <c r="D43" s="4" t="s">
        <v>538</v>
      </c>
      <c r="E43" s="4" t="s">
        <v>537</v>
      </c>
      <c r="F43" s="4" t="s">
        <v>37</v>
      </c>
      <c r="G43" s="4" t="s">
        <v>38</v>
      </c>
      <c r="H43" s="4" t="s">
        <v>39</v>
      </c>
      <c r="I43" s="4" t="s">
        <v>40</v>
      </c>
      <c r="J43" s="4" t="s">
        <v>74</v>
      </c>
      <c r="K43" s="4" t="s">
        <v>472</v>
      </c>
      <c r="L43" s="4" t="s">
        <v>43</v>
      </c>
      <c r="M43" s="4" t="s">
        <v>44</v>
      </c>
      <c r="N43" s="4" t="s">
        <v>45</v>
      </c>
      <c r="P43" s="4">
        <v>20</v>
      </c>
      <c r="Q43" s="5">
        <v>45325</v>
      </c>
      <c r="R43" s="5">
        <v>45329</v>
      </c>
      <c r="S43" s="4" t="s">
        <v>46</v>
      </c>
      <c r="T43" s="5">
        <v>44706</v>
      </c>
      <c r="U43" s="4" t="s">
        <v>47</v>
      </c>
      <c r="V43" s="4" t="s">
        <v>48</v>
      </c>
      <c r="W43" s="4" t="s">
        <v>49</v>
      </c>
      <c r="X43" s="5">
        <v>44706</v>
      </c>
      <c r="Y43" s="4" t="s">
        <v>50</v>
      </c>
      <c r="Z43" s="5">
        <v>36618</v>
      </c>
      <c r="AA43" s="4" t="s">
        <v>179</v>
      </c>
      <c r="AB43" s="4" t="s">
        <v>117</v>
      </c>
      <c r="AC43" s="4" t="s">
        <v>53</v>
      </c>
      <c r="AD43" s="4" t="s">
        <v>54</v>
      </c>
      <c r="AE43" s="4" t="s">
        <v>591</v>
      </c>
      <c r="AF43" s="4" t="s">
        <v>473</v>
      </c>
      <c r="AJ43" s="11" t="str">
        <f t="shared" si="8"/>
        <v>A</v>
      </c>
      <c r="AK43" s="10" t="str">
        <f t="shared" si="9"/>
        <v>Team 26</v>
      </c>
      <c r="AL43" s="10" t="str">
        <f t="shared" si="10"/>
        <v>February</v>
      </c>
      <c r="AM43" s="10">
        <f t="shared" si="11"/>
        <v>2024</v>
      </c>
    </row>
    <row r="44" spans="1:39" ht="25" customHeight="1" x14ac:dyDescent="0.35">
      <c r="A44" s="4" t="s">
        <v>34</v>
      </c>
      <c r="B44" s="6">
        <v>1056867</v>
      </c>
      <c r="C44" s="6">
        <v>17388</v>
      </c>
      <c r="D44" s="4" t="s">
        <v>188</v>
      </c>
      <c r="E44" s="4" t="s">
        <v>189</v>
      </c>
      <c r="F44" s="4" t="s">
        <v>59</v>
      </c>
      <c r="G44" s="4" t="s">
        <v>38</v>
      </c>
      <c r="H44" s="4" t="s">
        <v>190</v>
      </c>
      <c r="I44" s="4" t="s">
        <v>191</v>
      </c>
      <c r="J44" s="4" t="s">
        <v>62</v>
      </c>
      <c r="K44" s="4" t="s">
        <v>63</v>
      </c>
      <c r="L44" s="4" t="s">
        <v>192</v>
      </c>
      <c r="M44" s="4" t="s">
        <v>65</v>
      </c>
      <c r="N44" s="4" t="s">
        <v>66</v>
      </c>
      <c r="P44" s="4">
        <v>19</v>
      </c>
      <c r="Q44" s="5">
        <v>45297</v>
      </c>
      <c r="R44" s="5">
        <v>45299</v>
      </c>
      <c r="S44" s="4" t="s">
        <v>46</v>
      </c>
      <c r="T44" s="5">
        <v>44701</v>
      </c>
      <c r="U44" s="4" t="s">
        <v>113</v>
      </c>
      <c r="V44" s="4" t="s">
        <v>48</v>
      </c>
      <c r="W44" s="4" t="s">
        <v>49</v>
      </c>
      <c r="X44" s="5">
        <v>44701</v>
      </c>
      <c r="Y44" s="4" t="s">
        <v>193</v>
      </c>
      <c r="Z44" s="5">
        <v>36745</v>
      </c>
      <c r="AA44" s="4" t="s">
        <v>179</v>
      </c>
      <c r="AB44" s="4" t="s">
        <v>117</v>
      </c>
      <c r="AC44" s="4" t="s">
        <v>53</v>
      </c>
      <c r="AD44" s="4" t="s">
        <v>54</v>
      </c>
      <c r="AJ44" s="11" t="str">
        <f t="shared" si="8"/>
        <v>B</v>
      </c>
      <c r="AK44" s="10" t="str">
        <f t="shared" si="9"/>
        <v xml:space="preserve">Team G </v>
      </c>
      <c r="AL44" s="10" t="str">
        <f t="shared" si="10"/>
        <v>January</v>
      </c>
      <c r="AM44" s="10">
        <f t="shared" si="11"/>
        <v>2024</v>
      </c>
    </row>
    <row r="45" spans="1:39" ht="25" customHeight="1" x14ac:dyDescent="0.35">
      <c r="A45" s="4" t="s">
        <v>34</v>
      </c>
      <c r="B45" s="6">
        <v>1054683</v>
      </c>
      <c r="C45" s="6">
        <v>17193</v>
      </c>
      <c r="D45" s="4" t="s">
        <v>194</v>
      </c>
      <c r="E45" s="4" t="s">
        <v>195</v>
      </c>
      <c r="F45" s="4" t="s">
        <v>37</v>
      </c>
      <c r="G45" s="4" t="s">
        <v>38</v>
      </c>
      <c r="H45" s="4" t="s">
        <v>39</v>
      </c>
      <c r="I45" s="4" t="s">
        <v>40</v>
      </c>
      <c r="J45" s="4" t="s">
        <v>157</v>
      </c>
      <c r="K45" s="4" t="s">
        <v>163</v>
      </c>
      <c r="L45" s="4" t="s">
        <v>43</v>
      </c>
      <c r="M45" s="4" t="s">
        <v>65</v>
      </c>
      <c r="N45" s="4" t="s">
        <v>45</v>
      </c>
      <c r="P45" s="4">
        <v>21</v>
      </c>
      <c r="Q45" s="5">
        <v>45297</v>
      </c>
      <c r="R45" s="5">
        <v>45313</v>
      </c>
      <c r="S45" s="4" t="s">
        <v>109</v>
      </c>
      <c r="T45" s="5">
        <v>44671</v>
      </c>
      <c r="U45" s="4" t="s">
        <v>102</v>
      </c>
      <c r="V45" s="4" t="s">
        <v>103</v>
      </c>
      <c r="W45" s="4" t="s">
        <v>49</v>
      </c>
      <c r="X45" s="5">
        <v>44671</v>
      </c>
      <c r="Y45" s="4" t="s">
        <v>50</v>
      </c>
      <c r="Z45" s="5">
        <v>36826</v>
      </c>
      <c r="AA45" s="4" t="s">
        <v>179</v>
      </c>
      <c r="AB45" s="4" t="s">
        <v>117</v>
      </c>
      <c r="AC45" s="4" t="s">
        <v>53</v>
      </c>
      <c r="AD45" s="4" t="s">
        <v>54</v>
      </c>
      <c r="AE45" s="4" t="s">
        <v>164</v>
      </c>
      <c r="AF45" s="4" t="s">
        <v>165</v>
      </c>
      <c r="AJ45" s="11" t="str">
        <f t="shared" si="8"/>
        <v>B</v>
      </c>
      <c r="AK45" s="10" t="str">
        <f t="shared" si="9"/>
        <v>Team 01</v>
      </c>
      <c r="AL45" s="10" t="str">
        <f t="shared" si="10"/>
        <v>January</v>
      </c>
      <c r="AM45" s="10">
        <f t="shared" si="11"/>
        <v>2024</v>
      </c>
    </row>
    <row r="46" spans="1:39" ht="25" customHeight="1" x14ac:dyDescent="0.35">
      <c r="A46" s="4" t="s">
        <v>34</v>
      </c>
      <c r="B46" s="6">
        <v>1039804</v>
      </c>
      <c r="C46" s="6">
        <v>16308</v>
      </c>
      <c r="D46" s="4" t="s">
        <v>196</v>
      </c>
      <c r="E46" s="4" t="s">
        <v>197</v>
      </c>
      <c r="F46" s="4" t="s">
        <v>37</v>
      </c>
      <c r="G46" s="4" t="s">
        <v>38</v>
      </c>
      <c r="H46" s="4" t="s">
        <v>39</v>
      </c>
      <c r="I46" s="4" t="s">
        <v>40</v>
      </c>
      <c r="J46" s="4" t="s">
        <v>74</v>
      </c>
      <c r="K46" s="4" t="s">
        <v>198</v>
      </c>
      <c r="L46" s="4" t="s">
        <v>43</v>
      </c>
      <c r="M46" s="4" t="s">
        <v>44</v>
      </c>
      <c r="N46" s="4" t="s">
        <v>45</v>
      </c>
      <c r="P46" s="4">
        <v>26</v>
      </c>
      <c r="Q46" s="5">
        <v>45294</v>
      </c>
      <c r="R46" s="5">
        <v>45297</v>
      </c>
      <c r="S46" s="4" t="s">
        <v>46</v>
      </c>
      <c r="T46" s="5">
        <v>44501</v>
      </c>
      <c r="U46" s="4" t="s">
        <v>95</v>
      </c>
      <c r="V46" s="4" t="s">
        <v>48</v>
      </c>
      <c r="W46" s="4" t="s">
        <v>49</v>
      </c>
      <c r="X46" s="5">
        <v>44501</v>
      </c>
      <c r="Y46" s="4" t="s">
        <v>50</v>
      </c>
      <c r="Z46" s="5">
        <v>36616</v>
      </c>
      <c r="AA46" s="4" t="s">
        <v>179</v>
      </c>
      <c r="AB46" s="4" t="s">
        <v>139</v>
      </c>
      <c r="AC46" s="4" t="s">
        <v>53</v>
      </c>
      <c r="AD46" s="4" t="s">
        <v>54</v>
      </c>
      <c r="AE46" s="4" t="s">
        <v>199</v>
      </c>
      <c r="AF46" s="4" t="s">
        <v>200</v>
      </c>
      <c r="AJ46" s="11" t="str">
        <f t="shared" si="8"/>
        <v>A</v>
      </c>
      <c r="AK46" s="10" t="str">
        <f t="shared" si="9"/>
        <v>Team 16</v>
      </c>
      <c r="AL46" s="10" t="str">
        <f t="shared" si="10"/>
        <v>January</v>
      </c>
      <c r="AM46" s="10">
        <f t="shared" si="11"/>
        <v>2024</v>
      </c>
    </row>
    <row r="47" spans="1:39" ht="25" customHeight="1" x14ac:dyDescent="0.35">
      <c r="A47" s="4" t="s">
        <v>34</v>
      </c>
      <c r="B47" s="6">
        <v>1003329</v>
      </c>
      <c r="C47" s="6">
        <v>12664</v>
      </c>
      <c r="D47" s="4" t="s">
        <v>201</v>
      </c>
      <c r="E47" s="4" t="s">
        <v>202</v>
      </c>
      <c r="F47" s="4" t="s">
        <v>37</v>
      </c>
      <c r="G47" s="4" t="s">
        <v>38</v>
      </c>
      <c r="H47" s="4" t="s">
        <v>60</v>
      </c>
      <c r="I47" s="4" t="s">
        <v>61</v>
      </c>
      <c r="J47" s="4" t="s">
        <v>62</v>
      </c>
      <c r="K47" s="4" t="s">
        <v>100</v>
      </c>
      <c r="L47" s="4" t="s">
        <v>203</v>
      </c>
      <c r="M47" s="4" t="s">
        <v>44</v>
      </c>
      <c r="N47" s="4" t="s">
        <v>66</v>
      </c>
      <c r="P47" s="4">
        <v>51</v>
      </c>
      <c r="Q47" s="5">
        <v>45302</v>
      </c>
      <c r="R47" s="5">
        <v>45315</v>
      </c>
      <c r="S47" s="4" t="s">
        <v>46</v>
      </c>
      <c r="T47" s="5">
        <v>43760</v>
      </c>
      <c r="U47" s="4" t="s">
        <v>102</v>
      </c>
      <c r="V47" s="4" t="s">
        <v>48</v>
      </c>
      <c r="W47" s="4" t="s">
        <v>49</v>
      </c>
      <c r="X47" s="5">
        <v>43760</v>
      </c>
      <c r="Y47" s="4" t="s">
        <v>50</v>
      </c>
      <c r="Z47" s="5">
        <v>36909</v>
      </c>
      <c r="AA47" s="4" t="s">
        <v>179</v>
      </c>
      <c r="AB47" s="4" t="s">
        <v>204</v>
      </c>
      <c r="AC47" s="4" t="s">
        <v>53</v>
      </c>
      <c r="AD47" s="4" t="s">
        <v>54</v>
      </c>
      <c r="AJ47" s="11" t="str">
        <f t="shared" si="8"/>
        <v>A</v>
      </c>
      <c r="AK47" s="10" t="str">
        <f t="shared" si="9"/>
        <v xml:space="preserve">Team G </v>
      </c>
      <c r="AL47" s="10" t="str">
        <f t="shared" si="10"/>
        <v>January</v>
      </c>
      <c r="AM47" s="10">
        <f t="shared" si="11"/>
        <v>2024</v>
      </c>
    </row>
    <row r="48" spans="1:39" ht="25" customHeight="1" x14ac:dyDescent="0.35">
      <c r="A48" s="4" t="s">
        <v>34</v>
      </c>
      <c r="B48" s="6">
        <v>976179</v>
      </c>
      <c r="C48" s="6">
        <v>8079</v>
      </c>
      <c r="D48" s="4" t="s">
        <v>477</v>
      </c>
      <c r="E48" s="4" t="s">
        <v>476</v>
      </c>
      <c r="F48" s="4" t="s">
        <v>37</v>
      </c>
      <c r="G48" s="4" t="s">
        <v>38</v>
      </c>
      <c r="H48" s="4" t="s">
        <v>39</v>
      </c>
      <c r="I48" s="4" t="s">
        <v>40</v>
      </c>
      <c r="J48" s="4" t="s">
        <v>74</v>
      </c>
      <c r="K48" s="4" t="s">
        <v>421</v>
      </c>
      <c r="L48" s="4" t="s">
        <v>43</v>
      </c>
      <c r="M48" s="4" t="s">
        <v>44</v>
      </c>
      <c r="N48" s="4" t="s">
        <v>45</v>
      </c>
      <c r="P48" s="4">
        <v>65</v>
      </c>
      <c r="Q48" s="5">
        <v>45330</v>
      </c>
      <c r="R48" s="5">
        <v>45335</v>
      </c>
      <c r="S48" s="4" t="s">
        <v>46</v>
      </c>
      <c r="T48" s="5">
        <v>43349</v>
      </c>
      <c r="U48" s="4" t="s">
        <v>82</v>
      </c>
      <c r="V48" s="4" t="s">
        <v>48</v>
      </c>
      <c r="W48" s="4" t="s">
        <v>49</v>
      </c>
      <c r="X48" s="5">
        <v>43349</v>
      </c>
      <c r="Y48" s="4" t="s">
        <v>50</v>
      </c>
      <c r="Z48" s="5">
        <v>36595</v>
      </c>
      <c r="AA48" s="4" t="s">
        <v>179</v>
      </c>
      <c r="AB48" s="4" t="s">
        <v>209</v>
      </c>
      <c r="AC48" s="4" t="s">
        <v>53</v>
      </c>
      <c r="AD48" s="4" t="s">
        <v>54</v>
      </c>
      <c r="AE48" s="4" t="s">
        <v>55</v>
      </c>
      <c r="AF48" s="4" t="s">
        <v>56</v>
      </c>
      <c r="AJ48" s="11" t="str">
        <f t="shared" si="8"/>
        <v>A</v>
      </c>
      <c r="AK48" s="10" t="str">
        <f t="shared" si="9"/>
        <v>Team 25</v>
      </c>
      <c r="AL48" s="10" t="str">
        <f t="shared" si="10"/>
        <v>February</v>
      </c>
      <c r="AM48" s="10">
        <f t="shared" si="11"/>
        <v>2024</v>
      </c>
    </row>
    <row r="49" spans="1:39" ht="25" customHeight="1" x14ac:dyDescent="0.35">
      <c r="A49" s="4" t="s">
        <v>34</v>
      </c>
      <c r="B49" s="6">
        <v>979168</v>
      </c>
      <c r="C49" s="6">
        <v>8540</v>
      </c>
      <c r="D49" s="4" t="s">
        <v>205</v>
      </c>
      <c r="E49" s="4" t="s">
        <v>206</v>
      </c>
      <c r="F49" s="4" t="s">
        <v>37</v>
      </c>
      <c r="G49" s="4" t="s">
        <v>38</v>
      </c>
      <c r="H49" s="4" t="s">
        <v>39</v>
      </c>
      <c r="I49" s="4" t="s">
        <v>40</v>
      </c>
      <c r="J49" s="4" t="s">
        <v>74</v>
      </c>
      <c r="K49" s="4" t="s">
        <v>207</v>
      </c>
      <c r="L49" s="4" t="s">
        <v>43</v>
      </c>
      <c r="M49" s="4" t="s">
        <v>44</v>
      </c>
      <c r="N49" s="4" t="s">
        <v>45</v>
      </c>
      <c r="P49" s="4">
        <v>63</v>
      </c>
      <c r="Q49" s="5">
        <v>45314</v>
      </c>
      <c r="R49" s="5">
        <v>45321</v>
      </c>
      <c r="S49" s="4" t="s">
        <v>46</v>
      </c>
      <c r="T49" s="5">
        <v>43397</v>
      </c>
      <c r="U49" s="4" t="s">
        <v>102</v>
      </c>
      <c r="V49" s="4" t="s">
        <v>208</v>
      </c>
      <c r="W49" s="4" t="s">
        <v>49</v>
      </c>
      <c r="X49" s="5">
        <v>43397</v>
      </c>
      <c r="Y49" s="4" t="s">
        <v>50</v>
      </c>
      <c r="Z49" s="5">
        <v>36618</v>
      </c>
      <c r="AA49" s="4" t="s">
        <v>179</v>
      </c>
      <c r="AB49" s="4" t="s">
        <v>209</v>
      </c>
      <c r="AC49" s="4" t="s">
        <v>53</v>
      </c>
      <c r="AD49" s="4" t="s">
        <v>54</v>
      </c>
      <c r="AE49" s="4" t="s">
        <v>210</v>
      </c>
      <c r="AF49" s="4" t="s">
        <v>211</v>
      </c>
      <c r="AJ49" s="11" t="str">
        <f t="shared" si="8"/>
        <v>A</v>
      </c>
      <c r="AK49" s="10" t="str">
        <f t="shared" si="9"/>
        <v>Team 18</v>
      </c>
      <c r="AL49" s="10" t="str">
        <f t="shared" si="10"/>
        <v>January</v>
      </c>
      <c r="AM49" s="10">
        <f t="shared" si="11"/>
        <v>2024</v>
      </c>
    </row>
    <row r="50" spans="1:39" ht="25" customHeight="1" x14ac:dyDescent="0.35">
      <c r="A50" s="4" t="s">
        <v>34</v>
      </c>
      <c r="B50" s="6">
        <v>984476</v>
      </c>
      <c r="C50" s="6">
        <v>9558</v>
      </c>
      <c r="D50" s="4" t="s">
        <v>212</v>
      </c>
      <c r="E50" s="4" t="s">
        <v>213</v>
      </c>
      <c r="F50" s="4" t="s">
        <v>37</v>
      </c>
      <c r="G50" s="4" t="s">
        <v>38</v>
      </c>
      <c r="H50" s="4" t="s">
        <v>39</v>
      </c>
      <c r="I50" s="4" t="s">
        <v>40</v>
      </c>
      <c r="J50" s="4" t="s">
        <v>157</v>
      </c>
      <c r="K50" s="4" t="s">
        <v>214</v>
      </c>
      <c r="L50" s="4" t="s">
        <v>43</v>
      </c>
      <c r="M50" s="4" t="s">
        <v>44</v>
      </c>
      <c r="N50" s="4" t="s">
        <v>45</v>
      </c>
      <c r="P50" s="4">
        <v>60</v>
      </c>
      <c r="Q50" s="5">
        <v>45314</v>
      </c>
      <c r="R50" s="5">
        <v>45315</v>
      </c>
      <c r="S50" s="4" t="s">
        <v>46</v>
      </c>
      <c r="T50" s="5">
        <v>43487</v>
      </c>
      <c r="U50" s="4" t="s">
        <v>82</v>
      </c>
      <c r="V50" s="4" t="s">
        <v>48</v>
      </c>
      <c r="W50" s="4" t="s">
        <v>49</v>
      </c>
      <c r="X50" s="5">
        <v>43487</v>
      </c>
      <c r="Y50" s="4" t="s">
        <v>50</v>
      </c>
      <c r="Z50" s="5">
        <v>36899</v>
      </c>
      <c r="AA50" s="4" t="s">
        <v>179</v>
      </c>
      <c r="AB50" s="4" t="s">
        <v>209</v>
      </c>
      <c r="AC50" s="4" t="s">
        <v>53</v>
      </c>
      <c r="AD50" s="4" t="s">
        <v>54</v>
      </c>
      <c r="AE50" s="4" t="s">
        <v>215</v>
      </c>
      <c r="AF50" s="4" t="s">
        <v>216</v>
      </c>
      <c r="AJ50" s="11" t="str">
        <f t="shared" si="8"/>
        <v>A</v>
      </c>
      <c r="AK50" s="10" t="str">
        <f t="shared" si="9"/>
        <v>Team 08</v>
      </c>
      <c r="AL50" s="10" t="str">
        <f t="shared" si="10"/>
        <v>January</v>
      </c>
      <c r="AM50" s="10">
        <f t="shared" si="11"/>
        <v>2024</v>
      </c>
    </row>
    <row r="51" spans="1:39" ht="25" customHeight="1" x14ac:dyDescent="0.35">
      <c r="A51" s="4" t="s">
        <v>34</v>
      </c>
      <c r="B51" s="6">
        <v>1085970</v>
      </c>
      <c r="C51" s="6">
        <v>17936</v>
      </c>
      <c r="D51" s="4" t="s">
        <v>554</v>
      </c>
      <c r="E51" s="4" t="s">
        <v>553</v>
      </c>
      <c r="F51" s="4" t="s">
        <v>37</v>
      </c>
      <c r="G51" s="4" t="s">
        <v>38</v>
      </c>
      <c r="H51" s="4" t="s">
        <v>39</v>
      </c>
      <c r="I51" s="4" t="s">
        <v>40</v>
      </c>
      <c r="J51" s="4" t="s">
        <v>74</v>
      </c>
      <c r="K51" s="4" t="s">
        <v>474</v>
      </c>
      <c r="L51" s="4" t="s">
        <v>43</v>
      </c>
      <c r="M51" s="4" t="s">
        <v>44</v>
      </c>
      <c r="N51" s="4" t="s">
        <v>45</v>
      </c>
      <c r="P51" s="4">
        <v>4</v>
      </c>
      <c r="Q51" s="5">
        <v>45322</v>
      </c>
      <c r="R51" s="5">
        <v>45323</v>
      </c>
      <c r="S51" s="4" t="s">
        <v>46</v>
      </c>
      <c r="T51" s="5">
        <v>45184</v>
      </c>
      <c r="U51" s="4" t="s">
        <v>102</v>
      </c>
      <c r="V51" s="4" t="s">
        <v>583</v>
      </c>
      <c r="W51" s="4" t="s">
        <v>49</v>
      </c>
      <c r="X51" s="5">
        <v>45184</v>
      </c>
      <c r="Y51" s="4" t="s">
        <v>50</v>
      </c>
      <c r="Z51" s="5">
        <v>36366</v>
      </c>
      <c r="AA51" s="4" t="s">
        <v>218</v>
      </c>
      <c r="AB51" s="4" t="s">
        <v>52</v>
      </c>
      <c r="AC51" s="4" t="s">
        <v>53</v>
      </c>
      <c r="AD51" s="4" t="s">
        <v>54</v>
      </c>
      <c r="AE51" s="4" t="s">
        <v>584</v>
      </c>
      <c r="AF51" s="4" t="s">
        <v>471</v>
      </c>
      <c r="AJ51" s="11" t="str">
        <f t="shared" si="8"/>
        <v>A</v>
      </c>
      <c r="AK51" s="10" t="str">
        <f t="shared" si="9"/>
        <v>Team 31</v>
      </c>
      <c r="AL51" s="10" t="str">
        <f t="shared" si="10"/>
        <v>February</v>
      </c>
      <c r="AM51" s="10">
        <f t="shared" si="11"/>
        <v>2024</v>
      </c>
    </row>
    <row r="52" spans="1:39" ht="25" customHeight="1" x14ac:dyDescent="0.35">
      <c r="A52" s="4" t="s">
        <v>34</v>
      </c>
      <c r="B52" s="6">
        <v>1084614</v>
      </c>
      <c r="C52" s="6">
        <v>17743</v>
      </c>
      <c r="D52" s="4" t="s">
        <v>544</v>
      </c>
      <c r="E52" s="4" t="s">
        <v>543</v>
      </c>
      <c r="F52" s="4" t="s">
        <v>37</v>
      </c>
      <c r="G52" s="4" t="s">
        <v>38</v>
      </c>
      <c r="H52" s="4" t="s">
        <v>39</v>
      </c>
      <c r="I52" s="4" t="s">
        <v>40</v>
      </c>
      <c r="J52" s="4" t="s">
        <v>74</v>
      </c>
      <c r="K52" s="4" t="s">
        <v>586</v>
      </c>
      <c r="L52" s="4" t="s">
        <v>43</v>
      </c>
      <c r="M52" s="4" t="s">
        <v>65</v>
      </c>
      <c r="N52" s="4" t="s">
        <v>45</v>
      </c>
      <c r="P52" s="4">
        <v>7</v>
      </c>
      <c r="Q52" s="5">
        <v>45320</v>
      </c>
      <c r="R52" s="5">
        <v>45332</v>
      </c>
      <c r="S52" s="4" t="s">
        <v>109</v>
      </c>
      <c r="T52" s="5">
        <v>45105</v>
      </c>
      <c r="U52" s="4" t="s">
        <v>271</v>
      </c>
      <c r="V52" s="4" t="s">
        <v>48</v>
      </c>
      <c r="W52" s="4" t="s">
        <v>49</v>
      </c>
      <c r="X52" s="5">
        <v>45105</v>
      </c>
      <c r="Y52" s="4" t="s">
        <v>50</v>
      </c>
      <c r="Z52" s="5">
        <v>36401</v>
      </c>
      <c r="AA52" s="4" t="s">
        <v>218</v>
      </c>
      <c r="AB52" s="4" t="s">
        <v>52</v>
      </c>
      <c r="AC52" s="4" t="s">
        <v>53</v>
      </c>
      <c r="AD52" s="4" t="s">
        <v>54</v>
      </c>
      <c r="AE52" s="4" t="s">
        <v>130</v>
      </c>
      <c r="AF52" s="4" t="s">
        <v>131</v>
      </c>
      <c r="AJ52" s="11" t="str">
        <f t="shared" si="8"/>
        <v>B</v>
      </c>
      <c r="AK52" s="10" t="str">
        <f t="shared" si="9"/>
        <v>Team 20</v>
      </c>
      <c r="AL52" s="10" t="str">
        <f t="shared" si="10"/>
        <v>February</v>
      </c>
      <c r="AM52" s="10">
        <f t="shared" si="11"/>
        <v>2024</v>
      </c>
    </row>
    <row r="53" spans="1:39" ht="25" customHeight="1" x14ac:dyDescent="0.35">
      <c r="A53" s="4" t="s">
        <v>34</v>
      </c>
      <c r="B53" s="6">
        <v>1088784</v>
      </c>
      <c r="C53" s="6">
        <v>18136</v>
      </c>
      <c r="D53" s="4" t="s">
        <v>571</v>
      </c>
      <c r="E53" s="4" t="s">
        <v>570</v>
      </c>
      <c r="F53" s="4" t="s">
        <v>59</v>
      </c>
      <c r="G53" s="4" t="s">
        <v>38</v>
      </c>
      <c r="H53" s="4" t="s">
        <v>306</v>
      </c>
      <c r="I53" s="4" t="s">
        <v>191</v>
      </c>
      <c r="J53" s="4" t="s">
        <v>62</v>
      </c>
      <c r="K53" s="4" t="s">
        <v>100</v>
      </c>
      <c r="L53" s="4" t="s">
        <v>191</v>
      </c>
      <c r="M53" s="4" t="s">
        <v>44</v>
      </c>
      <c r="N53" s="4" t="s">
        <v>66</v>
      </c>
      <c r="P53" s="4">
        <v>2</v>
      </c>
      <c r="Q53" s="5">
        <v>45310</v>
      </c>
      <c r="R53" s="5">
        <v>45323</v>
      </c>
      <c r="S53" s="4" t="s">
        <v>109</v>
      </c>
      <c r="T53" s="5">
        <v>45247</v>
      </c>
      <c r="U53" s="4" t="s">
        <v>67</v>
      </c>
      <c r="V53" s="4" t="s">
        <v>48</v>
      </c>
      <c r="W53" s="4" t="s">
        <v>49</v>
      </c>
      <c r="X53" s="5">
        <v>45247</v>
      </c>
      <c r="Y53" s="4" t="s">
        <v>50</v>
      </c>
      <c r="Z53" s="5">
        <v>36447</v>
      </c>
      <c r="AA53" s="4" t="s">
        <v>218</v>
      </c>
      <c r="AB53" s="4" t="s">
        <v>52</v>
      </c>
      <c r="AC53" s="4" t="s">
        <v>69</v>
      </c>
      <c r="AD53" s="4" t="s">
        <v>54</v>
      </c>
      <c r="AJ53" s="11" t="str">
        <f t="shared" si="8"/>
        <v>A</v>
      </c>
      <c r="AK53" s="10" t="str">
        <f t="shared" si="9"/>
        <v xml:space="preserve">Team G </v>
      </c>
      <c r="AL53" s="10" t="str">
        <f t="shared" si="10"/>
        <v>February</v>
      </c>
      <c r="AM53" s="10">
        <f t="shared" si="11"/>
        <v>2024</v>
      </c>
    </row>
    <row r="54" spans="1:39" ht="25" customHeight="1" x14ac:dyDescent="0.35">
      <c r="A54" s="4" t="s">
        <v>34</v>
      </c>
      <c r="B54" s="6">
        <v>1056562</v>
      </c>
      <c r="C54" s="6">
        <v>17355</v>
      </c>
      <c r="D54" s="4" t="s">
        <v>217</v>
      </c>
      <c r="E54" s="4" t="s">
        <v>213</v>
      </c>
      <c r="F54" s="4" t="s">
        <v>37</v>
      </c>
      <c r="G54" s="4" t="s">
        <v>38</v>
      </c>
      <c r="H54" s="4" t="s">
        <v>39</v>
      </c>
      <c r="I54" s="4" t="s">
        <v>40</v>
      </c>
      <c r="J54" s="4" t="s">
        <v>41</v>
      </c>
      <c r="K54" s="4" t="s">
        <v>173</v>
      </c>
      <c r="L54" s="4" t="s">
        <v>43</v>
      </c>
      <c r="M54" s="4" t="s">
        <v>44</v>
      </c>
      <c r="N54" s="4" t="s">
        <v>45</v>
      </c>
      <c r="P54" s="4">
        <v>20</v>
      </c>
      <c r="Q54" s="5">
        <v>45299</v>
      </c>
      <c r="R54" s="5">
        <v>45310</v>
      </c>
      <c r="S54" s="4" t="s">
        <v>46</v>
      </c>
      <c r="T54" s="5">
        <v>44695</v>
      </c>
      <c r="U54" s="4" t="s">
        <v>102</v>
      </c>
      <c r="V54" s="4" t="s">
        <v>103</v>
      </c>
      <c r="W54" s="4" t="s">
        <v>49</v>
      </c>
      <c r="X54" s="5">
        <v>44695</v>
      </c>
      <c r="Y54" s="4" t="s">
        <v>50</v>
      </c>
      <c r="Z54" s="5">
        <v>36329</v>
      </c>
      <c r="AA54" s="4" t="s">
        <v>218</v>
      </c>
      <c r="AB54" s="4" t="s">
        <v>117</v>
      </c>
      <c r="AC54" s="4" t="s">
        <v>53</v>
      </c>
      <c r="AD54" s="4" t="s">
        <v>54</v>
      </c>
      <c r="AE54" s="4" t="s">
        <v>175</v>
      </c>
      <c r="AF54" s="4" t="s">
        <v>176</v>
      </c>
      <c r="AJ54" s="11" t="str">
        <f t="shared" si="8"/>
        <v>A</v>
      </c>
      <c r="AK54" s="10" t="str">
        <f t="shared" si="9"/>
        <v>Team 25</v>
      </c>
      <c r="AL54" s="10" t="str">
        <f t="shared" si="10"/>
        <v>January</v>
      </c>
      <c r="AM54" s="10">
        <f t="shared" si="11"/>
        <v>2024</v>
      </c>
    </row>
    <row r="55" spans="1:39" ht="25" customHeight="1" x14ac:dyDescent="0.35">
      <c r="A55" s="4" t="s">
        <v>34</v>
      </c>
      <c r="B55" s="6">
        <v>1025041</v>
      </c>
      <c r="C55" s="6">
        <v>15038</v>
      </c>
      <c r="D55" s="4" t="s">
        <v>517</v>
      </c>
      <c r="E55" s="4" t="s">
        <v>429</v>
      </c>
      <c r="F55" s="4" t="s">
        <v>37</v>
      </c>
      <c r="G55" s="4" t="s">
        <v>38</v>
      </c>
      <c r="H55" s="4" t="s">
        <v>39</v>
      </c>
      <c r="I55" s="4" t="s">
        <v>40</v>
      </c>
      <c r="J55" s="4" t="s">
        <v>157</v>
      </c>
      <c r="K55" s="4" t="s">
        <v>430</v>
      </c>
      <c r="L55" s="4" t="s">
        <v>43</v>
      </c>
      <c r="M55" s="4" t="s">
        <v>65</v>
      </c>
      <c r="N55" s="4" t="s">
        <v>45</v>
      </c>
      <c r="P55" s="4">
        <v>35</v>
      </c>
      <c r="Q55" s="5">
        <v>45325</v>
      </c>
      <c r="R55" s="5">
        <v>45333</v>
      </c>
      <c r="S55" s="4" t="s">
        <v>46</v>
      </c>
      <c r="T55" s="5">
        <v>44263</v>
      </c>
      <c r="U55" s="4" t="s">
        <v>82</v>
      </c>
      <c r="V55" s="4" t="s">
        <v>170</v>
      </c>
      <c r="W55" s="4" t="s">
        <v>49</v>
      </c>
      <c r="X55" s="5">
        <v>44263</v>
      </c>
      <c r="Y55" s="4" t="s">
        <v>50</v>
      </c>
      <c r="Z55" s="5">
        <v>36496</v>
      </c>
      <c r="AA55" s="4" t="s">
        <v>218</v>
      </c>
      <c r="AB55" s="4" t="s">
        <v>139</v>
      </c>
      <c r="AC55" s="4" t="s">
        <v>53</v>
      </c>
      <c r="AD55" s="4" t="s">
        <v>54</v>
      </c>
      <c r="AE55" s="4" t="s">
        <v>592</v>
      </c>
      <c r="AF55" s="4" t="s">
        <v>531</v>
      </c>
      <c r="AJ55" s="11" t="str">
        <f t="shared" si="8"/>
        <v>B</v>
      </c>
      <c r="AK55" s="10" t="str">
        <f t="shared" si="9"/>
        <v>Team 08</v>
      </c>
      <c r="AL55" s="10" t="str">
        <f t="shared" si="10"/>
        <v>February</v>
      </c>
      <c r="AM55" s="10">
        <f t="shared" si="11"/>
        <v>2024</v>
      </c>
    </row>
    <row r="56" spans="1:39" ht="25" customHeight="1" x14ac:dyDescent="0.35">
      <c r="A56" s="4" t="s">
        <v>34</v>
      </c>
      <c r="B56" s="6">
        <v>1031998</v>
      </c>
      <c r="C56" s="6">
        <v>15467</v>
      </c>
      <c r="D56" s="4" t="s">
        <v>219</v>
      </c>
      <c r="E56" s="4" t="s">
        <v>220</v>
      </c>
      <c r="F56" s="4" t="s">
        <v>59</v>
      </c>
      <c r="G56" s="4" t="s">
        <v>38</v>
      </c>
      <c r="H56" s="4" t="s">
        <v>221</v>
      </c>
      <c r="I56" s="4" t="s">
        <v>191</v>
      </c>
      <c r="J56" s="4" t="s">
        <v>62</v>
      </c>
      <c r="K56" s="4" t="s">
        <v>63</v>
      </c>
      <c r="L56" s="4" t="s">
        <v>222</v>
      </c>
      <c r="M56" s="4" t="s">
        <v>65</v>
      </c>
      <c r="N56" s="4" t="s">
        <v>66</v>
      </c>
      <c r="P56" s="4">
        <v>29</v>
      </c>
      <c r="Q56" s="5">
        <v>45297</v>
      </c>
      <c r="R56" s="5">
        <v>45300</v>
      </c>
      <c r="S56" s="4" t="s">
        <v>46</v>
      </c>
      <c r="T56" s="5">
        <v>44398</v>
      </c>
      <c r="U56" s="4" t="s">
        <v>67</v>
      </c>
      <c r="V56" s="4" t="s">
        <v>48</v>
      </c>
      <c r="W56" s="4" t="s">
        <v>49</v>
      </c>
      <c r="X56" s="5">
        <v>44398</v>
      </c>
      <c r="Y56" s="4" t="s">
        <v>193</v>
      </c>
      <c r="Z56" s="5">
        <v>36530</v>
      </c>
      <c r="AA56" s="4" t="s">
        <v>218</v>
      </c>
      <c r="AB56" s="4" t="s">
        <v>139</v>
      </c>
      <c r="AC56" s="4" t="s">
        <v>53</v>
      </c>
      <c r="AD56" s="4" t="s">
        <v>54</v>
      </c>
      <c r="AJ56" s="11" t="str">
        <f t="shared" si="8"/>
        <v>B</v>
      </c>
      <c r="AK56" s="10" t="str">
        <f t="shared" si="9"/>
        <v xml:space="preserve">Team G </v>
      </c>
      <c r="AL56" s="10" t="str">
        <f t="shared" si="10"/>
        <v>January</v>
      </c>
      <c r="AM56" s="10">
        <f t="shared" si="11"/>
        <v>2024</v>
      </c>
    </row>
    <row r="57" spans="1:39" ht="25" customHeight="1" x14ac:dyDescent="0.35">
      <c r="A57" s="4" t="s">
        <v>34</v>
      </c>
      <c r="B57" s="6">
        <v>985153</v>
      </c>
      <c r="C57" s="6">
        <v>9801</v>
      </c>
      <c r="D57" s="4" t="s">
        <v>490</v>
      </c>
      <c r="E57" s="4" t="s">
        <v>489</v>
      </c>
      <c r="F57" s="4" t="s">
        <v>37</v>
      </c>
      <c r="G57" s="4" t="s">
        <v>38</v>
      </c>
      <c r="H57" s="4" t="s">
        <v>39</v>
      </c>
      <c r="I57" s="4" t="s">
        <v>40</v>
      </c>
      <c r="J57" s="4" t="s">
        <v>74</v>
      </c>
      <c r="K57" s="4" t="s">
        <v>421</v>
      </c>
      <c r="L57" s="4" t="s">
        <v>43</v>
      </c>
      <c r="M57" s="4" t="s">
        <v>44</v>
      </c>
      <c r="N57" s="4" t="s">
        <v>45</v>
      </c>
      <c r="P57" s="4">
        <v>60</v>
      </c>
      <c r="Q57" s="5">
        <v>45325</v>
      </c>
      <c r="R57" s="5">
        <v>45329</v>
      </c>
      <c r="S57" s="4" t="s">
        <v>46</v>
      </c>
      <c r="T57" s="5">
        <v>43503</v>
      </c>
      <c r="U57" s="4" t="s">
        <v>95</v>
      </c>
      <c r="V57" s="4" t="s">
        <v>170</v>
      </c>
      <c r="W57" s="4" t="s">
        <v>49</v>
      </c>
      <c r="X57" s="5">
        <v>43503</v>
      </c>
      <c r="Y57" s="4" t="s">
        <v>50</v>
      </c>
      <c r="Z57" s="5">
        <v>36258</v>
      </c>
      <c r="AA57" s="4" t="s">
        <v>218</v>
      </c>
      <c r="AB57" s="4" t="s">
        <v>204</v>
      </c>
      <c r="AC57" s="4" t="s">
        <v>53</v>
      </c>
      <c r="AD57" s="4" t="s">
        <v>54</v>
      </c>
      <c r="AE57" s="4" t="s">
        <v>175</v>
      </c>
      <c r="AF57" s="4" t="s">
        <v>176</v>
      </c>
      <c r="AJ57" s="11" t="str">
        <f t="shared" si="8"/>
        <v>A</v>
      </c>
      <c r="AK57" s="10" t="str">
        <f t="shared" si="9"/>
        <v>Team 25</v>
      </c>
      <c r="AL57" s="10" t="str">
        <f t="shared" si="10"/>
        <v>February</v>
      </c>
      <c r="AM57" s="10">
        <f t="shared" si="11"/>
        <v>2024</v>
      </c>
    </row>
    <row r="58" spans="1:39" ht="25" customHeight="1" x14ac:dyDescent="0.35">
      <c r="A58" s="4" t="s">
        <v>34</v>
      </c>
      <c r="B58" s="6">
        <v>1003611</v>
      </c>
      <c r="C58" s="6">
        <v>12702</v>
      </c>
      <c r="D58" s="4" t="s">
        <v>499</v>
      </c>
      <c r="E58" s="4" t="s">
        <v>498</v>
      </c>
      <c r="F58" s="4" t="s">
        <v>37</v>
      </c>
      <c r="G58" s="4" t="s">
        <v>38</v>
      </c>
      <c r="H58" s="4" t="s">
        <v>120</v>
      </c>
      <c r="I58" s="4" t="s">
        <v>121</v>
      </c>
      <c r="J58" s="4" t="s">
        <v>62</v>
      </c>
      <c r="K58" s="4" t="s">
        <v>63</v>
      </c>
      <c r="L58" s="4" t="s">
        <v>431</v>
      </c>
      <c r="M58" s="4" t="s">
        <v>65</v>
      </c>
      <c r="N58" s="4" t="s">
        <v>66</v>
      </c>
      <c r="P58" s="4">
        <v>51</v>
      </c>
      <c r="Q58" s="5">
        <v>45301</v>
      </c>
      <c r="R58" s="5">
        <v>45329</v>
      </c>
      <c r="S58" s="4" t="s">
        <v>46</v>
      </c>
      <c r="T58" s="5">
        <v>43762</v>
      </c>
      <c r="U58" s="4" t="s">
        <v>47</v>
      </c>
      <c r="V58" s="4" t="s">
        <v>170</v>
      </c>
      <c r="W58" s="4" t="s">
        <v>49</v>
      </c>
      <c r="X58" s="5">
        <v>43762</v>
      </c>
      <c r="Y58" s="4" t="s">
        <v>50</v>
      </c>
      <c r="Z58" s="5">
        <v>36264</v>
      </c>
      <c r="AA58" s="4" t="s">
        <v>218</v>
      </c>
      <c r="AB58" s="4" t="s">
        <v>204</v>
      </c>
      <c r="AC58" s="4" t="s">
        <v>53</v>
      </c>
      <c r="AD58" s="4" t="s">
        <v>54</v>
      </c>
      <c r="AJ58" s="11" t="str">
        <f t="shared" si="8"/>
        <v>B</v>
      </c>
      <c r="AK58" s="10" t="str">
        <f t="shared" si="9"/>
        <v xml:space="preserve">Team G </v>
      </c>
      <c r="AL58" s="10" t="str">
        <f t="shared" si="10"/>
        <v>February</v>
      </c>
      <c r="AM58" s="10">
        <f t="shared" si="11"/>
        <v>2024</v>
      </c>
    </row>
    <row r="59" spans="1:39" ht="25" customHeight="1" x14ac:dyDescent="0.35">
      <c r="A59" s="4" t="s">
        <v>34</v>
      </c>
      <c r="B59" s="6">
        <v>980389</v>
      </c>
      <c r="C59" s="6">
        <v>8736</v>
      </c>
      <c r="D59" s="4" t="s">
        <v>231</v>
      </c>
      <c r="E59" s="4" t="s">
        <v>232</v>
      </c>
      <c r="F59" s="4" t="s">
        <v>37</v>
      </c>
      <c r="G59" s="4" t="s">
        <v>38</v>
      </c>
      <c r="H59" s="4" t="s">
        <v>60</v>
      </c>
      <c r="I59" s="4" t="s">
        <v>61</v>
      </c>
      <c r="J59" s="4" t="s">
        <v>62</v>
      </c>
      <c r="K59" s="4" t="s">
        <v>233</v>
      </c>
      <c r="L59" s="4" t="s">
        <v>94</v>
      </c>
      <c r="M59" s="4" t="s">
        <v>65</v>
      </c>
      <c r="N59" s="4" t="s">
        <v>66</v>
      </c>
      <c r="P59" s="4">
        <v>61</v>
      </c>
      <c r="Q59" s="5">
        <v>45290</v>
      </c>
      <c r="R59" s="5">
        <v>45295</v>
      </c>
      <c r="S59" s="4" t="s">
        <v>46</v>
      </c>
      <c r="T59" s="5">
        <v>43417</v>
      </c>
      <c r="U59" s="4" t="s">
        <v>102</v>
      </c>
      <c r="V59" s="4" t="s">
        <v>234</v>
      </c>
      <c r="W59" s="4" t="s">
        <v>49</v>
      </c>
      <c r="X59" s="5">
        <v>43417</v>
      </c>
      <c r="Y59" s="4" t="s">
        <v>50</v>
      </c>
      <c r="Z59" s="5">
        <v>36343</v>
      </c>
      <c r="AA59" s="4" t="s">
        <v>218</v>
      </c>
      <c r="AB59" s="4" t="s">
        <v>209</v>
      </c>
      <c r="AC59" s="4" t="s">
        <v>53</v>
      </c>
      <c r="AD59" s="4" t="s">
        <v>54</v>
      </c>
      <c r="AE59" s="4" t="s">
        <v>235</v>
      </c>
      <c r="AF59" s="4" t="s">
        <v>236</v>
      </c>
      <c r="AJ59" s="11" t="str">
        <f t="shared" si="8"/>
        <v>B</v>
      </c>
      <c r="AK59" s="10" t="str">
        <f t="shared" si="9"/>
        <v>Team 02</v>
      </c>
      <c r="AL59" s="10" t="str">
        <f t="shared" si="10"/>
        <v>January</v>
      </c>
      <c r="AM59" s="10">
        <f t="shared" si="11"/>
        <v>2024</v>
      </c>
    </row>
    <row r="60" spans="1:39" ht="25" customHeight="1" x14ac:dyDescent="0.35">
      <c r="A60" s="4" t="s">
        <v>34</v>
      </c>
      <c r="B60" s="6">
        <v>102782</v>
      </c>
      <c r="C60" s="6">
        <v>6880</v>
      </c>
      <c r="D60" s="4" t="s">
        <v>237</v>
      </c>
      <c r="E60" s="4" t="s">
        <v>238</v>
      </c>
      <c r="F60" s="4" t="s">
        <v>37</v>
      </c>
      <c r="G60" s="4" t="s">
        <v>38</v>
      </c>
      <c r="H60" s="4" t="s">
        <v>239</v>
      </c>
      <c r="I60" s="4" t="s">
        <v>40</v>
      </c>
      <c r="J60" s="4" t="s">
        <v>74</v>
      </c>
      <c r="K60" s="4" t="s">
        <v>100</v>
      </c>
      <c r="L60" s="4" t="s">
        <v>240</v>
      </c>
      <c r="M60" s="4" t="s">
        <v>44</v>
      </c>
      <c r="N60" s="4" t="s">
        <v>66</v>
      </c>
      <c r="P60" s="4">
        <v>68</v>
      </c>
      <c r="Q60" s="5">
        <v>45190</v>
      </c>
      <c r="R60" s="5">
        <v>45300</v>
      </c>
      <c r="S60" s="4" t="s">
        <v>46</v>
      </c>
      <c r="T60" s="5">
        <v>43217</v>
      </c>
      <c r="U60" s="4" t="s">
        <v>241</v>
      </c>
      <c r="V60" s="4" t="s">
        <v>48</v>
      </c>
      <c r="W60" s="4" t="s">
        <v>49</v>
      </c>
      <c r="X60" s="5">
        <v>43217</v>
      </c>
      <c r="Y60" s="4" t="s">
        <v>50</v>
      </c>
      <c r="Z60" s="5">
        <v>36447</v>
      </c>
      <c r="AA60" s="4" t="s">
        <v>218</v>
      </c>
      <c r="AB60" s="4" t="s">
        <v>209</v>
      </c>
      <c r="AC60" s="4" t="s">
        <v>53</v>
      </c>
      <c r="AD60" s="4" t="s">
        <v>54</v>
      </c>
      <c r="AE60" s="4" t="s">
        <v>183</v>
      </c>
      <c r="AF60" s="4" t="s">
        <v>184</v>
      </c>
      <c r="AJ60" s="11" t="str">
        <f t="shared" si="8"/>
        <v>A</v>
      </c>
      <c r="AK60" s="10" t="str">
        <f t="shared" si="9"/>
        <v xml:space="preserve">Team G </v>
      </c>
      <c r="AL60" s="10" t="str">
        <f t="shared" si="10"/>
        <v>January</v>
      </c>
      <c r="AM60" s="10">
        <f t="shared" si="11"/>
        <v>2024</v>
      </c>
    </row>
    <row r="61" spans="1:39" ht="25" customHeight="1" x14ac:dyDescent="0.35">
      <c r="A61" s="4" t="s">
        <v>34</v>
      </c>
      <c r="B61" s="6">
        <v>1087335</v>
      </c>
      <c r="C61" s="6">
        <v>18051</v>
      </c>
      <c r="D61" s="4" t="s">
        <v>242</v>
      </c>
      <c r="E61" s="4" t="s">
        <v>243</v>
      </c>
      <c r="F61" s="4" t="s">
        <v>59</v>
      </c>
      <c r="G61" s="4" t="s">
        <v>38</v>
      </c>
      <c r="H61" s="4" t="s">
        <v>60</v>
      </c>
      <c r="I61" s="4" t="s">
        <v>61</v>
      </c>
      <c r="J61" s="4" t="s">
        <v>62</v>
      </c>
      <c r="K61" s="4" t="s">
        <v>100</v>
      </c>
      <c r="L61" s="4" t="s">
        <v>101</v>
      </c>
      <c r="M61" s="4" t="s">
        <v>44</v>
      </c>
      <c r="N61" s="4" t="s">
        <v>66</v>
      </c>
      <c r="P61" s="4">
        <v>2</v>
      </c>
      <c r="Q61" s="5">
        <v>45290</v>
      </c>
      <c r="R61" s="5">
        <v>45296</v>
      </c>
      <c r="S61" s="4" t="s">
        <v>46</v>
      </c>
      <c r="T61" s="5">
        <v>45224</v>
      </c>
      <c r="U61" s="4" t="s">
        <v>67</v>
      </c>
      <c r="V61" s="4" t="s">
        <v>48</v>
      </c>
      <c r="W61" s="4" t="s">
        <v>49</v>
      </c>
      <c r="X61" s="5">
        <v>45224</v>
      </c>
      <c r="Y61" s="4" t="s">
        <v>50</v>
      </c>
      <c r="Z61" s="5">
        <v>35861</v>
      </c>
      <c r="AA61" s="4" t="s">
        <v>244</v>
      </c>
      <c r="AB61" s="4" t="s">
        <v>52</v>
      </c>
      <c r="AC61" s="4" t="s">
        <v>69</v>
      </c>
      <c r="AD61" s="4" t="s">
        <v>54</v>
      </c>
      <c r="AE61" s="4" t="s">
        <v>96</v>
      </c>
      <c r="AF61" s="4" t="s">
        <v>97</v>
      </c>
      <c r="AJ61" s="11" t="str">
        <f t="shared" si="8"/>
        <v>A</v>
      </c>
      <c r="AK61" s="10" t="str">
        <f t="shared" si="9"/>
        <v xml:space="preserve">Team G </v>
      </c>
      <c r="AL61" s="10" t="str">
        <f t="shared" si="10"/>
        <v>January</v>
      </c>
      <c r="AM61" s="10">
        <f t="shared" si="11"/>
        <v>2024</v>
      </c>
    </row>
    <row r="62" spans="1:39" ht="25" customHeight="1" x14ac:dyDescent="0.35">
      <c r="A62" s="4" t="s">
        <v>34</v>
      </c>
      <c r="B62" s="6">
        <v>1085035</v>
      </c>
      <c r="C62" s="6">
        <v>17770</v>
      </c>
      <c r="D62" s="4" t="s">
        <v>245</v>
      </c>
      <c r="E62" s="4" t="s">
        <v>246</v>
      </c>
      <c r="F62" s="4" t="s">
        <v>37</v>
      </c>
      <c r="G62" s="4" t="s">
        <v>38</v>
      </c>
      <c r="H62" s="4" t="s">
        <v>39</v>
      </c>
      <c r="I62" s="4" t="s">
        <v>40</v>
      </c>
      <c r="J62" s="4" t="s">
        <v>74</v>
      </c>
      <c r="K62" s="4" t="s">
        <v>247</v>
      </c>
      <c r="L62" s="4" t="s">
        <v>43</v>
      </c>
      <c r="M62" s="4" t="s">
        <v>65</v>
      </c>
      <c r="N62" s="4" t="s">
        <v>45</v>
      </c>
      <c r="P62" s="4">
        <v>6</v>
      </c>
      <c r="Q62" s="5">
        <v>45300</v>
      </c>
      <c r="R62" s="5">
        <v>45315</v>
      </c>
      <c r="S62" s="4" t="s">
        <v>109</v>
      </c>
      <c r="T62" s="5">
        <v>45124</v>
      </c>
      <c r="U62" s="4" t="s">
        <v>67</v>
      </c>
      <c r="V62" s="4" t="s">
        <v>48</v>
      </c>
      <c r="W62" s="4" t="s">
        <v>49</v>
      </c>
      <c r="X62" s="5">
        <v>45124</v>
      </c>
      <c r="Y62" s="4" t="s">
        <v>50</v>
      </c>
      <c r="Z62" s="5">
        <v>35956</v>
      </c>
      <c r="AA62" s="4" t="s">
        <v>244</v>
      </c>
      <c r="AB62" s="4" t="s">
        <v>52</v>
      </c>
      <c r="AC62" s="4" t="s">
        <v>53</v>
      </c>
      <c r="AD62" s="4" t="s">
        <v>54</v>
      </c>
      <c r="AE62" s="4" t="s">
        <v>89</v>
      </c>
      <c r="AF62" s="4" t="s">
        <v>90</v>
      </c>
      <c r="AJ62" s="11" t="str">
        <f t="shared" si="8"/>
        <v>B</v>
      </c>
      <c r="AK62" s="10" t="str">
        <f t="shared" si="9"/>
        <v>Team 18</v>
      </c>
      <c r="AL62" s="10" t="str">
        <f t="shared" si="10"/>
        <v>January</v>
      </c>
      <c r="AM62" s="10">
        <f t="shared" si="11"/>
        <v>2024</v>
      </c>
    </row>
    <row r="63" spans="1:39" ht="25" customHeight="1" x14ac:dyDescent="0.35">
      <c r="A63" s="4" t="s">
        <v>34</v>
      </c>
      <c r="B63" s="6">
        <v>1085952</v>
      </c>
      <c r="C63" s="6">
        <v>17938</v>
      </c>
      <c r="D63" s="4" t="s">
        <v>552</v>
      </c>
      <c r="E63" s="4" t="s">
        <v>454</v>
      </c>
      <c r="F63" s="4" t="s">
        <v>37</v>
      </c>
      <c r="G63" s="4" t="s">
        <v>38</v>
      </c>
      <c r="H63" s="4" t="s">
        <v>39</v>
      </c>
      <c r="I63" s="4" t="s">
        <v>40</v>
      </c>
      <c r="J63" s="4" t="s">
        <v>74</v>
      </c>
      <c r="K63" s="4" t="s">
        <v>81</v>
      </c>
      <c r="L63" s="4" t="s">
        <v>43</v>
      </c>
      <c r="M63" s="4" t="s">
        <v>44</v>
      </c>
      <c r="N63" s="4" t="s">
        <v>45</v>
      </c>
      <c r="P63" s="4">
        <v>4</v>
      </c>
      <c r="Q63" s="5">
        <v>45317</v>
      </c>
      <c r="R63" s="5">
        <v>45323</v>
      </c>
      <c r="S63" s="4" t="s">
        <v>46</v>
      </c>
      <c r="T63" s="5">
        <v>45184</v>
      </c>
      <c r="U63" s="4" t="s">
        <v>102</v>
      </c>
      <c r="V63" s="4" t="s">
        <v>103</v>
      </c>
      <c r="W63" s="4" t="s">
        <v>49</v>
      </c>
      <c r="X63" s="5">
        <v>45184</v>
      </c>
      <c r="Y63" s="4" t="s">
        <v>50</v>
      </c>
      <c r="Z63" s="5">
        <v>36102</v>
      </c>
      <c r="AA63" s="4" t="s">
        <v>244</v>
      </c>
      <c r="AB63" s="4" t="s">
        <v>52</v>
      </c>
      <c r="AC63" s="4" t="s">
        <v>53</v>
      </c>
      <c r="AD63" s="4" t="s">
        <v>54</v>
      </c>
      <c r="AE63" s="4" t="s">
        <v>84</v>
      </c>
      <c r="AF63" s="4" t="s">
        <v>85</v>
      </c>
      <c r="AJ63" s="11" t="str">
        <f t="shared" si="8"/>
        <v>A</v>
      </c>
      <c r="AK63" s="10" t="str">
        <f t="shared" si="9"/>
        <v>Team 30</v>
      </c>
      <c r="AL63" s="10" t="str">
        <f t="shared" si="10"/>
        <v>February</v>
      </c>
      <c r="AM63" s="10">
        <f t="shared" si="11"/>
        <v>2024</v>
      </c>
    </row>
    <row r="64" spans="1:39" ht="25" customHeight="1" x14ac:dyDescent="0.35">
      <c r="A64" s="4" t="s">
        <v>34</v>
      </c>
      <c r="B64" s="6">
        <v>1013988</v>
      </c>
      <c r="C64" s="6">
        <v>13613</v>
      </c>
      <c r="D64" s="4" t="s">
        <v>248</v>
      </c>
      <c r="E64" s="4" t="s">
        <v>249</v>
      </c>
      <c r="F64" s="4" t="s">
        <v>37</v>
      </c>
      <c r="G64" s="4" t="s">
        <v>38</v>
      </c>
      <c r="H64" s="4" t="s">
        <v>136</v>
      </c>
      <c r="I64" s="4" t="s">
        <v>40</v>
      </c>
      <c r="J64" s="4" t="s">
        <v>157</v>
      </c>
      <c r="K64" s="4" t="s">
        <v>100</v>
      </c>
      <c r="L64" s="4" t="s">
        <v>240</v>
      </c>
      <c r="M64" s="4" t="s">
        <v>44</v>
      </c>
      <c r="N64" s="4" t="s">
        <v>45</v>
      </c>
      <c r="P64" s="4">
        <v>41</v>
      </c>
      <c r="Q64" s="5">
        <v>45311</v>
      </c>
      <c r="R64" s="5">
        <v>45317</v>
      </c>
      <c r="S64" s="4" t="s">
        <v>46</v>
      </c>
      <c r="T64" s="5">
        <v>44039</v>
      </c>
      <c r="U64" s="4" t="s">
        <v>169</v>
      </c>
      <c r="V64" s="4" t="s">
        <v>48</v>
      </c>
      <c r="W64" s="4" t="s">
        <v>49</v>
      </c>
      <c r="X64" s="5">
        <v>44039</v>
      </c>
      <c r="Y64" s="4" t="s">
        <v>50</v>
      </c>
      <c r="Z64" s="5">
        <v>36003</v>
      </c>
      <c r="AA64" s="4" t="s">
        <v>244</v>
      </c>
      <c r="AB64" s="4" t="s">
        <v>174</v>
      </c>
      <c r="AC64" s="4" t="s">
        <v>53</v>
      </c>
      <c r="AD64" s="4" t="s">
        <v>54</v>
      </c>
      <c r="AJ64" s="11" t="str">
        <f t="shared" si="8"/>
        <v>A</v>
      </c>
      <c r="AK64" s="10" t="str">
        <f t="shared" si="9"/>
        <v xml:space="preserve">Team G </v>
      </c>
      <c r="AL64" s="10" t="str">
        <f t="shared" si="10"/>
        <v>January</v>
      </c>
      <c r="AM64" s="10">
        <f t="shared" si="11"/>
        <v>2024</v>
      </c>
    </row>
    <row r="65" spans="1:39" ht="25" customHeight="1" x14ac:dyDescent="0.35">
      <c r="A65" s="4" t="s">
        <v>34</v>
      </c>
      <c r="B65" s="6">
        <v>979061</v>
      </c>
      <c r="C65" s="6">
        <v>8506</v>
      </c>
      <c r="D65" s="4" t="s">
        <v>479</v>
      </c>
      <c r="E65" s="4" t="s">
        <v>478</v>
      </c>
      <c r="F65" s="4" t="s">
        <v>37</v>
      </c>
      <c r="G65" s="4" t="s">
        <v>38</v>
      </c>
      <c r="H65" s="4" t="s">
        <v>60</v>
      </c>
      <c r="I65" s="4" t="s">
        <v>61</v>
      </c>
      <c r="J65" s="4" t="s">
        <v>62</v>
      </c>
      <c r="K65" s="4" t="s">
        <v>450</v>
      </c>
      <c r="L65" s="4" t="s">
        <v>94</v>
      </c>
      <c r="M65" s="4" t="s">
        <v>65</v>
      </c>
      <c r="N65" s="4" t="s">
        <v>66</v>
      </c>
      <c r="P65" s="4">
        <v>63</v>
      </c>
      <c r="Q65" s="5">
        <v>45322</v>
      </c>
      <c r="R65" s="5">
        <v>45332</v>
      </c>
      <c r="S65" s="4" t="s">
        <v>46</v>
      </c>
      <c r="T65" s="5">
        <v>43395</v>
      </c>
      <c r="U65" s="4" t="s">
        <v>47</v>
      </c>
      <c r="V65" s="4" t="s">
        <v>48</v>
      </c>
      <c r="W65" s="4" t="s">
        <v>49</v>
      </c>
      <c r="X65" s="5">
        <v>43395</v>
      </c>
      <c r="Y65" s="4" t="s">
        <v>50</v>
      </c>
      <c r="Z65" s="5">
        <v>36021</v>
      </c>
      <c r="AA65" s="4" t="s">
        <v>244</v>
      </c>
      <c r="AB65" s="4" t="s">
        <v>209</v>
      </c>
      <c r="AC65" s="4" t="s">
        <v>53</v>
      </c>
      <c r="AD65" s="4" t="s">
        <v>54</v>
      </c>
      <c r="AE65" s="4" t="s">
        <v>235</v>
      </c>
      <c r="AF65" s="4" t="s">
        <v>236</v>
      </c>
      <c r="AJ65" s="11" t="str">
        <f t="shared" si="8"/>
        <v>B</v>
      </c>
      <c r="AK65" s="10" t="str">
        <f t="shared" si="9"/>
        <v>Team 03</v>
      </c>
      <c r="AL65" s="10" t="str">
        <f t="shared" si="10"/>
        <v>February</v>
      </c>
      <c r="AM65" s="10">
        <f t="shared" si="11"/>
        <v>2024</v>
      </c>
    </row>
    <row r="66" spans="1:39" ht="25" customHeight="1" x14ac:dyDescent="0.35">
      <c r="A66" s="4" t="s">
        <v>34</v>
      </c>
      <c r="B66" s="6">
        <v>103031</v>
      </c>
      <c r="C66" s="6">
        <v>6899</v>
      </c>
      <c r="D66" s="4" t="s">
        <v>250</v>
      </c>
      <c r="E66" s="4" t="s">
        <v>251</v>
      </c>
      <c r="F66" s="4" t="s">
        <v>37</v>
      </c>
      <c r="G66" s="4" t="s">
        <v>38</v>
      </c>
      <c r="H66" s="4" t="s">
        <v>39</v>
      </c>
      <c r="I66" s="4" t="s">
        <v>40</v>
      </c>
      <c r="J66" s="4" t="s">
        <v>74</v>
      </c>
      <c r="K66" s="4" t="s">
        <v>198</v>
      </c>
      <c r="L66" s="4" t="s">
        <v>43</v>
      </c>
      <c r="M66" s="4" t="s">
        <v>44</v>
      </c>
      <c r="N66" s="4" t="s">
        <v>45</v>
      </c>
      <c r="P66" s="4">
        <v>68</v>
      </c>
      <c r="Q66" s="5">
        <v>45290</v>
      </c>
      <c r="R66" s="5">
        <v>45294</v>
      </c>
      <c r="S66" s="4" t="s">
        <v>46</v>
      </c>
      <c r="T66" s="5">
        <v>43223</v>
      </c>
      <c r="U66" s="4" t="s">
        <v>47</v>
      </c>
      <c r="V66" s="4" t="s">
        <v>170</v>
      </c>
      <c r="W66" s="4" t="s">
        <v>49</v>
      </c>
      <c r="X66" s="5">
        <v>43223</v>
      </c>
      <c r="Y66" s="4" t="s">
        <v>50</v>
      </c>
      <c r="Z66" s="5">
        <v>36067</v>
      </c>
      <c r="AA66" s="4" t="s">
        <v>244</v>
      </c>
      <c r="AB66" s="4" t="s">
        <v>209</v>
      </c>
      <c r="AC66" s="4" t="s">
        <v>53</v>
      </c>
      <c r="AD66" s="4" t="s">
        <v>54</v>
      </c>
      <c r="AE66" s="4" t="s">
        <v>199</v>
      </c>
      <c r="AF66" s="4" t="s">
        <v>200</v>
      </c>
      <c r="AJ66" s="11" t="str">
        <f t="shared" si="8"/>
        <v>A</v>
      </c>
      <c r="AK66" s="10" t="str">
        <f t="shared" si="9"/>
        <v>Team 16</v>
      </c>
      <c r="AL66" s="10" t="str">
        <f t="shared" si="10"/>
        <v>January</v>
      </c>
      <c r="AM66" s="10">
        <f t="shared" si="11"/>
        <v>2024</v>
      </c>
    </row>
    <row r="67" spans="1:39" ht="25" customHeight="1" x14ac:dyDescent="0.35">
      <c r="A67" s="4" t="s">
        <v>34</v>
      </c>
      <c r="B67" s="6">
        <v>972749</v>
      </c>
      <c r="C67" s="6">
        <v>7522</v>
      </c>
      <c r="D67" s="4" t="s">
        <v>252</v>
      </c>
      <c r="E67" s="4" t="s">
        <v>253</v>
      </c>
      <c r="F67" s="4" t="s">
        <v>37</v>
      </c>
      <c r="G67" s="4" t="s">
        <v>38</v>
      </c>
      <c r="H67" s="4" t="s">
        <v>106</v>
      </c>
      <c r="I67" s="4" t="s">
        <v>107</v>
      </c>
      <c r="J67" s="4" t="s">
        <v>62</v>
      </c>
      <c r="K67" s="4" t="s">
        <v>233</v>
      </c>
      <c r="L67" s="4" t="s">
        <v>254</v>
      </c>
      <c r="M67" s="4" t="s">
        <v>65</v>
      </c>
      <c r="N67" s="4" t="s">
        <v>66</v>
      </c>
      <c r="P67" s="4">
        <v>66</v>
      </c>
      <c r="Q67" s="5">
        <v>45290</v>
      </c>
      <c r="R67" s="5">
        <v>45296</v>
      </c>
      <c r="S67" s="4" t="s">
        <v>46</v>
      </c>
      <c r="T67" s="5">
        <v>43272</v>
      </c>
      <c r="U67" s="4" t="s">
        <v>95</v>
      </c>
      <c r="V67" s="4" t="s">
        <v>170</v>
      </c>
      <c r="W67" s="4" t="s">
        <v>49</v>
      </c>
      <c r="X67" s="5">
        <v>43272</v>
      </c>
      <c r="Y67" s="4" t="s">
        <v>50</v>
      </c>
      <c r="Z67" s="5">
        <v>36137</v>
      </c>
      <c r="AA67" s="4" t="s">
        <v>244</v>
      </c>
      <c r="AB67" s="4" t="s">
        <v>209</v>
      </c>
      <c r="AC67" s="4" t="s">
        <v>53</v>
      </c>
      <c r="AD67" s="4" t="s">
        <v>54</v>
      </c>
      <c r="AE67" s="4" t="s">
        <v>255</v>
      </c>
      <c r="AF67" s="4" t="s">
        <v>256</v>
      </c>
      <c r="AJ67" s="11" t="str">
        <f t="shared" ref="AJ67:AJ98" si="12">MID($M67,6,1)</f>
        <v>B</v>
      </c>
      <c r="AK67" s="10" t="str">
        <f t="shared" ref="AK67:AK98" si="13">MID($K67,1,7)</f>
        <v>Team 02</v>
      </c>
      <c r="AL67" s="10" t="str">
        <f t="shared" ref="AL67:AL98" si="14">TEXT($R67,"MMMM")</f>
        <v>January</v>
      </c>
      <c r="AM67" s="10">
        <f t="shared" ref="AM67:AM98" si="15">YEAR($R67)</f>
        <v>2024</v>
      </c>
    </row>
    <row r="68" spans="1:39" ht="25" customHeight="1" x14ac:dyDescent="0.35">
      <c r="A68" s="4" t="s">
        <v>34</v>
      </c>
      <c r="B68" s="6">
        <v>974142</v>
      </c>
      <c r="C68" s="6">
        <v>7680</v>
      </c>
      <c r="D68" s="4" t="s">
        <v>223</v>
      </c>
      <c r="E68" s="4" t="s">
        <v>224</v>
      </c>
      <c r="F68" s="4" t="s">
        <v>37</v>
      </c>
      <c r="G68" s="4" t="s">
        <v>38</v>
      </c>
      <c r="H68" s="4" t="s">
        <v>225</v>
      </c>
      <c r="I68" s="4" t="s">
        <v>226</v>
      </c>
      <c r="J68" s="4" t="s">
        <v>62</v>
      </c>
      <c r="K68" s="4" t="s">
        <v>227</v>
      </c>
      <c r="L68" s="4" t="s">
        <v>228</v>
      </c>
      <c r="M68" s="4" t="s">
        <v>65</v>
      </c>
      <c r="N68" s="4" t="s">
        <v>66</v>
      </c>
      <c r="P68" s="4">
        <v>65</v>
      </c>
      <c r="Q68" s="5">
        <v>45297</v>
      </c>
      <c r="R68" s="5">
        <v>45310</v>
      </c>
      <c r="S68" s="4" t="s">
        <v>46</v>
      </c>
      <c r="T68" s="5">
        <v>43306</v>
      </c>
      <c r="U68" s="4" t="s">
        <v>47</v>
      </c>
      <c r="V68" s="4" t="s">
        <v>48</v>
      </c>
      <c r="W68" s="4" t="s">
        <v>49</v>
      </c>
      <c r="X68" s="5">
        <v>43306</v>
      </c>
      <c r="Y68" s="4" t="s">
        <v>50</v>
      </c>
      <c r="Z68" s="5">
        <v>36193</v>
      </c>
      <c r="AA68" s="4" t="s">
        <v>244</v>
      </c>
      <c r="AB68" s="4" t="s">
        <v>209</v>
      </c>
      <c r="AC68" s="4" t="s">
        <v>53</v>
      </c>
      <c r="AD68" s="4" t="s">
        <v>54</v>
      </c>
      <c r="AE68" s="4" t="s">
        <v>229</v>
      </c>
      <c r="AF68" s="4" t="s">
        <v>230</v>
      </c>
      <c r="AJ68" s="11" t="str">
        <f t="shared" si="12"/>
        <v>B</v>
      </c>
      <c r="AK68" s="10" t="str">
        <f t="shared" si="13"/>
        <v>Team CT</v>
      </c>
      <c r="AL68" s="10" t="str">
        <f t="shared" si="14"/>
        <v>January</v>
      </c>
      <c r="AM68" s="10">
        <f t="shared" si="15"/>
        <v>2024</v>
      </c>
    </row>
    <row r="69" spans="1:39" ht="25" customHeight="1" x14ac:dyDescent="0.35">
      <c r="A69" s="4" t="s">
        <v>34</v>
      </c>
      <c r="B69" s="6">
        <v>88400</v>
      </c>
      <c r="C69" s="6">
        <v>4760</v>
      </c>
      <c r="D69" s="4" t="s">
        <v>449</v>
      </c>
      <c r="E69" s="4" t="s">
        <v>448</v>
      </c>
      <c r="F69" s="4" t="s">
        <v>37</v>
      </c>
      <c r="G69" s="4" t="s">
        <v>38</v>
      </c>
      <c r="H69" s="4" t="s">
        <v>136</v>
      </c>
      <c r="I69" s="4" t="s">
        <v>40</v>
      </c>
      <c r="J69" s="4" t="s">
        <v>157</v>
      </c>
      <c r="K69" s="4" t="s">
        <v>100</v>
      </c>
      <c r="L69" s="4" t="s">
        <v>240</v>
      </c>
      <c r="M69" s="4" t="s">
        <v>44</v>
      </c>
      <c r="N69" s="4" t="s">
        <v>45</v>
      </c>
      <c r="P69" s="4">
        <v>78</v>
      </c>
      <c r="Q69" s="5">
        <v>45321</v>
      </c>
      <c r="R69" s="5">
        <v>45324</v>
      </c>
      <c r="S69" s="4" t="s">
        <v>46</v>
      </c>
      <c r="T69" s="5">
        <v>42934</v>
      </c>
      <c r="U69" s="4" t="s">
        <v>271</v>
      </c>
      <c r="V69" s="4" t="s">
        <v>170</v>
      </c>
      <c r="W69" s="4" t="s">
        <v>49</v>
      </c>
      <c r="X69" s="5">
        <v>42934</v>
      </c>
      <c r="Y69" s="4" t="s">
        <v>50</v>
      </c>
      <c r="Z69" s="5">
        <v>35891</v>
      </c>
      <c r="AA69" s="4" t="s">
        <v>244</v>
      </c>
      <c r="AB69" s="4" t="s">
        <v>282</v>
      </c>
      <c r="AC69" s="4" t="s">
        <v>53</v>
      </c>
      <c r="AD69" s="4" t="s">
        <v>54</v>
      </c>
      <c r="AJ69" s="11" t="str">
        <f t="shared" si="12"/>
        <v>A</v>
      </c>
      <c r="AK69" s="10" t="str">
        <f t="shared" si="13"/>
        <v xml:space="preserve">Team G </v>
      </c>
      <c r="AL69" s="10" t="str">
        <f t="shared" si="14"/>
        <v>February</v>
      </c>
      <c r="AM69" s="10">
        <f t="shared" si="15"/>
        <v>2024</v>
      </c>
    </row>
    <row r="70" spans="1:39" ht="25" customHeight="1" x14ac:dyDescent="0.35">
      <c r="A70" s="4" t="s">
        <v>34</v>
      </c>
      <c r="B70" s="6">
        <v>1087591</v>
      </c>
      <c r="C70" s="6">
        <v>18067</v>
      </c>
      <c r="D70" s="4" t="s">
        <v>257</v>
      </c>
      <c r="E70" s="4" t="s">
        <v>258</v>
      </c>
      <c r="F70" s="4" t="s">
        <v>37</v>
      </c>
      <c r="G70" s="4" t="s">
        <v>38</v>
      </c>
      <c r="H70" s="4" t="s">
        <v>39</v>
      </c>
      <c r="I70" s="4" t="s">
        <v>40</v>
      </c>
      <c r="J70" s="4" t="s">
        <v>157</v>
      </c>
      <c r="K70" s="4" t="s">
        <v>259</v>
      </c>
      <c r="L70" s="4" t="s">
        <v>43</v>
      </c>
      <c r="M70" s="4" t="s">
        <v>44</v>
      </c>
      <c r="N70" s="4" t="s">
        <v>45</v>
      </c>
      <c r="P70" s="4">
        <v>2</v>
      </c>
      <c r="Q70" s="5">
        <v>45308</v>
      </c>
      <c r="R70" s="5">
        <v>45311</v>
      </c>
      <c r="S70" s="4" t="s">
        <v>46</v>
      </c>
      <c r="T70" s="5">
        <v>45231</v>
      </c>
      <c r="U70" s="4" t="s">
        <v>102</v>
      </c>
      <c r="V70" s="4" t="s">
        <v>103</v>
      </c>
      <c r="W70" s="4" t="s">
        <v>49</v>
      </c>
      <c r="X70" s="5">
        <v>45231</v>
      </c>
      <c r="Y70" s="4" t="s">
        <v>50</v>
      </c>
      <c r="Z70" s="5">
        <v>35808</v>
      </c>
      <c r="AA70" s="4" t="s">
        <v>260</v>
      </c>
      <c r="AB70" s="4" t="s">
        <v>52</v>
      </c>
      <c r="AC70" s="4" t="s">
        <v>69</v>
      </c>
      <c r="AD70" s="4" t="s">
        <v>54</v>
      </c>
      <c r="AE70" s="4" t="s">
        <v>261</v>
      </c>
      <c r="AF70" s="4" t="s">
        <v>262</v>
      </c>
      <c r="AJ70" s="11" t="str">
        <f t="shared" si="12"/>
        <v>A</v>
      </c>
      <c r="AK70" s="10" t="str">
        <f t="shared" si="13"/>
        <v>Team 12</v>
      </c>
      <c r="AL70" s="10" t="str">
        <f t="shared" si="14"/>
        <v>January</v>
      </c>
      <c r="AM70" s="10">
        <f t="shared" si="15"/>
        <v>2024</v>
      </c>
    </row>
    <row r="71" spans="1:39" ht="25" customHeight="1" x14ac:dyDescent="0.35">
      <c r="A71" s="4" t="s">
        <v>34</v>
      </c>
      <c r="B71" s="6">
        <v>1056056</v>
      </c>
      <c r="C71" s="6">
        <v>17306</v>
      </c>
      <c r="D71" s="4" t="s">
        <v>534</v>
      </c>
      <c r="E71" s="4" t="s">
        <v>533</v>
      </c>
      <c r="F71" s="4" t="s">
        <v>59</v>
      </c>
      <c r="G71" s="4" t="s">
        <v>38</v>
      </c>
      <c r="H71" s="4" t="s">
        <v>522</v>
      </c>
      <c r="I71" s="4" t="s">
        <v>191</v>
      </c>
      <c r="J71" s="4" t="s">
        <v>62</v>
      </c>
      <c r="K71" s="4" t="s">
        <v>100</v>
      </c>
      <c r="L71" s="4" t="s">
        <v>192</v>
      </c>
      <c r="M71" s="4" t="s">
        <v>44</v>
      </c>
      <c r="N71" s="4" t="s">
        <v>66</v>
      </c>
      <c r="P71" s="4">
        <v>20</v>
      </c>
      <c r="Q71" s="5">
        <v>45311</v>
      </c>
      <c r="R71" s="5">
        <v>45324</v>
      </c>
      <c r="S71" s="4" t="s">
        <v>109</v>
      </c>
      <c r="T71" s="5">
        <v>44686</v>
      </c>
      <c r="U71" s="4" t="s">
        <v>67</v>
      </c>
      <c r="V71" s="4" t="s">
        <v>48</v>
      </c>
      <c r="W71" s="4" t="s">
        <v>49</v>
      </c>
      <c r="X71" s="5">
        <v>44686</v>
      </c>
      <c r="Y71" s="4" t="s">
        <v>193</v>
      </c>
      <c r="Z71" s="5">
        <v>35768</v>
      </c>
      <c r="AA71" s="4" t="s">
        <v>260</v>
      </c>
      <c r="AB71" s="4" t="s">
        <v>117</v>
      </c>
      <c r="AC71" s="4" t="s">
        <v>53</v>
      </c>
      <c r="AD71" s="4" t="s">
        <v>54</v>
      </c>
      <c r="AJ71" s="11" t="str">
        <f t="shared" si="12"/>
        <v>A</v>
      </c>
      <c r="AK71" s="10" t="str">
        <f t="shared" si="13"/>
        <v xml:space="preserve">Team G </v>
      </c>
      <c r="AL71" s="10" t="str">
        <f t="shared" si="14"/>
        <v>February</v>
      </c>
      <c r="AM71" s="10">
        <f t="shared" si="15"/>
        <v>2024</v>
      </c>
    </row>
    <row r="72" spans="1:39" ht="25" customHeight="1" x14ac:dyDescent="0.35">
      <c r="A72" s="4" t="s">
        <v>34</v>
      </c>
      <c r="B72" s="6">
        <v>1053564</v>
      </c>
      <c r="C72" s="6">
        <v>17085</v>
      </c>
      <c r="D72" s="4" t="s">
        <v>263</v>
      </c>
      <c r="E72" s="4" t="s">
        <v>264</v>
      </c>
      <c r="F72" s="4" t="s">
        <v>37</v>
      </c>
      <c r="G72" s="4" t="s">
        <v>38</v>
      </c>
      <c r="H72" s="4" t="s">
        <v>39</v>
      </c>
      <c r="I72" s="4" t="s">
        <v>40</v>
      </c>
      <c r="J72" s="4" t="s">
        <v>157</v>
      </c>
      <c r="K72" s="4" t="s">
        <v>265</v>
      </c>
      <c r="L72" s="4" t="s">
        <v>43</v>
      </c>
      <c r="M72" s="4" t="s">
        <v>65</v>
      </c>
      <c r="N72" s="4" t="s">
        <v>45</v>
      </c>
      <c r="P72" s="4">
        <v>21</v>
      </c>
      <c r="Q72" s="5">
        <v>45293</v>
      </c>
      <c r="R72" s="5">
        <v>45302</v>
      </c>
      <c r="S72" s="4" t="s">
        <v>46</v>
      </c>
      <c r="T72" s="5">
        <v>44642</v>
      </c>
      <c r="U72" s="4" t="s">
        <v>102</v>
      </c>
      <c r="V72" s="4" t="s">
        <v>170</v>
      </c>
      <c r="W72" s="4" t="s">
        <v>49</v>
      </c>
      <c r="X72" s="5">
        <v>44642</v>
      </c>
      <c r="Y72" s="4" t="s">
        <v>50</v>
      </c>
      <c r="Z72" s="5">
        <v>35797</v>
      </c>
      <c r="AA72" s="4" t="s">
        <v>260</v>
      </c>
      <c r="AB72" s="4" t="s">
        <v>117</v>
      </c>
      <c r="AC72" s="4" t="s">
        <v>53</v>
      </c>
      <c r="AD72" s="4" t="s">
        <v>54</v>
      </c>
      <c r="AE72" s="4" t="s">
        <v>266</v>
      </c>
      <c r="AF72" s="4" t="s">
        <v>267</v>
      </c>
      <c r="AJ72" s="11" t="str">
        <f t="shared" si="12"/>
        <v>B</v>
      </c>
      <c r="AK72" s="10" t="str">
        <f t="shared" si="13"/>
        <v>Team 07</v>
      </c>
      <c r="AL72" s="10" t="str">
        <f t="shared" si="14"/>
        <v>January</v>
      </c>
      <c r="AM72" s="10">
        <f t="shared" si="15"/>
        <v>2024</v>
      </c>
    </row>
    <row r="73" spans="1:39" ht="25" customHeight="1" x14ac:dyDescent="0.35">
      <c r="A73" s="4" t="s">
        <v>34</v>
      </c>
      <c r="B73" s="6">
        <v>1014096</v>
      </c>
      <c r="C73" s="6">
        <v>13636</v>
      </c>
      <c r="D73" s="4" t="s">
        <v>268</v>
      </c>
      <c r="E73" s="4" t="s">
        <v>269</v>
      </c>
      <c r="F73" s="4" t="s">
        <v>37</v>
      </c>
      <c r="G73" s="4" t="s">
        <v>38</v>
      </c>
      <c r="H73" s="4" t="s">
        <v>39</v>
      </c>
      <c r="I73" s="4" t="s">
        <v>40</v>
      </c>
      <c r="J73" s="4" t="s">
        <v>41</v>
      </c>
      <c r="K73" s="4" t="s">
        <v>270</v>
      </c>
      <c r="L73" s="4" t="s">
        <v>43</v>
      </c>
      <c r="M73" s="4" t="s">
        <v>44</v>
      </c>
      <c r="N73" s="4" t="s">
        <v>45</v>
      </c>
      <c r="P73" s="4">
        <v>41</v>
      </c>
      <c r="Q73" s="5">
        <v>45292</v>
      </c>
      <c r="R73" s="5">
        <v>45294</v>
      </c>
      <c r="S73" s="4" t="s">
        <v>46</v>
      </c>
      <c r="T73" s="5">
        <v>44040</v>
      </c>
      <c r="U73" s="4" t="s">
        <v>271</v>
      </c>
      <c r="V73" s="4" t="s">
        <v>48</v>
      </c>
      <c r="W73" s="4" t="s">
        <v>49</v>
      </c>
      <c r="X73" s="5">
        <v>44040</v>
      </c>
      <c r="Y73" s="4" t="s">
        <v>50</v>
      </c>
      <c r="Z73" s="5">
        <v>35490</v>
      </c>
      <c r="AA73" s="4" t="s">
        <v>260</v>
      </c>
      <c r="AB73" s="4" t="s">
        <v>174</v>
      </c>
      <c r="AC73" s="4" t="s">
        <v>53</v>
      </c>
      <c r="AD73" s="4" t="s">
        <v>54</v>
      </c>
      <c r="AE73" s="4" t="s">
        <v>272</v>
      </c>
      <c r="AF73" s="4" t="s">
        <v>273</v>
      </c>
      <c r="AJ73" s="11" t="str">
        <f t="shared" si="12"/>
        <v>A</v>
      </c>
      <c r="AK73" s="10" t="str">
        <f t="shared" si="13"/>
        <v>Team 33</v>
      </c>
      <c r="AL73" s="10" t="str">
        <f t="shared" si="14"/>
        <v>January</v>
      </c>
      <c r="AM73" s="10">
        <f t="shared" si="15"/>
        <v>2024</v>
      </c>
    </row>
    <row r="74" spans="1:39" ht="25" customHeight="1" x14ac:dyDescent="0.35">
      <c r="A74" s="4" t="s">
        <v>34</v>
      </c>
      <c r="B74" s="6">
        <v>984416</v>
      </c>
      <c r="C74" s="6">
        <v>9494</v>
      </c>
      <c r="D74" s="4" t="s">
        <v>274</v>
      </c>
      <c r="E74" s="4" t="s">
        <v>275</v>
      </c>
      <c r="F74" s="4" t="s">
        <v>37</v>
      </c>
      <c r="G74" s="4" t="s">
        <v>38</v>
      </c>
      <c r="H74" s="4" t="s">
        <v>39</v>
      </c>
      <c r="I74" s="4" t="s">
        <v>40</v>
      </c>
      <c r="J74" s="4" t="s">
        <v>74</v>
      </c>
      <c r="K74" s="4" t="s">
        <v>276</v>
      </c>
      <c r="L74" s="4" t="s">
        <v>43</v>
      </c>
      <c r="M74" s="4" t="s">
        <v>44</v>
      </c>
      <c r="N74" s="4" t="s">
        <v>45</v>
      </c>
      <c r="P74" s="4">
        <v>59</v>
      </c>
      <c r="Q74" s="5">
        <v>45292</v>
      </c>
      <c r="R74" s="5">
        <v>45302</v>
      </c>
      <c r="S74" s="4" t="s">
        <v>46</v>
      </c>
      <c r="T74" s="5">
        <v>43486</v>
      </c>
      <c r="U74" s="4" t="s">
        <v>102</v>
      </c>
      <c r="V74" s="4" t="s">
        <v>277</v>
      </c>
      <c r="W74" s="4" t="s">
        <v>49</v>
      </c>
      <c r="X74" s="5">
        <v>43486</v>
      </c>
      <c r="Y74" s="4" t="s">
        <v>50</v>
      </c>
      <c r="Z74" s="5">
        <v>35692</v>
      </c>
      <c r="AA74" s="4" t="s">
        <v>260</v>
      </c>
      <c r="AB74" s="4" t="s">
        <v>204</v>
      </c>
      <c r="AC74" s="4" t="s">
        <v>53</v>
      </c>
      <c r="AD74" s="4" t="s">
        <v>54</v>
      </c>
      <c r="AE74" s="4" t="s">
        <v>199</v>
      </c>
      <c r="AF74" s="4" t="s">
        <v>200</v>
      </c>
      <c r="AJ74" s="11" t="str">
        <f t="shared" si="12"/>
        <v>A</v>
      </c>
      <c r="AK74" s="10" t="str">
        <f t="shared" si="13"/>
        <v>Team 16</v>
      </c>
      <c r="AL74" s="10" t="str">
        <f t="shared" si="14"/>
        <v>January</v>
      </c>
      <c r="AM74" s="10">
        <f t="shared" si="15"/>
        <v>2024</v>
      </c>
    </row>
    <row r="75" spans="1:39" ht="25" customHeight="1" x14ac:dyDescent="0.35">
      <c r="A75" s="4" t="s">
        <v>34</v>
      </c>
      <c r="B75" s="6">
        <v>97436</v>
      </c>
      <c r="C75" s="6">
        <v>5840</v>
      </c>
      <c r="D75" s="4" t="s">
        <v>278</v>
      </c>
      <c r="E75" s="4" t="s">
        <v>279</v>
      </c>
      <c r="F75" s="4" t="s">
        <v>37</v>
      </c>
      <c r="G75" s="4" t="s">
        <v>38</v>
      </c>
      <c r="H75" s="4" t="s">
        <v>280</v>
      </c>
      <c r="I75" s="4" t="s">
        <v>137</v>
      </c>
      <c r="J75" s="4" t="s">
        <v>62</v>
      </c>
      <c r="K75" s="4" t="s">
        <v>63</v>
      </c>
      <c r="L75" s="4" t="s">
        <v>281</v>
      </c>
      <c r="M75" s="4" t="s">
        <v>65</v>
      </c>
      <c r="N75" s="4" t="s">
        <v>66</v>
      </c>
      <c r="P75" s="4">
        <v>72</v>
      </c>
      <c r="Q75" s="5">
        <v>45282</v>
      </c>
      <c r="R75" s="5">
        <v>45292</v>
      </c>
      <c r="S75" s="4" t="s">
        <v>46</v>
      </c>
      <c r="T75" s="5">
        <v>43073</v>
      </c>
      <c r="U75" s="4" t="s">
        <v>102</v>
      </c>
      <c r="V75" s="4" t="s">
        <v>170</v>
      </c>
      <c r="W75" s="4" t="s">
        <v>49</v>
      </c>
      <c r="X75" s="5">
        <v>43073</v>
      </c>
      <c r="Y75" s="4" t="s">
        <v>193</v>
      </c>
      <c r="Z75" s="5">
        <v>35567</v>
      </c>
      <c r="AA75" s="4" t="s">
        <v>260</v>
      </c>
      <c r="AB75" s="4" t="s">
        <v>282</v>
      </c>
      <c r="AC75" s="4" t="s">
        <v>53</v>
      </c>
      <c r="AD75" s="4" t="s">
        <v>54</v>
      </c>
      <c r="AJ75" s="11" t="str">
        <f t="shared" si="12"/>
        <v>B</v>
      </c>
      <c r="AK75" s="10" t="str">
        <f t="shared" si="13"/>
        <v xml:space="preserve">Team G </v>
      </c>
      <c r="AL75" s="10" t="str">
        <f t="shared" si="14"/>
        <v>January</v>
      </c>
      <c r="AM75" s="10">
        <f t="shared" si="15"/>
        <v>2024</v>
      </c>
    </row>
    <row r="76" spans="1:39" ht="25" customHeight="1" x14ac:dyDescent="0.35">
      <c r="A76" s="4" t="s">
        <v>34</v>
      </c>
      <c r="B76" s="6">
        <v>1089178</v>
      </c>
      <c r="C76" s="6">
        <v>18156</v>
      </c>
      <c r="D76" s="4" t="s">
        <v>283</v>
      </c>
      <c r="E76" s="4" t="s">
        <v>284</v>
      </c>
      <c r="F76" s="4" t="s">
        <v>37</v>
      </c>
      <c r="G76" s="4" t="s">
        <v>38</v>
      </c>
      <c r="H76" s="4" t="s">
        <v>39</v>
      </c>
      <c r="I76" s="4" t="s">
        <v>40</v>
      </c>
      <c r="J76" s="4" t="s">
        <v>74</v>
      </c>
      <c r="K76" s="4" t="s">
        <v>276</v>
      </c>
      <c r="L76" s="4" t="s">
        <v>43</v>
      </c>
      <c r="M76" s="4" t="s">
        <v>44</v>
      </c>
      <c r="N76" s="4" t="s">
        <v>45</v>
      </c>
      <c r="P76" s="4">
        <v>1</v>
      </c>
      <c r="Q76" s="5">
        <v>45303</v>
      </c>
      <c r="R76" s="5">
        <v>45310</v>
      </c>
      <c r="S76" s="4" t="s">
        <v>46</v>
      </c>
      <c r="T76" s="5">
        <v>45258</v>
      </c>
      <c r="U76" s="4" t="s">
        <v>95</v>
      </c>
      <c r="V76" s="4" t="s">
        <v>48</v>
      </c>
      <c r="W76" s="4" t="s">
        <v>49</v>
      </c>
      <c r="X76" s="5">
        <v>45258</v>
      </c>
      <c r="Y76" s="4" t="s">
        <v>50</v>
      </c>
      <c r="Z76" s="5">
        <v>35336</v>
      </c>
      <c r="AA76" s="4" t="s">
        <v>285</v>
      </c>
      <c r="AB76" s="4" t="s">
        <v>52</v>
      </c>
      <c r="AC76" s="4" t="s">
        <v>69</v>
      </c>
      <c r="AD76" s="4" t="s">
        <v>54</v>
      </c>
      <c r="AE76" s="4" t="s">
        <v>199</v>
      </c>
      <c r="AF76" s="4" t="s">
        <v>200</v>
      </c>
      <c r="AJ76" s="11" t="str">
        <f t="shared" si="12"/>
        <v>A</v>
      </c>
      <c r="AK76" s="10" t="str">
        <f t="shared" si="13"/>
        <v>Team 16</v>
      </c>
      <c r="AL76" s="10" t="str">
        <f t="shared" si="14"/>
        <v>January</v>
      </c>
      <c r="AM76" s="10">
        <f t="shared" si="15"/>
        <v>2024</v>
      </c>
    </row>
    <row r="77" spans="1:39" ht="25" customHeight="1" x14ac:dyDescent="0.35">
      <c r="A77" s="4" t="s">
        <v>34</v>
      </c>
      <c r="B77" s="6">
        <v>1033350</v>
      </c>
      <c r="C77" s="6">
        <v>15613</v>
      </c>
      <c r="D77" s="4" t="s">
        <v>286</v>
      </c>
      <c r="E77" s="4" t="s">
        <v>287</v>
      </c>
      <c r="F77" s="4" t="s">
        <v>37</v>
      </c>
      <c r="G77" s="4" t="s">
        <v>38</v>
      </c>
      <c r="H77" s="4" t="s">
        <v>288</v>
      </c>
      <c r="I77" s="4" t="s">
        <v>289</v>
      </c>
      <c r="J77" s="4" t="s">
        <v>62</v>
      </c>
      <c r="K77" s="4" t="s">
        <v>100</v>
      </c>
      <c r="L77" s="4" t="s">
        <v>290</v>
      </c>
      <c r="M77" s="4" t="s">
        <v>291</v>
      </c>
      <c r="N77" s="4" t="s">
        <v>66</v>
      </c>
      <c r="P77" s="4">
        <v>28</v>
      </c>
      <c r="Q77" s="5">
        <v>45273</v>
      </c>
      <c r="R77" s="5">
        <v>45292</v>
      </c>
      <c r="S77" s="4" t="s">
        <v>46</v>
      </c>
      <c r="T77" s="5">
        <v>44417</v>
      </c>
      <c r="U77" s="4" t="s">
        <v>169</v>
      </c>
      <c r="V77" s="4" t="s">
        <v>48</v>
      </c>
      <c r="W77" s="4" t="s">
        <v>49</v>
      </c>
      <c r="X77" s="5">
        <v>44417</v>
      </c>
      <c r="Y77" s="4" t="s">
        <v>193</v>
      </c>
      <c r="Z77" s="5">
        <v>35269</v>
      </c>
      <c r="AA77" s="4" t="s">
        <v>285</v>
      </c>
      <c r="AB77" s="4" t="s">
        <v>139</v>
      </c>
      <c r="AC77" s="4" t="s">
        <v>53</v>
      </c>
      <c r="AD77" s="4" t="s">
        <v>54</v>
      </c>
      <c r="AJ77" s="11" t="str">
        <f t="shared" si="12"/>
        <v>A</v>
      </c>
      <c r="AK77" s="10" t="str">
        <f t="shared" si="13"/>
        <v xml:space="preserve">Team G </v>
      </c>
      <c r="AL77" s="10" t="str">
        <f t="shared" si="14"/>
        <v>January</v>
      </c>
      <c r="AM77" s="10">
        <f t="shared" si="15"/>
        <v>2024</v>
      </c>
    </row>
    <row r="78" spans="1:39" ht="25" customHeight="1" x14ac:dyDescent="0.35">
      <c r="A78" s="4" t="s">
        <v>34</v>
      </c>
      <c r="B78" s="6">
        <v>984298</v>
      </c>
      <c r="C78" s="6">
        <v>9528</v>
      </c>
      <c r="D78" s="4" t="s">
        <v>485</v>
      </c>
      <c r="E78" s="4" t="s">
        <v>428</v>
      </c>
      <c r="F78" s="4" t="s">
        <v>37</v>
      </c>
      <c r="G78" s="4" t="s">
        <v>38</v>
      </c>
      <c r="H78" s="4" t="s">
        <v>417</v>
      </c>
      <c r="I78" s="4" t="s">
        <v>419</v>
      </c>
      <c r="J78" s="4" t="s">
        <v>62</v>
      </c>
      <c r="K78" s="4" t="s">
        <v>100</v>
      </c>
      <c r="L78" s="4" t="s">
        <v>418</v>
      </c>
      <c r="M78" s="4" t="s">
        <v>44</v>
      </c>
      <c r="N78" s="4" t="s">
        <v>66</v>
      </c>
      <c r="P78" s="4">
        <v>60</v>
      </c>
      <c r="Q78" s="5">
        <v>45315</v>
      </c>
      <c r="R78" s="5">
        <v>45330</v>
      </c>
      <c r="S78" s="4" t="s">
        <v>46</v>
      </c>
      <c r="T78" s="5">
        <v>43486</v>
      </c>
      <c r="U78" s="4" t="s">
        <v>102</v>
      </c>
      <c r="V78" s="4" t="s">
        <v>593</v>
      </c>
      <c r="W78" s="4" t="s">
        <v>49</v>
      </c>
      <c r="X78" s="5">
        <v>43486</v>
      </c>
      <c r="Y78" s="4" t="s">
        <v>193</v>
      </c>
      <c r="Z78" s="5">
        <v>35196</v>
      </c>
      <c r="AA78" s="4" t="s">
        <v>285</v>
      </c>
      <c r="AB78" s="4" t="s">
        <v>209</v>
      </c>
      <c r="AC78" s="4" t="s">
        <v>53</v>
      </c>
      <c r="AD78" s="4" t="s">
        <v>54</v>
      </c>
      <c r="AJ78" s="11" t="str">
        <f t="shared" si="12"/>
        <v>A</v>
      </c>
      <c r="AK78" s="10" t="str">
        <f t="shared" si="13"/>
        <v xml:space="preserve">Team G </v>
      </c>
      <c r="AL78" s="10" t="str">
        <f t="shared" si="14"/>
        <v>February</v>
      </c>
      <c r="AM78" s="10">
        <f t="shared" si="15"/>
        <v>2024</v>
      </c>
    </row>
    <row r="79" spans="1:39" ht="25" customHeight="1" x14ac:dyDescent="0.35">
      <c r="A79" s="4" t="s">
        <v>34</v>
      </c>
      <c r="B79" s="6">
        <v>1085997</v>
      </c>
      <c r="C79" s="6">
        <v>17882</v>
      </c>
      <c r="D79" s="4" t="s">
        <v>292</v>
      </c>
      <c r="E79" s="4" t="s">
        <v>293</v>
      </c>
      <c r="F79" s="4" t="s">
        <v>37</v>
      </c>
      <c r="G79" s="4" t="s">
        <v>38</v>
      </c>
      <c r="H79" s="4" t="s">
        <v>39</v>
      </c>
      <c r="I79" s="4" t="s">
        <v>40</v>
      </c>
      <c r="J79" s="4" t="s">
        <v>41</v>
      </c>
      <c r="K79" s="4" t="s">
        <v>294</v>
      </c>
      <c r="L79" s="4" t="s">
        <v>43</v>
      </c>
      <c r="M79" s="4" t="s">
        <v>65</v>
      </c>
      <c r="N79" s="4" t="s">
        <v>45</v>
      </c>
      <c r="P79" s="4">
        <v>4</v>
      </c>
      <c r="Q79" s="5">
        <v>45299</v>
      </c>
      <c r="R79" s="5">
        <v>45314</v>
      </c>
      <c r="S79" s="4" t="s">
        <v>109</v>
      </c>
      <c r="T79" s="5">
        <v>45184</v>
      </c>
      <c r="U79" s="4" t="s">
        <v>76</v>
      </c>
      <c r="V79" s="4" t="s">
        <v>48</v>
      </c>
      <c r="W79" s="4" t="s">
        <v>49</v>
      </c>
      <c r="X79" s="5">
        <v>45184</v>
      </c>
      <c r="Y79" s="4" t="s">
        <v>50</v>
      </c>
      <c r="Z79" s="5">
        <v>35009</v>
      </c>
      <c r="AA79" s="4" t="s">
        <v>295</v>
      </c>
      <c r="AB79" s="4" t="s">
        <v>52</v>
      </c>
      <c r="AC79" s="4" t="s">
        <v>53</v>
      </c>
      <c r="AD79" s="4" t="s">
        <v>54</v>
      </c>
      <c r="AE79" s="4" t="s">
        <v>296</v>
      </c>
      <c r="AF79" s="4" t="s">
        <v>297</v>
      </c>
      <c r="AJ79" s="11" t="str">
        <f t="shared" si="12"/>
        <v>B</v>
      </c>
      <c r="AK79" s="10" t="str">
        <f t="shared" si="13"/>
        <v>Team 31</v>
      </c>
      <c r="AL79" s="10" t="str">
        <f t="shared" si="14"/>
        <v>January</v>
      </c>
      <c r="AM79" s="10">
        <f t="shared" si="15"/>
        <v>2024</v>
      </c>
    </row>
    <row r="80" spans="1:39" ht="25" customHeight="1" x14ac:dyDescent="0.35">
      <c r="A80" s="4" t="s">
        <v>34</v>
      </c>
      <c r="B80" s="6">
        <v>1040597</v>
      </c>
      <c r="C80" s="6">
        <v>16350</v>
      </c>
      <c r="D80" s="4" t="s">
        <v>298</v>
      </c>
      <c r="E80" s="4" t="s">
        <v>299</v>
      </c>
      <c r="F80" s="4" t="s">
        <v>37</v>
      </c>
      <c r="G80" s="4" t="s">
        <v>38</v>
      </c>
      <c r="H80" s="4" t="s">
        <v>39</v>
      </c>
      <c r="I80" s="4" t="s">
        <v>40</v>
      </c>
      <c r="J80" s="4" t="s">
        <v>41</v>
      </c>
      <c r="K80" s="4" t="s">
        <v>300</v>
      </c>
      <c r="L80" s="4" t="s">
        <v>43</v>
      </c>
      <c r="M80" s="4" t="s">
        <v>65</v>
      </c>
      <c r="N80" s="4" t="s">
        <v>45</v>
      </c>
      <c r="P80" s="4">
        <v>25</v>
      </c>
      <c r="Q80" s="5">
        <v>45289</v>
      </c>
      <c r="R80" s="5">
        <v>45292</v>
      </c>
      <c r="S80" s="4" t="s">
        <v>46</v>
      </c>
      <c r="T80" s="5">
        <v>44512</v>
      </c>
      <c r="U80" s="4" t="s">
        <v>102</v>
      </c>
      <c r="V80" s="4" t="s">
        <v>129</v>
      </c>
      <c r="W80" s="4" t="s">
        <v>49</v>
      </c>
      <c r="X80" s="5">
        <v>44512</v>
      </c>
      <c r="Y80" s="4" t="s">
        <v>50</v>
      </c>
      <c r="Z80" s="5">
        <v>35024</v>
      </c>
      <c r="AA80" s="4" t="s">
        <v>295</v>
      </c>
      <c r="AB80" s="4" t="s">
        <v>139</v>
      </c>
      <c r="AC80" s="4" t="s">
        <v>53</v>
      </c>
      <c r="AD80" s="4" t="s">
        <v>54</v>
      </c>
      <c r="AE80" s="4" t="s">
        <v>296</v>
      </c>
      <c r="AF80" s="4" t="s">
        <v>297</v>
      </c>
      <c r="AJ80" s="11" t="str">
        <f t="shared" si="12"/>
        <v>B</v>
      </c>
      <c r="AK80" s="10" t="str">
        <f t="shared" si="13"/>
        <v>Team 30</v>
      </c>
      <c r="AL80" s="10" t="str">
        <f t="shared" si="14"/>
        <v>January</v>
      </c>
      <c r="AM80" s="10">
        <f t="shared" si="15"/>
        <v>2024</v>
      </c>
    </row>
    <row r="81" spans="1:39" ht="25" customHeight="1" x14ac:dyDescent="0.35">
      <c r="A81" s="4" t="s">
        <v>34</v>
      </c>
      <c r="B81" s="6">
        <v>102043</v>
      </c>
      <c r="C81" s="6">
        <v>6822</v>
      </c>
      <c r="D81" s="4" t="s">
        <v>301</v>
      </c>
      <c r="E81" s="4" t="s">
        <v>302</v>
      </c>
      <c r="F81" s="4" t="s">
        <v>37</v>
      </c>
      <c r="G81" s="4" t="s">
        <v>38</v>
      </c>
      <c r="H81" s="4" t="s">
        <v>39</v>
      </c>
      <c r="I81" s="4" t="s">
        <v>40</v>
      </c>
      <c r="J81" s="4" t="s">
        <v>74</v>
      </c>
      <c r="K81" s="4" t="s">
        <v>198</v>
      </c>
      <c r="L81" s="4" t="s">
        <v>43</v>
      </c>
      <c r="M81" s="4" t="s">
        <v>44</v>
      </c>
      <c r="N81" s="4" t="s">
        <v>45</v>
      </c>
      <c r="P81" s="4">
        <v>69</v>
      </c>
      <c r="Q81" s="5">
        <v>45290</v>
      </c>
      <c r="R81" s="5">
        <v>45294</v>
      </c>
      <c r="S81" s="4" t="s">
        <v>46</v>
      </c>
      <c r="T81" s="5">
        <v>43185</v>
      </c>
      <c r="U81" s="4" t="s">
        <v>102</v>
      </c>
      <c r="V81" s="4" t="s">
        <v>303</v>
      </c>
      <c r="W81" s="4" t="s">
        <v>49</v>
      </c>
      <c r="X81" s="5">
        <v>43185</v>
      </c>
      <c r="Y81" s="4" t="s">
        <v>50</v>
      </c>
      <c r="Z81" s="5">
        <v>34814</v>
      </c>
      <c r="AA81" s="4" t="s">
        <v>295</v>
      </c>
      <c r="AB81" s="4" t="s">
        <v>209</v>
      </c>
      <c r="AC81" s="4" t="s">
        <v>53</v>
      </c>
      <c r="AD81" s="4" t="s">
        <v>54</v>
      </c>
      <c r="AE81" s="4" t="s">
        <v>199</v>
      </c>
      <c r="AF81" s="4" t="s">
        <v>200</v>
      </c>
      <c r="AJ81" s="11" t="str">
        <f t="shared" si="12"/>
        <v>A</v>
      </c>
      <c r="AK81" s="10" t="str">
        <f t="shared" si="13"/>
        <v>Team 16</v>
      </c>
      <c r="AL81" s="10" t="str">
        <f t="shared" si="14"/>
        <v>January</v>
      </c>
      <c r="AM81" s="10">
        <f t="shared" si="15"/>
        <v>2024</v>
      </c>
    </row>
    <row r="82" spans="1:39" ht="25" customHeight="1" x14ac:dyDescent="0.35">
      <c r="A82" s="4" t="s">
        <v>34</v>
      </c>
      <c r="B82" s="6">
        <v>90843</v>
      </c>
      <c r="C82" s="6">
        <v>4933</v>
      </c>
      <c r="D82" s="4" t="s">
        <v>452</v>
      </c>
      <c r="E82" s="4" t="s">
        <v>451</v>
      </c>
      <c r="F82" s="4" t="s">
        <v>37</v>
      </c>
      <c r="G82" s="4" t="s">
        <v>38</v>
      </c>
      <c r="H82" s="4" t="s">
        <v>39</v>
      </c>
      <c r="I82" s="4" t="s">
        <v>40</v>
      </c>
      <c r="J82" s="4" t="s">
        <v>74</v>
      </c>
      <c r="K82" s="4" t="s">
        <v>276</v>
      </c>
      <c r="L82" s="4" t="s">
        <v>43</v>
      </c>
      <c r="M82" s="4" t="s">
        <v>44</v>
      </c>
      <c r="N82" s="4" t="s">
        <v>45</v>
      </c>
      <c r="P82" s="4">
        <v>76</v>
      </c>
      <c r="Q82" s="5">
        <v>45318</v>
      </c>
      <c r="R82" s="5">
        <v>45322</v>
      </c>
      <c r="S82" s="4" t="s">
        <v>46</v>
      </c>
      <c r="T82" s="5">
        <v>42979</v>
      </c>
      <c r="U82" s="4" t="s">
        <v>47</v>
      </c>
      <c r="V82" s="4" t="s">
        <v>48</v>
      </c>
      <c r="W82" s="4" t="s">
        <v>49</v>
      </c>
      <c r="X82" s="5">
        <v>42979</v>
      </c>
      <c r="Y82" s="4" t="s">
        <v>50</v>
      </c>
      <c r="Z82" s="5">
        <v>34988</v>
      </c>
      <c r="AA82" s="4" t="s">
        <v>295</v>
      </c>
      <c r="AB82" s="4" t="s">
        <v>282</v>
      </c>
      <c r="AC82" s="4" t="s">
        <v>53</v>
      </c>
      <c r="AD82" s="4" t="s">
        <v>54</v>
      </c>
      <c r="AE82" s="4" t="s">
        <v>199</v>
      </c>
      <c r="AF82" s="4" t="s">
        <v>200</v>
      </c>
      <c r="AJ82" s="11" t="str">
        <f t="shared" si="12"/>
        <v>A</v>
      </c>
      <c r="AK82" s="10" t="str">
        <f t="shared" si="13"/>
        <v>Team 16</v>
      </c>
      <c r="AL82" s="10" t="str">
        <f t="shared" si="14"/>
        <v>January</v>
      </c>
      <c r="AM82" s="10">
        <f t="shared" si="15"/>
        <v>2024</v>
      </c>
    </row>
    <row r="83" spans="1:39" ht="25" customHeight="1" x14ac:dyDescent="0.35">
      <c r="A83" s="4" t="s">
        <v>34</v>
      </c>
      <c r="B83" s="6">
        <v>1088785</v>
      </c>
      <c r="C83" s="6">
        <v>18138</v>
      </c>
      <c r="D83" s="4" t="s">
        <v>304</v>
      </c>
      <c r="E83" s="4" t="s">
        <v>305</v>
      </c>
      <c r="F83" s="4" t="s">
        <v>59</v>
      </c>
      <c r="G83" s="4" t="s">
        <v>38</v>
      </c>
      <c r="H83" s="4" t="s">
        <v>306</v>
      </c>
      <c r="I83" s="4" t="s">
        <v>191</v>
      </c>
      <c r="J83" s="4" t="s">
        <v>62</v>
      </c>
      <c r="K83" s="4" t="s">
        <v>100</v>
      </c>
      <c r="L83" s="4" t="s">
        <v>191</v>
      </c>
      <c r="M83" s="4" t="s">
        <v>44</v>
      </c>
      <c r="N83" s="4" t="s">
        <v>66</v>
      </c>
      <c r="P83" s="4">
        <v>2</v>
      </c>
      <c r="Q83" s="5">
        <v>45299</v>
      </c>
      <c r="R83" s="5">
        <v>45314</v>
      </c>
      <c r="S83" s="4" t="s">
        <v>109</v>
      </c>
      <c r="T83" s="5">
        <v>45247</v>
      </c>
      <c r="U83" s="4" t="s">
        <v>76</v>
      </c>
      <c r="V83" s="4" t="s">
        <v>48</v>
      </c>
      <c r="W83" s="4" t="s">
        <v>49</v>
      </c>
      <c r="X83" s="5">
        <v>45247</v>
      </c>
      <c r="Y83" s="4" t="s">
        <v>50</v>
      </c>
      <c r="Z83" s="5">
        <v>34423</v>
      </c>
      <c r="AA83" s="4" t="s">
        <v>307</v>
      </c>
      <c r="AB83" s="4" t="s">
        <v>52</v>
      </c>
      <c r="AC83" s="4" t="s">
        <v>69</v>
      </c>
      <c r="AD83" s="4" t="s">
        <v>54</v>
      </c>
      <c r="AJ83" s="11" t="str">
        <f t="shared" si="12"/>
        <v>A</v>
      </c>
      <c r="AK83" s="10" t="str">
        <f t="shared" si="13"/>
        <v xml:space="preserve">Team G </v>
      </c>
      <c r="AL83" s="10" t="str">
        <f t="shared" si="14"/>
        <v>January</v>
      </c>
      <c r="AM83" s="10">
        <f t="shared" si="15"/>
        <v>2024</v>
      </c>
    </row>
    <row r="84" spans="1:39" ht="25" customHeight="1" x14ac:dyDescent="0.35">
      <c r="A84" s="4" t="s">
        <v>34</v>
      </c>
      <c r="B84" s="6">
        <v>1084056</v>
      </c>
      <c r="C84" s="6">
        <v>17684</v>
      </c>
      <c r="D84" s="4" t="s">
        <v>308</v>
      </c>
      <c r="E84" s="4" t="s">
        <v>309</v>
      </c>
      <c r="F84" s="4" t="s">
        <v>37</v>
      </c>
      <c r="G84" s="4" t="s">
        <v>38</v>
      </c>
      <c r="H84" s="4" t="s">
        <v>39</v>
      </c>
      <c r="I84" s="4" t="s">
        <v>40</v>
      </c>
      <c r="J84" s="4" t="s">
        <v>41</v>
      </c>
      <c r="K84" s="4" t="s">
        <v>310</v>
      </c>
      <c r="L84" s="4" t="s">
        <v>43</v>
      </c>
      <c r="M84" s="4" t="s">
        <v>44</v>
      </c>
      <c r="N84" s="4" t="s">
        <v>45</v>
      </c>
      <c r="P84" s="4">
        <v>6</v>
      </c>
      <c r="Q84" s="5">
        <v>45292</v>
      </c>
      <c r="R84" s="5">
        <v>45301</v>
      </c>
      <c r="S84" s="4" t="s">
        <v>46</v>
      </c>
      <c r="T84" s="5">
        <v>45089</v>
      </c>
      <c r="U84" s="4" t="s">
        <v>82</v>
      </c>
      <c r="V84" s="4" t="s">
        <v>48</v>
      </c>
      <c r="W84" s="4" t="s">
        <v>49</v>
      </c>
      <c r="X84" s="5">
        <v>45089</v>
      </c>
      <c r="Y84" s="4" t="s">
        <v>50</v>
      </c>
      <c r="Z84" s="5">
        <v>34458</v>
      </c>
      <c r="AA84" s="4" t="s">
        <v>307</v>
      </c>
      <c r="AB84" s="4" t="s">
        <v>52</v>
      </c>
      <c r="AC84" s="4" t="s">
        <v>53</v>
      </c>
      <c r="AD84" s="4" t="s">
        <v>54</v>
      </c>
      <c r="AE84" s="4" t="s">
        <v>311</v>
      </c>
      <c r="AF84" s="4" t="s">
        <v>312</v>
      </c>
      <c r="AJ84" s="11" t="str">
        <f t="shared" si="12"/>
        <v>A</v>
      </c>
      <c r="AK84" s="10" t="str">
        <f t="shared" si="13"/>
        <v>Team 27</v>
      </c>
      <c r="AL84" s="10" t="str">
        <f t="shared" si="14"/>
        <v>January</v>
      </c>
      <c r="AM84" s="10">
        <f t="shared" si="15"/>
        <v>2024</v>
      </c>
    </row>
    <row r="85" spans="1:39" ht="25" customHeight="1" x14ac:dyDescent="0.35">
      <c r="A85" s="4" t="s">
        <v>34</v>
      </c>
      <c r="B85" s="6">
        <v>1085083</v>
      </c>
      <c r="C85" s="6">
        <v>17785</v>
      </c>
      <c r="D85" s="4" t="s">
        <v>548</v>
      </c>
      <c r="E85" s="4" t="s">
        <v>547</v>
      </c>
      <c r="F85" s="4" t="s">
        <v>37</v>
      </c>
      <c r="G85" s="4" t="s">
        <v>38</v>
      </c>
      <c r="H85" s="4" t="s">
        <v>39</v>
      </c>
      <c r="I85" s="4" t="s">
        <v>40</v>
      </c>
      <c r="J85" s="4" t="s">
        <v>74</v>
      </c>
      <c r="K85" s="4" t="s">
        <v>42</v>
      </c>
      <c r="L85" s="4" t="s">
        <v>43</v>
      </c>
      <c r="M85" s="4" t="s">
        <v>44</v>
      </c>
      <c r="N85" s="4" t="s">
        <v>45</v>
      </c>
      <c r="P85" s="4">
        <v>6</v>
      </c>
      <c r="Q85" s="5">
        <v>45323</v>
      </c>
      <c r="R85" s="5">
        <v>45324</v>
      </c>
      <c r="S85" s="4" t="s">
        <v>46</v>
      </c>
      <c r="T85" s="5">
        <v>45124</v>
      </c>
      <c r="U85" s="4" t="s">
        <v>67</v>
      </c>
      <c r="V85" s="4" t="s">
        <v>48</v>
      </c>
      <c r="W85" s="4" t="s">
        <v>49</v>
      </c>
      <c r="X85" s="5">
        <v>45124</v>
      </c>
      <c r="Y85" s="4" t="s">
        <v>50</v>
      </c>
      <c r="Z85" s="5">
        <v>34505</v>
      </c>
      <c r="AA85" s="4" t="s">
        <v>307</v>
      </c>
      <c r="AB85" s="4" t="s">
        <v>52</v>
      </c>
      <c r="AC85" s="4" t="s">
        <v>53</v>
      </c>
      <c r="AD85" s="4" t="s">
        <v>54</v>
      </c>
      <c r="AE85" s="4" t="s">
        <v>55</v>
      </c>
      <c r="AF85" s="4" t="s">
        <v>56</v>
      </c>
      <c r="AJ85" s="11" t="str">
        <f t="shared" si="12"/>
        <v>A</v>
      </c>
      <c r="AK85" s="10" t="str">
        <f t="shared" si="13"/>
        <v>Team 26</v>
      </c>
      <c r="AL85" s="10" t="str">
        <f t="shared" si="14"/>
        <v>February</v>
      </c>
      <c r="AM85" s="10">
        <f t="shared" si="15"/>
        <v>2024</v>
      </c>
    </row>
    <row r="86" spans="1:39" ht="25" customHeight="1" x14ac:dyDescent="0.35">
      <c r="A86" s="4" t="s">
        <v>34</v>
      </c>
      <c r="B86" s="6">
        <v>1087970</v>
      </c>
      <c r="C86" s="6">
        <v>18114</v>
      </c>
      <c r="D86" s="4" t="s">
        <v>313</v>
      </c>
      <c r="E86" s="4" t="s">
        <v>314</v>
      </c>
      <c r="F86" s="4" t="s">
        <v>37</v>
      </c>
      <c r="G86" s="4" t="s">
        <v>38</v>
      </c>
      <c r="H86" s="4" t="s">
        <v>39</v>
      </c>
      <c r="I86" s="4" t="s">
        <v>40</v>
      </c>
      <c r="J86" s="4" t="s">
        <v>41</v>
      </c>
      <c r="K86" s="4" t="s">
        <v>315</v>
      </c>
      <c r="L86" s="4" t="s">
        <v>43</v>
      </c>
      <c r="M86" s="4" t="s">
        <v>65</v>
      </c>
      <c r="N86" s="4" t="s">
        <v>45</v>
      </c>
      <c r="P86" s="4">
        <v>2</v>
      </c>
      <c r="Q86" s="5">
        <v>45300</v>
      </c>
      <c r="R86" s="5">
        <v>45315</v>
      </c>
      <c r="S86" s="4" t="s">
        <v>109</v>
      </c>
      <c r="T86" s="5">
        <v>45234</v>
      </c>
      <c r="U86" s="4" t="s">
        <v>102</v>
      </c>
      <c r="V86" s="4" t="s">
        <v>103</v>
      </c>
      <c r="W86" s="4" t="s">
        <v>49</v>
      </c>
      <c r="X86" s="5">
        <v>45234</v>
      </c>
      <c r="Y86" s="4" t="s">
        <v>50</v>
      </c>
      <c r="Z86" s="5">
        <v>34669</v>
      </c>
      <c r="AA86" s="4" t="s">
        <v>307</v>
      </c>
      <c r="AB86" s="4" t="s">
        <v>52</v>
      </c>
      <c r="AC86" s="4" t="s">
        <v>69</v>
      </c>
      <c r="AD86" s="4" t="s">
        <v>54</v>
      </c>
      <c r="AE86" s="4" t="s">
        <v>316</v>
      </c>
      <c r="AF86" s="4" t="s">
        <v>317</v>
      </c>
      <c r="AJ86" s="11" t="str">
        <f t="shared" si="12"/>
        <v>B</v>
      </c>
      <c r="AK86" s="10" t="str">
        <f t="shared" si="13"/>
        <v>Team 25</v>
      </c>
      <c r="AL86" s="10" t="str">
        <f t="shared" si="14"/>
        <v>January</v>
      </c>
      <c r="AM86" s="10">
        <f t="shared" si="15"/>
        <v>2024</v>
      </c>
    </row>
    <row r="87" spans="1:39" ht="25" customHeight="1" x14ac:dyDescent="0.35">
      <c r="A87" s="4" t="s">
        <v>34</v>
      </c>
      <c r="B87" s="6">
        <v>22193</v>
      </c>
      <c r="C87" s="6">
        <v>871</v>
      </c>
      <c r="D87" s="4" t="s">
        <v>318</v>
      </c>
      <c r="E87" s="4" t="s">
        <v>319</v>
      </c>
      <c r="F87" s="4" t="s">
        <v>37</v>
      </c>
      <c r="G87" s="4" t="s">
        <v>38</v>
      </c>
      <c r="H87" s="4" t="s">
        <v>39</v>
      </c>
      <c r="I87" s="4" t="s">
        <v>40</v>
      </c>
      <c r="J87" s="4" t="s">
        <v>157</v>
      </c>
      <c r="K87" s="4" t="s">
        <v>320</v>
      </c>
      <c r="L87" s="4" t="s">
        <v>43</v>
      </c>
      <c r="M87" s="4" t="s">
        <v>65</v>
      </c>
      <c r="N87" s="4" t="s">
        <v>45</v>
      </c>
      <c r="P87" s="4">
        <v>130</v>
      </c>
      <c r="Q87" s="5">
        <v>45303</v>
      </c>
      <c r="R87" s="5">
        <v>45308</v>
      </c>
      <c r="S87" s="4" t="s">
        <v>46</v>
      </c>
      <c r="T87" s="5">
        <v>41327</v>
      </c>
      <c r="U87" s="4" t="s">
        <v>102</v>
      </c>
      <c r="V87" s="4" t="s">
        <v>170</v>
      </c>
      <c r="W87" s="4" t="s">
        <v>321</v>
      </c>
      <c r="X87" s="5">
        <v>41327</v>
      </c>
      <c r="Y87" s="4" t="s">
        <v>50</v>
      </c>
      <c r="Z87" s="5">
        <v>34705</v>
      </c>
      <c r="AA87" s="4" t="s">
        <v>307</v>
      </c>
      <c r="AB87" s="4" t="s">
        <v>322</v>
      </c>
      <c r="AC87" s="4" t="s">
        <v>53</v>
      </c>
      <c r="AD87" s="4" t="s">
        <v>54</v>
      </c>
      <c r="AE87" s="4" t="s">
        <v>323</v>
      </c>
      <c r="AF87" s="4" t="s">
        <v>324</v>
      </c>
      <c r="AJ87" s="11" t="str">
        <f t="shared" si="12"/>
        <v>B</v>
      </c>
      <c r="AK87" s="10" t="str">
        <f t="shared" si="13"/>
        <v>Team 03</v>
      </c>
      <c r="AL87" s="10" t="str">
        <f t="shared" si="14"/>
        <v>January</v>
      </c>
      <c r="AM87" s="10">
        <f t="shared" si="15"/>
        <v>2024</v>
      </c>
    </row>
    <row r="88" spans="1:39" ht="25" customHeight="1" x14ac:dyDescent="0.35">
      <c r="A88" s="4" t="s">
        <v>34</v>
      </c>
      <c r="B88" s="6">
        <v>1020484</v>
      </c>
      <c r="C88" s="6">
        <v>14409</v>
      </c>
      <c r="D88" s="4" t="s">
        <v>512</v>
      </c>
      <c r="E88" s="4" t="s">
        <v>432</v>
      </c>
      <c r="F88" s="4" t="s">
        <v>37</v>
      </c>
      <c r="G88" s="4" t="s">
        <v>38</v>
      </c>
      <c r="H88" s="4" t="s">
        <v>39</v>
      </c>
      <c r="I88" s="4" t="s">
        <v>40</v>
      </c>
      <c r="J88" s="4" t="s">
        <v>74</v>
      </c>
      <c r="K88" s="4" t="s">
        <v>294</v>
      </c>
      <c r="L88" s="4" t="s">
        <v>43</v>
      </c>
      <c r="M88" s="4" t="s">
        <v>65</v>
      </c>
      <c r="N88" s="4" t="s">
        <v>45</v>
      </c>
      <c r="P88" s="4">
        <v>38</v>
      </c>
      <c r="Q88" s="5">
        <v>45313</v>
      </c>
      <c r="R88" s="5">
        <v>45324</v>
      </c>
      <c r="S88" s="4" t="s">
        <v>46</v>
      </c>
      <c r="T88" s="5">
        <v>44163</v>
      </c>
      <c r="U88" s="4" t="s">
        <v>95</v>
      </c>
      <c r="V88" s="4" t="s">
        <v>48</v>
      </c>
      <c r="W88" s="4" t="s">
        <v>49</v>
      </c>
      <c r="X88" s="5">
        <v>44163</v>
      </c>
      <c r="Y88" s="4" t="s">
        <v>50</v>
      </c>
      <c r="Z88" s="5">
        <v>34397</v>
      </c>
      <c r="AA88" s="4" t="s">
        <v>307</v>
      </c>
      <c r="AB88" s="4" t="s">
        <v>174</v>
      </c>
      <c r="AC88" s="4" t="s">
        <v>53</v>
      </c>
      <c r="AD88" s="4" t="s">
        <v>54</v>
      </c>
      <c r="AE88" s="4" t="s">
        <v>296</v>
      </c>
      <c r="AF88" s="4" t="s">
        <v>297</v>
      </c>
      <c r="AJ88" s="11" t="str">
        <f t="shared" si="12"/>
        <v>B</v>
      </c>
      <c r="AK88" s="10" t="str">
        <f t="shared" si="13"/>
        <v>Team 31</v>
      </c>
      <c r="AL88" s="10" t="str">
        <f t="shared" si="14"/>
        <v>February</v>
      </c>
      <c r="AM88" s="10">
        <f t="shared" si="15"/>
        <v>2024</v>
      </c>
    </row>
    <row r="89" spans="1:39" ht="25" customHeight="1" x14ac:dyDescent="0.35">
      <c r="A89" s="4" t="s">
        <v>34</v>
      </c>
      <c r="B89" s="6">
        <v>993858</v>
      </c>
      <c r="C89" s="6">
        <v>11245</v>
      </c>
      <c r="D89" s="4" t="s">
        <v>325</v>
      </c>
      <c r="E89" s="4" t="s">
        <v>326</v>
      </c>
      <c r="F89" s="4" t="s">
        <v>59</v>
      </c>
      <c r="G89" s="4" t="s">
        <v>38</v>
      </c>
      <c r="H89" s="4" t="s">
        <v>327</v>
      </c>
      <c r="I89" s="4" t="s">
        <v>40</v>
      </c>
      <c r="J89" s="4" t="s">
        <v>74</v>
      </c>
      <c r="K89" s="4" t="s">
        <v>63</v>
      </c>
      <c r="L89" s="4" t="s">
        <v>328</v>
      </c>
      <c r="M89" s="4" t="s">
        <v>65</v>
      </c>
      <c r="N89" s="4" t="s">
        <v>66</v>
      </c>
      <c r="P89" s="4">
        <v>54</v>
      </c>
      <c r="Q89" s="5">
        <v>45276</v>
      </c>
      <c r="R89" s="5">
        <v>45292</v>
      </c>
      <c r="S89" s="4" t="s">
        <v>46</v>
      </c>
      <c r="T89" s="5">
        <v>43629</v>
      </c>
      <c r="U89" s="4" t="s">
        <v>76</v>
      </c>
      <c r="V89" s="4" t="s">
        <v>170</v>
      </c>
      <c r="W89" s="4" t="s">
        <v>49</v>
      </c>
      <c r="X89" s="5">
        <v>43629</v>
      </c>
      <c r="Y89" s="4" t="s">
        <v>193</v>
      </c>
      <c r="Z89" s="5">
        <v>34412</v>
      </c>
      <c r="AA89" s="4" t="s">
        <v>307</v>
      </c>
      <c r="AB89" s="4" t="s">
        <v>204</v>
      </c>
      <c r="AC89" s="4" t="s">
        <v>53</v>
      </c>
      <c r="AD89" s="4" t="s">
        <v>54</v>
      </c>
      <c r="AJ89" s="11" t="str">
        <f t="shared" si="12"/>
        <v>B</v>
      </c>
      <c r="AK89" s="10" t="str">
        <f t="shared" si="13"/>
        <v xml:space="preserve">Team G </v>
      </c>
      <c r="AL89" s="10" t="str">
        <f t="shared" si="14"/>
        <v>January</v>
      </c>
      <c r="AM89" s="10">
        <f t="shared" si="15"/>
        <v>2024</v>
      </c>
    </row>
    <row r="90" spans="1:39" ht="25" customHeight="1" x14ac:dyDescent="0.35">
      <c r="A90" s="4" t="s">
        <v>34</v>
      </c>
      <c r="B90" s="6">
        <v>21926</v>
      </c>
      <c r="C90" s="6">
        <v>6151</v>
      </c>
      <c r="D90" s="4" t="s">
        <v>415</v>
      </c>
      <c r="E90" s="4" t="s">
        <v>414</v>
      </c>
      <c r="F90" s="4" t="s">
        <v>37</v>
      </c>
      <c r="G90" s="4" t="s">
        <v>38</v>
      </c>
      <c r="H90" s="4" t="s">
        <v>39</v>
      </c>
      <c r="I90" s="4" t="s">
        <v>40</v>
      </c>
      <c r="J90" s="4" t="s">
        <v>157</v>
      </c>
      <c r="K90" s="4" t="s">
        <v>320</v>
      </c>
      <c r="L90" s="4" t="s">
        <v>43</v>
      </c>
      <c r="M90" s="4" t="s">
        <v>65</v>
      </c>
      <c r="N90" s="4" t="s">
        <v>45</v>
      </c>
      <c r="P90" s="4">
        <v>138</v>
      </c>
      <c r="Q90" s="5">
        <v>45318</v>
      </c>
      <c r="R90" s="5">
        <v>45323</v>
      </c>
      <c r="S90" s="4" t="s">
        <v>46</v>
      </c>
      <c r="T90" s="5">
        <v>43101</v>
      </c>
      <c r="U90" s="4" t="s">
        <v>47</v>
      </c>
      <c r="V90" s="4" t="s">
        <v>48</v>
      </c>
      <c r="W90" s="4" t="s">
        <v>416</v>
      </c>
      <c r="X90" s="5">
        <v>41113</v>
      </c>
      <c r="Y90" s="4" t="s">
        <v>50</v>
      </c>
      <c r="Z90" s="5">
        <v>34258</v>
      </c>
      <c r="AA90" s="4" t="s">
        <v>331</v>
      </c>
      <c r="AB90" s="4" t="s">
        <v>576</v>
      </c>
      <c r="AC90" s="4" t="s">
        <v>53</v>
      </c>
      <c r="AD90" s="4" t="s">
        <v>54</v>
      </c>
      <c r="AE90" s="4" t="s">
        <v>323</v>
      </c>
      <c r="AF90" s="4" t="s">
        <v>324</v>
      </c>
      <c r="AJ90" s="11" t="str">
        <f t="shared" si="12"/>
        <v>B</v>
      </c>
      <c r="AK90" s="10" t="str">
        <f t="shared" si="13"/>
        <v>Team 03</v>
      </c>
      <c r="AL90" s="10" t="str">
        <f t="shared" si="14"/>
        <v>February</v>
      </c>
      <c r="AM90" s="10">
        <f t="shared" si="15"/>
        <v>2024</v>
      </c>
    </row>
    <row r="91" spans="1:39" ht="25" customHeight="1" x14ac:dyDescent="0.35">
      <c r="A91" s="4" t="s">
        <v>34</v>
      </c>
      <c r="B91" s="6">
        <v>1028176</v>
      </c>
      <c r="C91" s="6">
        <v>15282</v>
      </c>
      <c r="D91" s="4" t="s">
        <v>329</v>
      </c>
      <c r="E91" s="4" t="s">
        <v>330</v>
      </c>
      <c r="F91" s="4" t="s">
        <v>37</v>
      </c>
      <c r="G91" s="4" t="s">
        <v>38</v>
      </c>
      <c r="H91" s="4" t="s">
        <v>327</v>
      </c>
      <c r="I91" s="4" t="s">
        <v>40</v>
      </c>
      <c r="J91" s="4" t="s">
        <v>74</v>
      </c>
      <c r="K91" s="4" t="s">
        <v>100</v>
      </c>
      <c r="L91" s="4" t="s">
        <v>328</v>
      </c>
      <c r="M91" s="4" t="s">
        <v>44</v>
      </c>
      <c r="N91" s="4" t="s">
        <v>66</v>
      </c>
      <c r="P91" s="4">
        <v>31</v>
      </c>
      <c r="Q91" s="5">
        <v>45299</v>
      </c>
      <c r="R91" s="5">
        <v>45301</v>
      </c>
      <c r="S91" s="4" t="s">
        <v>46</v>
      </c>
      <c r="T91" s="5">
        <v>44334</v>
      </c>
      <c r="U91" s="4" t="s">
        <v>102</v>
      </c>
      <c r="V91" s="4" t="s">
        <v>103</v>
      </c>
      <c r="W91" s="4" t="s">
        <v>49</v>
      </c>
      <c r="X91" s="5">
        <v>44334</v>
      </c>
      <c r="Y91" s="4" t="s">
        <v>193</v>
      </c>
      <c r="Z91" s="5">
        <v>34037</v>
      </c>
      <c r="AA91" s="4" t="s">
        <v>331</v>
      </c>
      <c r="AB91" s="4" t="s">
        <v>139</v>
      </c>
      <c r="AC91" s="4" t="s">
        <v>53</v>
      </c>
      <c r="AD91" s="4" t="s">
        <v>54</v>
      </c>
      <c r="AE91" s="4" t="s">
        <v>183</v>
      </c>
      <c r="AF91" s="4" t="s">
        <v>184</v>
      </c>
      <c r="AJ91" s="11" t="str">
        <f t="shared" si="12"/>
        <v>A</v>
      </c>
      <c r="AK91" s="10" t="str">
        <f t="shared" si="13"/>
        <v xml:space="preserve">Team G </v>
      </c>
      <c r="AL91" s="10" t="str">
        <f t="shared" si="14"/>
        <v>January</v>
      </c>
      <c r="AM91" s="10">
        <f t="shared" si="15"/>
        <v>2024</v>
      </c>
    </row>
    <row r="92" spans="1:39" ht="25" customHeight="1" x14ac:dyDescent="0.35">
      <c r="A92" s="4" t="s">
        <v>34</v>
      </c>
      <c r="B92" s="6">
        <v>1043854</v>
      </c>
      <c r="C92" s="6">
        <v>16584</v>
      </c>
      <c r="D92" s="4" t="s">
        <v>526</v>
      </c>
      <c r="E92" s="4" t="s">
        <v>525</v>
      </c>
      <c r="F92" s="4" t="s">
        <v>37</v>
      </c>
      <c r="G92" s="4" t="s">
        <v>38</v>
      </c>
      <c r="H92" s="4" t="s">
        <v>39</v>
      </c>
      <c r="I92" s="4" t="s">
        <v>40</v>
      </c>
      <c r="J92" s="4" t="s">
        <v>74</v>
      </c>
      <c r="K92" s="4" t="s">
        <v>247</v>
      </c>
      <c r="L92" s="4" t="s">
        <v>43</v>
      </c>
      <c r="M92" s="4" t="s">
        <v>65</v>
      </c>
      <c r="N92" s="4" t="s">
        <v>45</v>
      </c>
      <c r="P92" s="4">
        <v>25</v>
      </c>
      <c r="Q92" s="5">
        <v>45322</v>
      </c>
      <c r="R92" s="5">
        <v>45323</v>
      </c>
      <c r="S92" s="4" t="s">
        <v>46</v>
      </c>
      <c r="T92" s="5">
        <v>44558</v>
      </c>
      <c r="U92" s="4" t="s">
        <v>271</v>
      </c>
      <c r="V92" s="4" t="s">
        <v>170</v>
      </c>
      <c r="W92" s="4" t="s">
        <v>49</v>
      </c>
      <c r="X92" s="5">
        <v>44558</v>
      </c>
      <c r="Y92" s="4" t="s">
        <v>50</v>
      </c>
      <c r="Z92" s="5">
        <v>34241</v>
      </c>
      <c r="AA92" s="4" t="s">
        <v>331</v>
      </c>
      <c r="AB92" s="4" t="s">
        <v>139</v>
      </c>
      <c r="AC92" s="4" t="s">
        <v>53</v>
      </c>
      <c r="AD92" s="4" t="s">
        <v>54</v>
      </c>
      <c r="AE92" s="4" t="s">
        <v>89</v>
      </c>
      <c r="AF92" s="4" t="s">
        <v>90</v>
      </c>
      <c r="AJ92" s="11" t="str">
        <f t="shared" si="12"/>
        <v>B</v>
      </c>
      <c r="AK92" s="10" t="str">
        <f t="shared" si="13"/>
        <v>Team 18</v>
      </c>
      <c r="AL92" s="10" t="str">
        <f t="shared" si="14"/>
        <v>February</v>
      </c>
      <c r="AM92" s="10">
        <f t="shared" si="15"/>
        <v>2024</v>
      </c>
    </row>
    <row r="93" spans="1:39" ht="25" customHeight="1" x14ac:dyDescent="0.35">
      <c r="A93" s="4" t="s">
        <v>34</v>
      </c>
      <c r="B93" s="6">
        <v>974869</v>
      </c>
      <c r="C93" s="6">
        <v>7746</v>
      </c>
      <c r="D93" s="4" t="s">
        <v>332</v>
      </c>
      <c r="E93" s="4" t="s">
        <v>333</v>
      </c>
      <c r="F93" s="4" t="s">
        <v>59</v>
      </c>
      <c r="G93" s="4" t="s">
        <v>38</v>
      </c>
      <c r="H93" s="4" t="s">
        <v>221</v>
      </c>
      <c r="I93" s="4" t="s">
        <v>191</v>
      </c>
      <c r="J93" s="4" t="s">
        <v>62</v>
      </c>
      <c r="K93" s="4" t="s">
        <v>63</v>
      </c>
      <c r="L93" s="4" t="s">
        <v>334</v>
      </c>
      <c r="M93" s="4" t="s">
        <v>65</v>
      </c>
      <c r="N93" s="4" t="s">
        <v>66</v>
      </c>
      <c r="P93" s="4">
        <v>65</v>
      </c>
      <c r="Q93" s="5">
        <v>45299</v>
      </c>
      <c r="R93" s="5">
        <v>45308</v>
      </c>
      <c r="S93" s="4" t="s">
        <v>46</v>
      </c>
      <c r="T93" s="5">
        <v>43318</v>
      </c>
      <c r="U93" s="4" t="s">
        <v>102</v>
      </c>
      <c r="V93" s="4" t="s">
        <v>335</v>
      </c>
      <c r="W93" s="4" t="s">
        <v>49</v>
      </c>
      <c r="X93" s="5">
        <v>43318</v>
      </c>
      <c r="Y93" s="4" t="s">
        <v>193</v>
      </c>
      <c r="Z93" s="5">
        <v>34209</v>
      </c>
      <c r="AA93" s="4" t="s">
        <v>331</v>
      </c>
      <c r="AB93" s="4" t="s">
        <v>209</v>
      </c>
      <c r="AC93" s="4" t="s">
        <v>53</v>
      </c>
      <c r="AD93" s="4" t="s">
        <v>54</v>
      </c>
      <c r="AJ93" s="11" t="str">
        <f t="shared" si="12"/>
        <v>B</v>
      </c>
      <c r="AK93" s="10" t="str">
        <f t="shared" si="13"/>
        <v xml:space="preserve">Team G </v>
      </c>
      <c r="AL93" s="10" t="str">
        <f t="shared" si="14"/>
        <v>January</v>
      </c>
      <c r="AM93" s="10">
        <f t="shared" si="15"/>
        <v>2024</v>
      </c>
    </row>
    <row r="94" spans="1:39" ht="25" customHeight="1" x14ac:dyDescent="0.35">
      <c r="A94" s="4" t="s">
        <v>34</v>
      </c>
      <c r="B94" s="6">
        <v>982345</v>
      </c>
      <c r="C94" s="6">
        <v>9257</v>
      </c>
      <c r="D94" s="4" t="s">
        <v>484</v>
      </c>
      <c r="E94" s="4" t="s">
        <v>483</v>
      </c>
      <c r="F94" s="4" t="s">
        <v>37</v>
      </c>
      <c r="G94" s="4" t="s">
        <v>38</v>
      </c>
      <c r="H94" s="4" t="s">
        <v>60</v>
      </c>
      <c r="I94" s="4" t="s">
        <v>61</v>
      </c>
      <c r="J94" s="4" t="s">
        <v>62</v>
      </c>
      <c r="K94" s="4" t="s">
        <v>100</v>
      </c>
      <c r="L94" s="4" t="s">
        <v>203</v>
      </c>
      <c r="M94" s="4" t="s">
        <v>44</v>
      </c>
      <c r="N94" s="4" t="s">
        <v>66</v>
      </c>
      <c r="P94" s="4">
        <v>61</v>
      </c>
      <c r="Q94" s="5">
        <v>45323</v>
      </c>
      <c r="R94" s="5">
        <v>45329</v>
      </c>
      <c r="S94" s="4" t="s">
        <v>46</v>
      </c>
      <c r="T94" s="5">
        <v>43455</v>
      </c>
      <c r="U94" s="4" t="s">
        <v>47</v>
      </c>
      <c r="V94" s="4" t="s">
        <v>48</v>
      </c>
      <c r="W94" s="4" t="s">
        <v>49</v>
      </c>
      <c r="X94" s="5">
        <v>43455</v>
      </c>
      <c r="Y94" s="4" t="s">
        <v>50</v>
      </c>
      <c r="Z94" s="5">
        <v>34239</v>
      </c>
      <c r="AA94" s="4" t="s">
        <v>331</v>
      </c>
      <c r="AB94" s="4" t="s">
        <v>209</v>
      </c>
      <c r="AC94" s="4" t="s">
        <v>53</v>
      </c>
      <c r="AD94" s="4" t="s">
        <v>54</v>
      </c>
      <c r="AJ94" s="11" t="str">
        <f t="shared" si="12"/>
        <v>A</v>
      </c>
      <c r="AK94" s="10" t="str">
        <f t="shared" si="13"/>
        <v xml:space="preserve">Team G </v>
      </c>
      <c r="AL94" s="10" t="str">
        <f t="shared" si="14"/>
        <v>February</v>
      </c>
      <c r="AM94" s="10">
        <f t="shared" si="15"/>
        <v>2024</v>
      </c>
    </row>
    <row r="95" spans="1:39" ht="25" customHeight="1" x14ac:dyDescent="0.35">
      <c r="A95" s="4" t="s">
        <v>34</v>
      </c>
      <c r="B95" s="6">
        <v>1089833</v>
      </c>
      <c r="C95" s="6">
        <v>18174</v>
      </c>
      <c r="D95" s="4" t="s">
        <v>574</v>
      </c>
      <c r="E95" s="4" t="s">
        <v>493</v>
      </c>
      <c r="F95" s="4" t="s">
        <v>37</v>
      </c>
      <c r="G95" s="4" t="s">
        <v>38</v>
      </c>
      <c r="H95" s="4" t="s">
        <v>39</v>
      </c>
      <c r="I95" s="4" t="s">
        <v>40</v>
      </c>
      <c r="J95" s="4" t="s">
        <v>74</v>
      </c>
      <c r="K95" s="4" t="s">
        <v>440</v>
      </c>
      <c r="L95" s="4" t="s">
        <v>43</v>
      </c>
      <c r="M95" s="4" t="s">
        <v>65</v>
      </c>
      <c r="N95" s="4" t="s">
        <v>45</v>
      </c>
      <c r="P95" s="4">
        <v>1</v>
      </c>
      <c r="Q95" s="5">
        <v>45311</v>
      </c>
      <c r="R95" s="5">
        <v>45324</v>
      </c>
      <c r="S95" s="4" t="s">
        <v>109</v>
      </c>
      <c r="T95" s="5">
        <v>45274</v>
      </c>
      <c r="U95" s="4" t="s">
        <v>102</v>
      </c>
      <c r="V95" s="4" t="s">
        <v>103</v>
      </c>
      <c r="W95" s="4" t="s">
        <v>49</v>
      </c>
      <c r="X95" s="5">
        <v>45274</v>
      </c>
      <c r="Y95" s="4" t="s">
        <v>50</v>
      </c>
      <c r="Z95" s="5">
        <v>33814</v>
      </c>
      <c r="AA95" s="4" t="s">
        <v>339</v>
      </c>
      <c r="AB95" s="4" t="s">
        <v>52</v>
      </c>
      <c r="AC95" s="4" t="s">
        <v>69</v>
      </c>
      <c r="AD95" s="4" t="s">
        <v>54</v>
      </c>
      <c r="AE95" s="4" t="s">
        <v>340</v>
      </c>
      <c r="AF95" s="4" t="s">
        <v>341</v>
      </c>
      <c r="AJ95" s="11" t="str">
        <f t="shared" si="12"/>
        <v>B</v>
      </c>
      <c r="AK95" s="10" t="str">
        <f t="shared" si="13"/>
        <v>Team 15</v>
      </c>
      <c r="AL95" s="10" t="str">
        <f t="shared" si="14"/>
        <v>February</v>
      </c>
      <c r="AM95" s="10">
        <f t="shared" si="15"/>
        <v>2024</v>
      </c>
    </row>
    <row r="96" spans="1:39" ht="25" customHeight="1" x14ac:dyDescent="0.35">
      <c r="A96" s="4" t="s">
        <v>34</v>
      </c>
      <c r="B96" s="6">
        <v>1038539</v>
      </c>
      <c r="C96" s="6">
        <v>16199</v>
      </c>
      <c r="D96" s="4" t="s">
        <v>523</v>
      </c>
      <c r="E96" s="4" t="s">
        <v>462</v>
      </c>
      <c r="F96" s="4" t="s">
        <v>37</v>
      </c>
      <c r="G96" s="4" t="s">
        <v>38</v>
      </c>
      <c r="H96" s="4" t="s">
        <v>60</v>
      </c>
      <c r="I96" s="4" t="s">
        <v>61</v>
      </c>
      <c r="J96" s="4" t="s">
        <v>62</v>
      </c>
      <c r="K96" s="4" t="s">
        <v>100</v>
      </c>
      <c r="L96" s="4" t="s">
        <v>203</v>
      </c>
      <c r="M96" s="4" t="s">
        <v>44</v>
      </c>
      <c r="N96" s="4" t="s">
        <v>66</v>
      </c>
      <c r="P96" s="4">
        <v>28</v>
      </c>
      <c r="Q96" s="5">
        <v>45330</v>
      </c>
      <c r="R96" s="5">
        <v>45337</v>
      </c>
      <c r="S96" s="4" t="s">
        <v>46</v>
      </c>
      <c r="T96" s="5">
        <v>44480</v>
      </c>
      <c r="U96" s="4" t="s">
        <v>67</v>
      </c>
      <c r="V96" s="4" t="s">
        <v>48</v>
      </c>
      <c r="W96" s="4" t="s">
        <v>49</v>
      </c>
      <c r="X96" s="5">
        <v>44480</v>
      </c>
      <c r="Y96" s="4" t="s">
        <v>50</v>
      </c>
      <c r="Z96" s="5">
        <v>33852</v>
      </c>
      <c r="AA96" s="4" t="s">
        <v>339</v>
      </c>
      <c r="AB96" s="4" t="s">
        <v>139</v>
      </c>
      <c r="AC96" s="4" t="s">
        <v>53</v>
      </c>
      <c r="AD96" s="4" t="s">
        <v>54</v>
      </c>
      <c r="AJ96" s="11" t="str">
        <f t="shared" si="12"/>
        <v>A</v>
      </c>
      <c r="AK96" s="10" t="str">
        <f t="shared" si="13"/>
        <v xml:space="preserve">Team G </v>
      </c>
      <c r="AL96" s="10" t="str">
        <f t="shared" si="14"/>
        <v>February</v>
      </c>
      <c r="AM96" s="10">
        <f t="shared" si="15"/>
        <v>2024</v>
      </c>
    </row>
    <row r="97" spans="1:39" ht="25" customHeight="1" x14ac:dyDescent="0.35">
      <c r="A97" s="4" t="s">
        <v>34</v>
      </c>
      <c r="B97" s="6">
        <v>987172</v>
      </c>
      <c r="C97" s="6">
        <v>10230</v>
      </c>
      <c r="D97" s="4" t="s">
        <v>336</v>
      </c>
      <c r="E97" s="4" t="s">
        <v>337</v>
      </c>
      <c r="F97" s="4" t="s">
        <v>37</v>
      </c>
      <c r="G97" s="4" t="s">
        <v>38</v>
      </c>
      <c r="H97" s="4" t="s">
        <v>39</v>
      </c>
      <c r="I97" s="4" t="s">
        <v>40</v>
      </c>
      <c r="J97" s="4" t="s">
        <v>74</v>
      </c>
      <c r="K97" s="4" t="s">
        <v>338</v>
      </c>
      <c r="L97" s="4" t="s">
        <v>43</v>
      </c>
      <c r="M97" s="4" t="s">
        <v>65</v>
      </c>
      <c r="N97" s="4" t="s">
        <v>45</v>
      </c>
      <c r="P97" s="4">
        <v>58</v>
      </c>
      <c r="Q97" s="5">
        <v>45303</v>
      </c>
      <c r="R97" s="5">
        <v>45315</v>
      </c>
      <c r="S97" s="4" t="s">
        <v>46</v>
      </c>
      <c r="T97" s="5">
        <v>43542</v>
      </c>
      <c r="U97" s="4" t="s">
        <v>95</v>
      </c>
      <c r="V97" s="4" t="s">
        <v>48</v>
      </c>
      <c r="W97" s="4" t="s">
        <v>49</v>
      </c>
      <c r="X97" s="5">
        <v>43542</v>
      </c>
      <c r="Y97" s="4" t="s">
        <v>50</v>
      </c>
      <c r="Z97" s="5">
        <v>33727</v>
      </c>
      <c r="AA97" s="4" t="s">
        <v>339</v>
      </c>
      <c r="AB97" s="4" t="s">
        <v>204</v>
      </c>
      <c r="AC97" s="4" t="s">
        <v>53</v>
      </c>
      <c r="AD97" s="4" t="s">
        <v>54</v>
      </c>
      <c r="AE97" s="4" t="s">
        <v>340</v>
      </c>
      <c r="AF97" s="4" t="s">
        <v>341</v>
      </c>
      <c r="AJ97" s="11" t="str">
        <f t="shared" si="12"/>
        <v>B</v>
      </c>
      <c r="AK97" s="10" t="str">
        <f t="shared" si="13"/>
        <v>Team 15</v>
      </c>
      <c r="AL97" s="10" t="str">
        <f t="shared" si="14"/>
        <v>January</v>
      </c>
      <c r="AM97" s="10">
        <f t="shared" si="15"/>
        <v>2024</v>
      </c>
    </row>
    <row r="98" spans="1:39" ht="25" customHeight="1" x14ac:dyDescent="0.35">
      <c r="A98" s="4" t="s">
        <v>34</v>
      </c>
      <c r="B98" s="6">
        <v>984874</v>
      </c>
      <c r="C98" s="6">
        <v>9722</v>
      </c>
      <c r="D98" s="4" t="s">
        <v>487</v>
      </c>
      <c r="E98" s="4" t="s">
        <v>486</v>
      </c>
      <c r="F98" s="4" t="s">
        <v>59</v>
      </c>
      <c r="G98" s="4" t="s">
        <v>38</v>
      </c>
      <c r="H98" s="4" t="s">
        <v>488</v>
      </c>
      <c r="I98" s="4" t="s">
        <v>40</v>
      </c>
      <c r="J98" s="4" t="s">
        <v>157</v>
      </c>
      <c r="K98" s="4" t="s">
        <v>100</v>
      </c>
      <c r="L98" s="4" t="s">
        <v>423</v>
      </c>
      <c r="M98" s="4" t="s">
        <v>44</v>
      </c>
      <c r="N98" s="4" t="s">
        <v>66</v>
      </c>
      <c r="P98" s="4">
        <v>60</v>
      </c>
      <c r="Q98" s="5">
        <v>45322</v>
      </c>
      <c r="R98" s="5">
        <v>45328</v>
      </c>
      <c r="S98" s="4" t="s">
        <v>46</v>
      </c>
      <c r="T98" s="5">
        <v>43498</v>
      </c>
      <c r="U98" s="4" t="s">
        <v>67</v>
      </c>
      <c r="V98" s="4" t="s">
        <v>170</v>
      </c>
      <c r="W98" s="4" t="s">
        <v>49</v>
      </c>
      <c r="X98" s="5">
        <v>43498</v>
      </c>
      <c r="Y98" s="4" t="s">
        <v>50</v>
      </c>
      <c r="Z98" s="5">
        <v>33995</v>
      </c>
      <c r="AA98" s="4" t="s">
        <v>339</v>
      </c>
      <c r="AB98" s="4" t="s">
        <v>209</v>
      </c>
      <c r="AC98" s="4" t="s">
        <v>53</v>
      </c>
      <c r="AD98" s="4" t="s">
        <v>54</v>
      </c>
      <c r="AE98" s="4" t="s">
        <v>183</v>
      </c>
      <c r="AF98" s="4" t="s">
        <v>184</v>
      </c>
      <c r="AJ98" s="11" t="str">
        <f t="shared" si="12"/>
        <v>A</v>
      </c>
      <c r="AK98" s="10" t="str">
        <f t="shared" si="13"/>
        <v xml:space="preserve">Team G </v>
      </c>
      <c r="AL98" s="10" t="str">
        <f t="shared" si="14"/>
        <v>February</v>
      </c>
      <c r="AM98" s="10">
        <f t="shared" si="15"/>
        <v>2024</v>
      </c>
    </row>
    <row r="99" spans="1:39" ht="25" customHeight="1" x14ac:dyDescent="0.35">
      <c r="A99" s="4" t="s">
        <v>34</v>
      </c>
      <c r="B99" s="6">
        <v>97613</v>
      </c>
      <c r="C99" s="6">
        <v>6003</v>
      </c>
      <c r="D99" s="4" t="s">
        <v>342</v>
      </c>
      <c r="E99" s="4" t="s">
        <v>343</v>
      </c>
      <c r="F99" s="4" t="s">
        <v>37</v>
      </c>
      <c r="G99" s="4" t="s">
        <v>38</v>
      </c>
      <c r="H99" s="4" t="s">
        <v>106</v>
      </c>
      <c r="I99" s="4" t="s">
        <v>107</v>
      </c>
      <c r="J99" s="4" t="s">
        <v>62</v>
      </c>
      <c r="K99" s="4" t="s">
        <v>344</v>
      </c>
      <c r="L99" s="4" t="s">
        <v>108</v>
      </c>
      <c r="M99" s="4" t="s">
        <v>65</v>
      </c>
      <c r="N99" s="4" t="s">
        <v>66</v>
      </c>
      <c r="P99" s="4">
        <v>73</v>
      </c>
      <c r="Q99" s="5">
        <v>45297</v>
      </c>
      <c r="R99" s="5">
        <v>45309</v>
      </c>
      <c r="S99" s="4" t="s">
        <v>46</v>
      </c>
      <c r="T99" s="5">
        <v>43087</v>
      </c>
      <c r="U99" s="4" t="s">
        <v>47</v>
      </c>
      <c r="V99" s="4" t="s">
        <v>48</v>
      </c>
      <c r="W99" s="4" t="s">
        <v>49</v>
      </c>
      <c r="X99" s="5">
        <v>43087</v>
      </c>
      <c r="Y99" s="4" t="s">
        <v>50</v>
      </c>
      <c r="Z99" s="5">
        <v>33996</v>
      </c>
      <c r="AA99" s="4" t="s">
        <v>339</v>
      </c>
      <c r="AB99" s="4" t="s">
        <v>282</v>
      </c>
      <c r="AC99" s="4" t="s">
        <v>53</v>
      </c>
      <c r="AD99" s="4" t="s">
        <v>54</v>
      </c>
      <c r="AJ99" s="11" t="str">
        <f t="shared" ref="AJ99:AJ120" si="16">MID($M99,6,1)</f>
        <v>B</v>
      </c>
      <c r="AK99" s="10" t="str">
        <f t="shared" ref="AK99:AK120" si="17">MID($K99,1,7)</f>
        <v>Team 01</v>
      </c>
      <c r="AL99" s="10" t="str">
        <f t="shared" ref="AL99:AL120" si="18">TEXT($R99,"MMMM")</f>
        <v>January</v>
      </c>
      <c r="AM99" s="10">
        <f t="shared" ref="AM99:AM120" si="19">YEAR($R99)</f>
        <v>2024</v>
      </c>
    </row>
    <row r="100" spans="1:39" ht="25" customHeight="1" x14ac:dyDescent="0.35">
      <c r="A100" s="4" t="s">
        <v>34</v>
      </c>
      <c r="B100" s="6">
        <v>1082949</v>
      </c>
      <c r="C100" s="6">
        <v>17603</v>
      </c>
      <c r="D100" s="4" t="s">
        <v>345</v>
      </c>
      <c r="E100" s="4" t="s">
        <v>119</v>
      </c>
      <c r="F100" s="4" t="s">
        <v>37</v>
      </c>
      <c r="G100" s="4" t="s">
        <v>38</v>
      </c>
      <c r="H100" s="4" t="s">
        <v>39</v>
      </c>
      <c r="I100" s="4" t="s">
        <v>40</v>
      </c>
      <c r="J100" s="4" t="s">
        <v>41</v>
      </c>
      <c r="K100" s="4" t="s">
        <v>310</v>
      </c>
      <c r="L100" s="4" t="s">
        <v>43</v>
      </c>
      <c r="M100" s="4" t="s">
        <v>44</v>
      </c>
      <c r="N100" s="4" t="s">
        <v>45</v>
      </c>
      <c r="P100" s="4">
        <v>8</v>
      </c>
      <c r="Q100" s="5">
        <v>45289</v>
      </c>
      <c r="R100" s="5">
        <v>45301</v>
      </c>
      <c r="S100" s="4" t="s">
        <v>46</v>
      </c>
      <c r="T100" s="5">
        <v>45049</v>
      </c>
      <c r="U100" s="4" t="s">
        <v>102</v>
      </c>
      <c r="V100" s="4" t="s">
        <v>103</v>
      </c>
      <c r="W100" s="4" t="s">
        <v>49</v>
      </c>
      <c r="X100" s="5">
        <v>45049</v>
      </c>
      <c r="Y100" s="4" t="s">
        <v>50</v>
      </c>
      <c r="Z100" s="5">
        <v>33488</v>
      </c>
      <c r="AA100" s="4" t="s">
        <v>346</v>
      </c>
      <c r="AB100" s="4" t="s">
        <v>52</v>
      </c>
      <c r="AC100" s="4" t="s">
        <v>53</v>
      </c>
      <c r="AD100" s="4" t="s">
        <v>54</v>
      </c>
      <c r="AE100" s="4" t="s">
        <v>311</v>
      </c>
      <c r="AF100" s="4" t="s">
        <v>312</v>
      </c>
      <c r="AJ100" s="11" t="str">
        <f t="shared" si="16"/>
        <v>A</v>
      </c>
      <c r="AK100" s="10" t="str">
        <f t="shared" si="17"/>
        <v>Team 27</v>
      </c>
      <c r="AL100" s="10" t="str">
        <f t="shared" si="18"/>
        <v>January</v>
      </c>
      <c r="AM100" s="10">
        <f t="shared" si="19"/>
        <v>2024</v>
      </c>
    </row>
    <row r="101" spans="1:39" ht="25" customHeight="1" x14ac:dyDescent="0.35">
      <c r="A101" s="4" t="s">
        <v>34</v>
      </c>
      <c r="B101" s="6">
        <v>987879</v>
      </c>
      <c r="C101" s="6">
        <v>17817</v>
      </c>
      <c r="D101" s="4" t="s">
        <v>347</v>
      </c>
      <c r="E101" s="4" t="s">
        <v>348</v>
      </c>
      <c r="F101" s="4" t="s">
        <v>37</v>
      </c>
      <c r="G101" s="4" t="s">
        <v>38</v>
      </c>
      <c r="H101" s="4" t="s">
        <v>39</v>
      </c>
      <c r="I101" s="4" t="s">
        <v>40</v>
      </c>
      <c r="J101" s="4" t="s">
        <v>41</v>
      </c>
      <c r="K101" s="4" t="s">
        <v>349</v>
      </c>
      <c r="L101" s="4" t="s">
        <v>43</v>
      </c>
      <c r="M101" s="4" t="s">
        <v>44</v>
      </c>
      <c r="N101" s="4" t="s">
        <v>45</v>
      </c>
      <c r="P101" s="4">
        <v>57</v>
      </c>
      <c r="Q101" s="5">
        <v>45315</v>
      </c>
      <c r="R101" s="5">
        <v>45320</v>
      </c>
      <c r="S101" s="4" t="s">
        <v>46</v>
      </c>
      <c r="T101" s="5">
        <v>45139</v>
      </c>
      <c r="U101" s="4" t="s">
        <v>241</v>
      </c>
      <c r="V101" s="4" t="s">
        <v>48</v>
      </c>
      <c r="W101" s="4" t="s">
        <v>350</v>
      </c>
      <c r="X101" s="5">
        <v>43579</v>
      </c>
      <c r="Y101" s="4" t="s">
        <v>50</v>
      </c>
      <c r="Z101" s="5">
        <v>33561</v>
      </c>
      <c r="AA101" s="4" t="s">
        <v>346</v>
      </c>
      <c r="AB101" s="4" t="s">
        <v>204</v>
      </c>
      <c r="AC101" s="4" t="s">
        <v>53</v>
      </c>
      <c r="AD101" s="4" t="s">
        <v>54</v>
      </c>
      <c r="AE101" s="4" t="s">
        <v>351</v>
      </c>
      <c r="AF101" s="4" t="s">
        <v>352</v>
      </c>
      <c r="AJ101" s="11" t="str">
        <f t="shared" si="16"/>
        <v>A</v>
      </c>
      <c r="AK101" s="10" t="str">
        <f t="shared" si="17"/>
        <v>Team 32</v>
      </c>
      <c r="AL101" s="10" t="str">
        <f t="shared" si="18"/>
        <v>January</v>
      </c>
      <c r="AM101" s="10">
        <f t="shared" si="19"/>
        <v>2024</v>
      </c>
    </row>
    <row r="102" spans="1:39" ht="25" customHeight="1" x14ac:dyDescent="0.35">
      <c r="A102" s="4" t="s">
        <v>34</v>
      </c>
      <c r="B102" s="6">
        <v>103570</v>
      </c>
      <c r="C102" s="6">
        <v>6946</v>
      </c>
      <c r="D102" s="4" t="s">
        <v>353</v>
      </c>
      <c r="E102" s="4" t="s">
        <v>354</v>
      </c>
      <c r="F102" s="4" t="s">
        <v>37</v>
      </c>
      <c r="G102" s="4" t="s">
        <v>38</v>
      </c>
      <c r="H102" s="4" t="s">
        <v>39</v>
      </c>
      <c r="I102" s="4" t="s">
        <v>40</v>
      </c>
      <c r="J102" s="4" t="s">
        <v>41</v>
      </c>
      <c r="K102" s="4" t="s">
        <v>315</v>
      </c>
      <c r="L102" s="4" t="s">
        <v>43</v>
      </c>
      <c r="M102" s="4" t="s">
        <v>65</v>
      </c>
      <c r="N102" s="4" t="s">
        <v>45</v>
      </c>
      <c r="P102" s="4">
        <v>67</v>
      </c>
      <c r="Q102" s="5">
        <v>45282</v>
      </c>
      <c r="R102" s="5">
        <v>45292</v>
      </c>
      <c r="S102" s="4" t="s">
        <v>46</v>
      </c>
      <c r="T102" s="5">
        <v>43230</v>
      </c>
      <c r="U102" s="4" t="s">
        <v>169</v>
      </c>
      <c r="V102" s="4" t="s">
        <v>170</v>
      </c>
      <c r="W102" s="4" t="s">
        <v>49</v>
      </c>
      <c r="X102" s="5">
        <v>43230</v>
      </c>
      <c r="Y102" s="4" t="s">
        <v>50</v>
      </c>
      <c r="Z102" s="5">
        <v>33491</v>
      </c>
      <c r="AA102" s="4" t="s">
        <v>346</v>
      </c>
      <c r="AB102" s="4" t="s">
        <v>209</v>
      </c>
      <c r="AC102" s="4" t="s">
        <v>53</v>
      </c>
      <c r="AD102" s="4" t="s">
        <v>54</v>
      </c>
      <c r="AE102" s="4" t="s">
        <v>316</v>
      </c>
      <c r="AF102" s="4" t="s">
        <v>317</v>
      </c>
      <c r="AJ102" s="11" t="str">
        <f t="shared" si="16"/>
        <v>B</v>
      </c>
      <c r="AK102" s="10" t="str">
        <f t="shared" si="17"/>
        <v>Team 25</v>
      </c>
      <c r="AL102" s="10" t="str">
        <f t="shared" si="18"/>
        <v>January</v>
      </c>
      <c r="AM102" s="10">
        <f t="shared" si="19"/>
        <v>2024</v>
      </c>
    </row>
    <row r="103" spans="1:39" ht="25" customHeight="1" x14ac:dyDescent="0.35">
      <c r="A103" s="4" t="s">
        <v>34</v>
      </c>
      <c r="B103" s="6">
        <v>84973</v>
      </c>
      <c r="C103" s="6">
        <v>4181</v>
      </c>
      <c r="D103" s="4" t="s">
        <v>435</v>
      </c>
      <c r="E103" s="4" t="s">
        <v>434</v>
      </c>
      <c r="F103" s="4" t="s">
        <v>59</v>
      </c>
      <c r="G103" s="4" t="s">
        <v>38</v>
      </c>
      <c r="H103" s="4" t="s">
        <v>221</v>
      </c>
      <c r="I103" s="4" t="s">
        <v>191</v>
      </c>
      <c r="J103" s="4" t="s">
        <v>62</v>
      </c>
      <c r="K103" s="4" t="s">
        <v>100</v>
      </c>
      <c r="L103" s="4" t="s">
        <v>427</v>
      </c>
      <c r="M103" s="4" t="s">
        <v>44</v>
      </c>
      <c r="N103" s="4" t="s">
        <v>66</v>
      </c>
      <c r="P103" s="4">
        <v>80</v>
      </c>
      <c r="Q103" s="5">
        <v>45317</v>
      </c>
      <c r="R103" s="5">
        <v>45330</v>
      </c>
      <c r="S103" s="4" t="s">
        <v>109</v>
      </c>
      <c r="T103" s="5">
        <v>42870</v>
      </c>
      <c r="U103" s="4" t="s">
        <v>67</v>
      </c>
      <c r="V103" s="4" t="s">
        <v>48</v>
      </c>
      <c r="W103" s="4" t="s">
        <v>49</v>
      </c>
      <c r="X103" s="5">
        <v>42870</v>
      </c>
      <c r="Y103" s="4" t="s">
        <v>193</v>
      </c>
      <c r="Z103" s="5">
        <v>33528</v>
      </c>
      <c r="AA103" s="4" t="s">
        <v>346</v>
      </c>
      <c r="AB103" s="4" t="s">
        <v>282</v>
      </c>
      <c r="AC103" s="4" t="s">
        <v>53</v>
      </c>
      <c r="AD103" s="4" t="s">
        <v>54</v>
      </c>
      <c r="AJ103" s="11" t="str">
        <f t="shared" si="16"/>
        <v>A</v>
      </c>
      <c r="AK103" s="10" t="str">
        <f t="shared" si="17"/>
        <v xml:space="preserve">Team G </v>
      </c>
      <c r="AL103" s="10" t="str">
        <f t="shared" si="18"/>
        <v>February</v>
      </c>
      <c r="AM103" s="10">
        <f t="shared" si="19"/>
        <v>2024</v>
      </c>
    </row>
    <row r="104" spans="1:39" ht="25" customHeight="1" x14ac:dyDescent="0.35">
      <c r="A104" s="4" t="s">
        <v>34</v>
      </c>
      <c r="B104" s="6">
        <v>87065</v>
      </c>
      <c r="C104" s="6">
        <v>4575</v>
      </c>
      <c r="D104" s="4" t="s">
        <v>443</v>
      </c>
      <c r="E104" s="4" t="s">
        <v>442</v>
      </c>
      <c r="F104" s="4" t="s">
        <v>37</v>
      </c>
      <c r="G104" s="4" t="s">
        <v>38</v>
      </c>
      <c r="H104" s="4" t="s">
        <v>444</v>
      </c>
      <c r="I104" s="4" t="s">
        <v>413</v>
      </c>
      <c r="J104" s="4" t="s">
        <v>62</v>
      </c>
      <c r="K104" s="4" t="s">
        <v>100</v>
      </c>
      <c r="L104" s="4" t="s">
        <v>426</v>
      </c>
      <c r="M104" s="4" t="s">
        <v>44</v>
      </c>
      <c r="N104" s="4" t="s">
        <v>66</v>
      </c>
      <c r="P104" s="4">
        <v>79</v>
      </c>
      <c r="Q104" s="5">
        <v>45331</v>
      </c>
      <c r="R104" s="5">
        <v>45335</v>
      </c>
      <c r="S104" s="4" t="s">
        <v>46</v>
      </c>
      <c r="T104" s="5">
        <v>42908</v>
      </c>
      <c r="U104" s="4" t="s">
        <v>169</v>
      </c>
      <c r="V104" s="4" t="s">
        <v>48</v>
      </c>
      <c r="W104" s="4" t="s">
        <v>49</v>
      </c>
      <c r="X104" s="5">
        <v>42908</v>
      </c>
      <c r="Y104" s="4" t="s">
        <v>50</v>
      </c>
      <c r="Z104" s="5">
        <v>33573</v>
      </c>
      <c r="AA104" s="4" t="s">
        <v>346</v>
      </c>
      <c r="AB104" s="4" t="s">
        <v>282</v>
      </c>
      <c r="AC104" s="4" t="s">
        <v>53</v>
      </c>
      <c r="AD104" s="4" t="s">
        <v>54</v>
      </c>
      <c r="AJ104" s="11" t="str">
        <f t="shared" si="16"/>
        <v>A</v>
      </c>
      <c r="AK104" s="10" t="str">
        <f t="shared" si="17"/>
        <v xml:space="preserve">Team G </v>
      </c>
      <c r="AL104" s="10" t="str">
        <f t="shared" si="18"/>
        <v>February</v>
      </c>
      <c r="AM104" s="10">
        <f t="shared" si="19"/>
        <v>2024</v>
      </c>
    </row>
    <row r="105" spans="1:39" ht="25" customHeight="1" x14ac:dyDescent="0.35">
      <c r="A105" s="4" t="s">
        <v>34</v>
      </c>
      <c r="B105" s="6">
        <v>1015046</v>
      </c>
      <c r="C105" s="6">
        <v>13810</v>
      </c>
      <c r="D105" s="4" t="s">
        <v>355</v>
      </c>
      <c r="E105" s="4" t="s">
        <v>356</v>
      </c>
      <c r="F105" s="4" t="s">
        <v>37</v>
      </c>
      <c r="G105" s="4" t="s">
        <v>38</v>
      </c>
      <c r="H105" s="4" t="s">
        <v>39</v>
      </c>
      <c r="I105" s="4" t="s">
        <v>40</v>
      </c>
      <c r="J105" s="4" t="s">
        <v>41</v>
      </c>
      <c r="K105" s="4" t="s">
        <v>357</v>
      </c>
      <c r="L105" s="4" t="s">
        <v>43</v>
      </c>
      <c r="M105" s="4" t="s">
        <v>44</v>
      </c>
      <c r="N105" s="4" t="s">
        <v>45</v>
      </c>
      <c r="P105" s="4">
        <v>41</v>
      </c>
      <c r="Q105" s="5">
        <v>45315</v>
      </c>
      <c r="R105" s="5">
        <v>45321</v>
      </c>
      <c r="S105" s="4" t="s">
        <v>46</v>
      </c>
      <c r="T105" s="5">
        <v>44055</v>
      </c>
      <c r="U105" s="4" t="s">
        <v>241</v>
      </c>
      <c r="V105" s="4" t="s">
        <v>48</v>
      </c>
      <c r="W105" s="4" t="s">
        <v>49</v>
      </c>
      <c r="X105" s="5">
        <v>44055</v>
      </c>
      <c r="Y105" s="4" t="s">
        <v>50</v>
      </c>
      <c r="Z105" s="5">
        <v>33123</v>
      </c>
      <c r="AA105" s="4" t="s">
        <v>358</v>
      </c>
      <c r="AB105" s="4" t="s">
        <v>174</v>
      </c>
      <c r="AC105" s="4" t="s">
        <v>53</v>
      </c>
      <c r="AD105" s="4" t="s">
        <v>54</v>
      </c>
      <c r="AE105" s="4" t="s">
        <v>359</v>
      </c>
      <c r="AF105" s="4" t="s">
        <v>360</v>
      </c>
      <c r="AJ105" s="11" t="str">
        <f t="shared" si="16"/>
        <v>A</v>
      </c>
      <c r="AK105" s="10" t="str">
        <f t="shared" si="17"/>
        <v>Team 28</v>
      </c>
      <c r="AL105" s="10" t="str">
        <f t="shared" si="18"/>
        <v>January</v>
      </c>
      <c r="AM105" s="10">
        <f t="shared" si="19"/>
        <v>2024</v>
      </c>
    </row>
    <row r="106" spans="1:39" ht="25" customHeight="1" x14ac:dyDescent="0.35">
      <c r="A106" s="4" t="s">
        <v>34</v>
      </c>
      <c r="B106" s="6">
        <v>1007543</v>
      </c>
      <c r="C106" s="6">
        <v>13181</v>
      </c>
      <c r="D106" s="4" t="s">
        <v>502</v>
      </c>
      <c r="E106" s="4" t="s">
        <v>501</v>
      </c>
      <c r="F106" s="4" t="s">
        <v>37</v>
      </c>
      <c r="G106" s="4" t="s">
        <v>38</v>
      </c>
      <c r="H106" s="4" t="s">
        <v>39</v>
      </c>
      <c r="I106" s="4" t="s">
        <v>40</v>
      </c>
      <c r="J106" s="4" t="s">
        <v>41</v>
      </c>
      <c r="K106" s="4" t="s">
        <v>494</v>
      </c>
      <c r="L106" s="4" t="s">
        <v>43</v>
      </c>
      <c r="M106" s="4" t="s">
        <v>65</v>
      </c>
      <c r="N106" s="4" t="s">
        <v>45</v>
      </c>
      <c r="P106" s="4">
        <v>48</v>
      </c>
      <c r="Q106" s="5">
        <v>45309</v>
      </c>
      <c r="R106" s="5">
        <v>45322</v>
      </c>
      <c r="S106" s="4" t="s">
        <v>109</v>
      </c>
      <c r="T106" s="5">
        <v>43839</v>
      </c>
      <c r="U106" s="4" t="s">
        <v>95</v>
      </c>
      <c r="V106" s="4" t="s">
        <v>48</v>
      </c>
      <c r="W106" s="4" t="s">
        <v>49</v>
      </c>
      <c r="X106" s="5">
        <v>43839</v>
      </c>
      <c r="Y106" s="4" t="s">
        <v>50</v>
      </c>
      <c r="Z106" s="5">
        <v>32912</v>
      </c>
      <c r="AA106" s="4" t="s">
        <v>363</v>
      </c>
      <c r="AB106" s="4" t="s">
        <v>204</v>
      </c>
      <c r="AC106" s="4" t="s">
        <v>53</v>
      </c>
      <c r="AD106" s="4" t="s">
        <v>54</v>
      </c>
      <c r="AE106" s="4" t="s">
        <v>316</v>
      </c>
      <c r="AF106" s="4" t="s">
        <v>317</v>
      </c>
      <c r="AJ106" s="11" t="str">
        <f t="shared" si="16"/>
        <v>B</v>
      </c>
      <c r="AK106" s="10" t="str">
        <f t="shared" si="17"/>
        <v>Team 25</v>
      </c>
      <c r="AL106" s="10" t="str">
        <f t="shared" si="18"/>
        <v>January</v>
      </c>
      <c r="AM106" s="10">
        <f t="shared" si="19"/>
        <v>2024</v>
      </c>
    </row>
    <row r="107" spans="1:39" ht="25" customHeight="1" x14ac:dyDescent="0.35">
      <c r="A107" s="4" t="s">
        <v>34</v>
      </c>
      <c r="B107" s="6">
        <v>1028271</v>
      </c>
      <c r="C107" s="6">
        <v>15286</v>
      </c>
      <c r="D107" s="4" t="s">
        <v>361</v>
      </c>
      <c r="E107" s="4" t="s">
        <v>362</v>
      </c>
      <c r="F107" s="4" t="s">
        <v>59</v>
      </c>
      <c r="G107" s="4" t="s">
        <v>38</v>
      </c>
      <c r="H107" s="4" t="s">
        <v>221</v>
      </c>
      <c r="I107" s="4" t="s">
        <v>191</v>
      </c>
      <c r="J107" s="4" t="s">
        <v>62</v>
      </c>
      <c r="K107" s="4" t="s">
        <v>63</v>
      </c>
      <c r="L107" s="4" t="s">
        <v>222</v>
      </c>
      <c r="M107" s="4" t="s">
        <v>65</v>
      </c>
      <c r="N107" s="4" t="s">
        <v>66</v>
      </c>
      <c r="P107" s="4">
        <v>32</v>
      </c>
      <c r="Q107" s="5">
        <v>45301</v>
      </c>
      <c r="R107" s="5">
        <v>45317</v>
      </c>
      <c r="S107" s="4" t="s">
        <v>46</v>
      </c>
      <c r="T107" s="5">
        <v>44335</v>
      </c>
      <c r="U107" s="4" t="s">
        <v>67</v>
      </c>
      <c r="V107" s="4" t="s">
        <v>48</v>
      </c>
      <c r="W107" s="4" t="s">
        <v>49</v>
      </c>
      <c r="X107" s="5">
        <v>44335</v>
      </c>
      <c r="Y107" s="4" t="s">
        <v>193</v>
      </c>
      <c r="Z107" s="5">
        <v>32549</v>
      </c>
      <c r="AA107" s="4" t="s">
        <v>575</v>
      </c>
      <c r="AB107" s="4" t="s">
        <v>139</v>
      </c>
      <c r="AC107" s="4" t="s">
        <v>53</v>
      </c>
      <c r="AD107" s="4" t="s">
        <v>54</v>
      </c>
      <c r="AJ107" s="11" t="str">
        <f t="shared" si="16"/>
        <v>B</v>
      </c>
      <c r="AK107" s="10" t="str">
        <f t="shared" si="17"/>
        <v xml:space="preserve">Team G </v>
      </c>
      <c r="AL107" s="10" t="str">
        <f t="shared" si="18"/>
        <v>January</v>
      </c>
      <c r="AM107" s="10">
        <f t="shared" si="19"/>
        <v>2024</v>
      </c>
    </row>
    <row r="108" spans="1:39" ht="25" customHeight="1" x14ac:dyDescent="0.35">
      <c r="A108" s="4" t="s">
        <v>34</v>
      </c>
      <c r="B108" s="6">
        <v>104436</v>
      </c>
      <c r="C108" s="6">
        <v>7234</v>
      </c>
      <c r="D108" s="4" t="s">
        <v>364</v>
      </c>
      <c r="E108" s="4" t="s">
        <v>365</v>
      </c>
      <c r="F108" s="4" t="s">
        <v>37</v>
      </c>
      <c r="G108" s="4" t="s">
        <v>38</v>
      </c>
      <c r="H108" s="4" t="s">
        <v>39</v>
      </c>
      <c r="I108" s="4" t="s">
        <v>40</v>
      </c>
      <c r="J108" s="4" t="s">
        <v>41</v>
      </c>
      <c r="K108" s="4" t="s">
        <v>310</v>
      </c>
      <c r="L108" s="4" t="s">
        <v>43</v>
      </c>
      <c r="M108" s="4" t="s">
        <v>44</v>
      </c>
      <c r="N108" s="4" t="s">
        <v>45</v>
      </c>
      <c r="P108" s="4">
        <v>67</v>
      </c>
      <c r="Q108" s="5">
        <v>45310</v>
      </c>
      <c r="R108" s="5">
        <v>45315</v>
      </c>
      <c r="S108" s="4" t="s">
        <v>46</v>
      </c>
      <c r="T108" s="5">
        <v>43245</v>
      </c>
      <c r="U108" s="4" t="s">
        <v>82</v>
      </c>
      <c r="V108" s="4" t="s">
        <v>48</v>
      </c>
      <c r="W108" s="4" t="s">
        <v>49</v>
      </c>
      <c r="X108" s="5">
        <v>43245</v>
      </c>
      <c r="Y108" s="4" t="s">
        <v>50</v>
      </c>
      <c r="Z108" s="5">
        <v>31965</v>
      </c>
      <c r="AA108" s="4" t="s">
        <v>366</v>
      </c>
      <c r="AB108" s="4" t="s">
        <v>209</v>
      </c>
      <c r="AC108" s="4" t="s">
        <v>53</v>
      </c>
      <c r="AD108" s="4" t="s">
        <v>54</v>
      </c>
      <c r="AE108" s="4" t="s">
        <v>311</v>
      </c>
      <c r="AF108" s="4" t="s">
        <v>312</v>
      </c>
      <c r="AJ108" s="11" t="str">
        <f t="shared" si="16"/>
        <v>A</v>
      </c>
      <c r="AK108" s="10" t="str">
        <f t="shared" si="17"/>
        <v>Team 27</v>
      </c>
      <c r="AL108" s="10" t="str">
        <f t="shared" si="18"/>
        <v>January</v>
      </c>
      <c r="AM108" s="10">
        <f t="shared" si="19"/>
        <v>2024</v>
      </c>
    </row>
    <row r="109" spans="1:39" ht="25" customHeight="1" x14ac:dyDescent="0.35">
      <c r="A109" s="4" t="s">
        <v>34</v>
      </c>
      <c r="B109" s="6">
        <v>101149</v>
      </c>
      <c r="C109" s="6">
        <v>6710</v>
      </c>
      <c r="D109" s="4" t="s">
        <v>467</v>
      </c>
      <c r="E109" s="4" t="s">
        <v>466</v>
      </c>
      <c r="F109" s="4" t="s">
        <v>37</v>
      </c>
      <c r="G109" s="4" t="s">
        <v>38</v>
      </c>
      <c r="H109" s="4" t="s">
        <v>39</v>
      </c>
      <c r="I109" s="4" t="s">
        <v>40</v>
      </c>
      <c r="J109" s="4" t="s">
        <v>74</v>
      </c>
      <c r="K109" s="4" t="s">
        <v>468</v>
      </c>
      <c r="L109" s="4" t="s">
        <v>43</v>
      </c>
      <c r="M109" s="4" t="s">
        <v>44</v>
      </c>
      <c r="N109" s="4" t="s">
        <v>45</v>
      </c>
      <c r="P109" s="4">
        <v>70</v>
      </c>
      <c r="Q109" s="5">
        <v>45321</v>
      </c>
      <c r="R109" s="5">
        <v>45323</v>
      </c>
      <c r="S109" s="4" t="s">
        <v>46</v>
      </c>
      <c r="T109" s="5">
        <v>43164</v>
      </c>
      <c r="U109" s="4" t="s">
        <v>82</v>
      </c>
      <c r="V109" s="4" t="s">
        <v>48</v>
      </c>
      <c r="W109" s="4" t="s">
        <v>49</v>
      </c>
      <c r="X109" s="5">
        <v>43164</v>
      </c>
      <c r="Y109" s="4" t="s">
        <v>50</v>
      </c>
      <c r="Z109" s="5">
        <v>32187</v>
      </c>
      <c r="AA109" s="4" t="s">
        <v>366</v>
      </c>
      <c r="AB109" s="4" t="s">
        <v>209</v>
      </c>
      <c r="AC109" s="4" t="s">
        <v>53</v>
      </c>
      <c r="AD109" s="4" t="s">
        <v>54</v>
      </c>
      <c r="AE109" s="4" t="s">
        <v>55</v>
      </c>
      <c r="AF109" s="4" t="s">
        <v>56</v>
      </c>
      <c r="AJ109" s="11" t="str">
        <f t="shared" si="16"/>
        <v>A</v>
      </c>
      <c r="AK109" s="10" t="str">
        <f t="shared" si="17"/>
        <v>Team 26</v>
      </c>
      <c r="AL109" s="10" t="str">
        <f t="shared" si="18"/>
        <v>February</v>
      </c>
      <c r="AM109" s="10">
        <f t="shared" si="19"/>
        <v>2024</v>
      </c>
    </row>
    <row r="110" spans="1:39" ht="25" customHeight="1" x14ac:dyDescent="0.35">
      <c r="A110" s="4" t="s">
        <v>34</v>
      </c>
      <c r="B110" s="6">
        <v>83803</v>
      </c>
      <c r="C110" s="6">
        <v>6226</v>
      </c>
      <c r="D110" s="4" t="s">
        <v>433</v>
      </c>
      <c r="E110" s="4" t="s">
        <v>314</v>
      </c>
      <c r="F110" s="4" t="s">
        <v>37</v>
      </c>
      <c r="G110" s="4" t="s">
        <v>38</v>
      </c>
      <c r="H110" s="4" t="s">
        <v>39</v>
      </c>
      <c r="I110" s="4" t="s">
        <v>40</v>
      </c>
      <c r="J110" s="4" t="s">
        <v>74</v>
      </c>
      <c r="K110" s="4" t="s">
        <v>456</v>
      </c>
      <c r="L110" s="4" t="s">
        <v>43</v>
      </c>
      <c r="M110" s="4" t="s">
        <v>44</v>
      </c>
      <c r="N110" s="4" t="s">
        <v>45</v>
      </c>
      <c r="P110" s="4">
        <v>81</v>
      </c>
      <c r="Q110" s="5">
        <v>45332</v>
      </c>
      <c r="R110" s="5">
        <v>45336</v>
      </c>
      <c r="S110" s="4" t="s">
        <v>46</v>
      </c>
      <c r="T110" s="5">
        <v>43101</v>
      </c>
      <c r="U110" s="4" t="s">
        <v>169</v>
      </c>
      <c r="V110" s="4" t="s">
        <v>48</v>
      </c>
      <c r="W110" s="4" t="s">
        <v>49</v>
      </c>
      <c r="X110" s="5">
        <v>42850</v>
      </c>
      <c r="Y110" s="4" t="s">
        <v>50</v>
      </c>
      <c r="Z110" s="5">
        <v>31847</v>
      </c>
      <c r="AA110" s="4" t="s">
        <v>366</v>
      </c>
      <c r="AB110" s="4" t="s">
        <v>282</v>
      </c>
      <c r="AC110" s="4" t="s">
        <v>53</v>
      </c>
      <c r="AD110" s="4" t="s">
        <v>54</v>
      </c>
      <c r="AE110" s="4" t="s">
        <v>588</v>
      </c>
      <c r="AF110" s="4" t="s">
        <v>491</v>
      </c>
      <c r="AJ110" s="11" t="str">
        <f t="shared" si="16"/>
        <v>A</v>
      </c>
      <c r="AK110" s="10" t="str">
        <f t="shared" si="17"/>
        <v>Team 18</v>
      </c>
      <c r="AL110" s="10" t="str">
        <f t="shared" si="18"/>
        <v>February</v>
      </c>
      <c r="AM110" s="10">
        <f t="shared" si="19"/>
        <v>2024</v>
      </c>
    </row>
    <row r="111" spans="1:39" ht="25" customHeight="1" x14ac:dyDescent="0.35">
      <c r="A111" s="4" t="s">
        <v>34</v>
      </c>
      <c r="B111" s="6">
        <v>975284</v>
      </c>
      <c r="C111" s="6">
        <v>7834</v>
      </c>
      <c r="D111" s="4" t="s">
        <v>367</v>
      </c>
      <c r="E111" s="4" t="s">
        <v>368</v>
      </c>
      <c r="F111" s="4" t="s">
        <v>37</v>
      </c>
      <c r="G111" s="4" t="s">
        <v>38</v>
      </c>
      <c r="H111" s="4" t="s">
        <v>369</v>
      </c>
      <c r="I111" s="4" t="s">
        <v>40</v>
      </c>
      <c r="J111" s="4" t="s">
        <v>41</v>
      </c>
      <c r="K111" s="4" t="s">
        <v>63</v>
      </c>
      <c r="L111" s="4" t="s">
        <v>370</v>
      </c>
      <c r="M111" s="4" t="s">
        <v>65</v>
      </c>
      <c r="N111" s="4" t="s">
        <v>66</v>
      </c>
      <c r="P111" s="4">
        <v>65</v>
      </c>
      <c r="Q111" s="5">
        <v>45289</v>
      </c>
      <c r="R111" s="5">
        <v>45301</v>
      </c>
      <c r="S111" s="4" t="s">
        <v>46</v>
      </c>
      <c r="T111" s="5">
        <v>43322</v>
      </c>
      <c r="U111" s="4" t="s">
        <v>102</v>
      </c>
      <c r="V111" s="4" t="s">
        <v>48</v>
      </c>
      <c r="W111" s="4" t="s">
        <v>49</v>
      </c>
      <c r="X111" s="5">
        <v>43322</v>
      </c>
      <c r="Y111" s="4" t="s">
        <v>50</v>
      </c>
      <c r="Z111" s="5">
        <v>31771</v>
      </c>
      <c r="AA111" s="4" t="s">
        <v>371</v>
      </c>
      <c r="AB111" s="4" t="s">
        <v>209</v>
      </c>
      <c r="AC111" s="4" t="s">
        <v>53</v>
      </c>
      <c r="AD111" s="4" t="s">
        <v>54</v>
      </c>
      <c r="AJ111" s="11" t="str">
        <f t="shared" si="16"/>
        <v>B</v>
      </c>
      <c r="AK111" s="10" t="str">
        <f t="shared" si="17"/>
        <v xml:space="preserve">Team G </v>
      </c>
      <c r="AL111" s="10" t="str">
        <f t="shared" si="18"/>
        <v>January</v>
      </c>
      <c r="AM111" s="10">
        <f t="shared" si="19"/>
        <v>2024</v>
      </c>
    </row>
    <row r="112" spans="1:39" ht="25" customHeight="1" x14ac:dyDescent="0.35">
      <c r="A112" s="4" t="s">
        <v>34</v>
      </c>
      <c r="B112" s="6">
        <v>1031092</v>
      </c>
      <c r="C112" s="6">
        <v>15357</v>
      </c>
      <c r="D112" s="4" t="s">
        <v>372</v>
      </c>
      <c r="E112" s="4" t="s">
        <v>314</v>
      </c>
      <c r="F112" s="4" t="s">
        <v>37</v>
      </c>
      <c r="G112" s="4" t="s">
        <v>38</v>
      </c>
      <c r="H112" s="4" t="s">
        <v>327</v>
      </c>
      <c r="I112" s="4" t="s">
        <v>40</v>
      </c>
      <c r="J112" s="4" t="s">
        <v>74</v>
      </c>
      <c r="K112" s="4" t="s">
        <v>63</v>
      </c>
      <c r="L112" s="4" t="s">
        <v>328</v>
      </c>
      <c r="M112" s="4" t="s">
        <v>65</v>
      </c>
      <c r="N112" s="4" t="s">
        <v>66</v>
      </c>
      <c r="P112" s="4">
        <v>30</v>
      </c>
      <c r="Q112" s="5">
        <v>45303</v>
      </c>
      <c r="R112" s="5">
        <v>45307</v>
      </c>
      <c r="S112" s="4" t="s">
        <v>373</v>
      </c>
      <c r="T112" s="5">
        <v>44387</v>
      </c>
      <c r="U112" s="4" t="s">
        <v>373</v>
      </c>
      <c r="V112" s="4" t="s">
        <v>374</v>
      </c>
      <c r="W112" s="4" t="s">
        <v>49</v>
      </c>
      <c r="X112" s="5">
        <v>44387</v>
      </c>
      <c r="Y112" s="4" t="s">
        <v>193</v>
      </c>
      <c r="Z112" s="5">
        <v>31163</v>
      </c>
      <c r="AA112" s="4" t="s">
        <v>375</v>
      </c>
      <c r="AB112" s="4" t="s">
        <v>139</v>
      </c>
      <c r="AC112" s="4" t="s">
        <v>53</v>
      </c>
      <c r="AD112" s="4" t="s">
        <v>376</v>
      </c>
      <c r="AJ112" s="11" t="str">
        <f t="shared" si="16"/>
        <v>B</v>
      </c>
      <c r="AK112" s="10" t="str">
        <f t="shared" si="17"/>
        <v xml:space="preserve">Team G </v>
      </c>
      <c r="AL112" s="10" t="str">
        <f t="shared" si="18"/>
        <v>January</v>
      </c>
      <c r="AM112" s="10">
        <f t="shared" si="19"/>
        <v>2024</v>
      </c>
    </row>
    <row r="113" spans="1:39" ht="25" customHeight="1" x14ac:dyDescent="0.35">
      <c r="A113" s="4" t="s">
        <v>34</v>
      </c>
      <c r="B113" s="6">
        <v>1001170</v>
      </c>
      <c r="C113" s="6">
        <v>12303</v>
      </c>
      <c r="D113" s="4" t="s">
        <v>377</v>
      </c>
      <c r="E113" s="4" t="s">
        <v>378</v>
      </c>
      <c r="F113" s="4" t="s">
        <v>37</v>
      </c>
      <c r="G113" s="4" t="s">
        <v>38</v>
      </c>
      <c r="H113" s="4" t="s">
        <v>327</v>
      </c>
      <c r="I113" s="4" t="s">
        <v>40</v>
      </c>
      <c r="J113" s="4" t="s">
        <v>41</v>
      </c>
      <c r="K113" s="4" t="s">
        <v>63</v>
      </c>
      <c r="L113" s="4" t="s">
        <v>328</v>
      </c>
      <c r="M113" s="4" t="s">
        <v>65</v>
      </c>
      <c r="N113" s="4" t="s">
        <v>66</v>
      </c>
      <c r="P113" s="4">
        <v>51</v>
      </c>
      <c r="Q113" s="5">
        <v>45299</v>
      </c>
      <c r="R113" s="5">
        <v>45303</v>
      </c>
      <c r="S113" s="4" t="s">
        <v>46</v>
      </c>
      <c r="T113" s="5">
        <v>43724</v>
      </c>
      <c r="U113" s="4" t="s">
        <v>241</v>
      </c>
      <c r="V113" s="4" t="s">
        <v>48</v>
      </c>
      <c r="W113" s="4" t="s">
        <v>49</v>
      </c>
      <c r="X113" s="5">
        <v>43724</v>
      </c>
      <c r="Y113" s="4" t="s">
        <v>193</v>
      </c>
      <c r="Z113" s="5">
        <v>31116</v>
      </c>
      <c r="AA113" s="4" t="s">
        <v>375</v>
      </c>
      <c r="AB113" s="4" t="s">
        <v>204</v>
      </c>
      <c r="AC113" s="4" t="s">
        <v>53</v>
      </c>
      <c r="AD113" s="4" t="s">
        <v>54</v>
      </c>
      <c r="AH113" s="4" t="s">
        <v>379</v>
      </c>
      <c r="AI113" s="4" t="s">
        <v>379</v>
      </c>
      <c r="AJ113" s="11" t="str">
        <f t="shared" si="16"/>
        <v>B</v>
      </c>
      <c r="AK113" s="10" t="str">
        <f t="shared" si="17"/>
        <v xml:space="preserve">Team G </v>
      </c>
      <c r="AL113" s="10" t="str">
        <f t="shared" si="18"/>
        <v>January</v>
      </c>
      <c r="AM113" s="10">
        <f t="shared" si="19"/>
        <v>2024</v>
      </c>
    </row>
    <row r="114" spans="1:39" ht="25" customHeight="1" x14ac:dyDescent="0.35">
      <c r="A114" s="4" t="s">
        <v>34</v>
      </c>
      <c r="B114" s="6">
        <v>977770</v>
      </c>
      <c r="C114" s="6">
        <v>8288</v>
      </c>
      <c r="D114" s="4" t="s">
        <v>380</v>
      </c>
      <c r="E114" s="4" t="s">
        <v>381</v>
      </c>
      <c r="F114" s="4" t="s">
        <v>37</v>
      </c>
      <c r="G114" s="4" t="s">
        <v>38</v>
      </c>
      <c r="H114" s="4" t="s">
        <v>39</v>
      </c>
      <c r="I114" s="4" t="s">
        <v>40</v>
      </c>
      <c r="J114" s="4" t="s">
        <v>41</v>
      </c>
      <c r="K114" s="4" t="s">
        <v>382</v>
      </c>
      <c r="L114" s="4" t="s">
        <v>43</v>
      </c>
      <c r="M114" s="4" t="s">
        <v>65</v>
      </c>
      <c r="N114" s="4" t="s">
        <v>45</v>
      </c>
      <c r="P114" s="4">
        <v>63</v>
      </c>
      <c r="Q114" s="5">
        <v>45308</v>
      </c>
      <c r="R114" s="5">
        <v>45320</v>
      </c>
      <c r="S114" s="4" t="s">
        <v>46</v>
      </c>
      <c r="T114" s="5">
        <v>43375</v>
      </c>
      <c r="U114" s="4" t="s">
        <v>102</v>
      </c>
      <c r="V114" s="4" t="s">
        <v>594</v>
      </c>
      <c r="W114" s="4" t="s">
        <v>49</v>
      </c>
      <c r="X114" s="5">
        <v>43375</v>
      </c>
      <c r="Y114" s="4" t="s">
        <v>50</v>
      </c>
      <c r="Z114" s="5">
        <v>30944</v>
      </c>
      <c r="AA114" s="4" t="s">
        <v>383</v>
      </c>
      <c r="AB114" s="4" t="s">
        <v>209</v>
      </c>
      <c r="AC114" s="4" t="s">
        <v>53</v>
      </c>
      <c r="AD114" s="4" t="s">
        <v>54</v>
      </c>
      <c r="AE114" s="4" t="s">
        <v>589</v>
      </c>
      <c r="AF114" s="4" t="s">
        <v>384</v>
      </c>
      <c r="AJ114" s="11" t="str">
        <f t="shared" si="16"/>
        <v>B</v>
      </c>
      <c r="AK114" s="10" t="str">
        <f t="shared" si="17"/>
        <v>Team 32</v>
      </c>
      <c r="AL114" s="10" t="str">
        <f t="shared" si="18"/>
        <v>January</v>
      </c>
      <c r="AM114" s="10">
        <f t="shared" si="19"/>
        <v>2024</v>
      </c>
    </row>
    <row r="115" spans="1:39" ht="25" customHeight="1" x14ac:dyDescent="0.35">
      <c r="A115" s="4" t="s">
        <v>34</v>
      </c>
      <c r="B115" s="6">
        <v>86512</v>
      </c>
      <c r="C115" s="6">
        <v>4341</v>
      </c>
      <c r="D115" s="4" t="s">
        <v>385</v>
      </c>
      <c r="E115" s="4" t="s">
        <v>386</v>
      </c>
      <c r="F115" s="4" t="s">
        <v>37</v>
      </c>
      <c r="G115" s="4" t="s">
        <v>38</v>
      </c>
      <c r="H115" s="4" t="s">
        <v>60</v>
      </c>
      <c r="I115" s="4" t="s">
        <v>61</v>
      </c>
      <c r="J115" s="4" t="s">
        <v>62</v>
      </c>
      <c r="K115" s="4" t="s">
        <v>344</v>
      </c>
      <c r="L115" s="4" t="s">
        <v>94</v>
      </c>
      <c r="M115" s="4" t="s">
        <v>65</v>
      </c>
      <c r="N115" s="4" t="s">
        <v>66</v>
      </c>
      <c r="P115" s="4">
        <v>79</v>
      </c>
      <c r="Q115" s="5">
        <v>45297</v>
      </c>
      <c r="R115" s="5">
        <v>45313</v>
      </c>
      <c r="S115" s="4" t="s">
        <v>109</v>
      </c>
      <c r="T115" s="5">
        <v>42905</v>
      </c>
      <c r="U115" s="4" t="s">
        <v>102</v>
      </c>
      <c r="V115" s="4" t="s">
        <v>103</v>
      </c>
      <c r="W115" s="4" t="s">
        <v>49</v>
      </c>
      <c r="X115" s="5">
        <v>42905</v>
      </c>
      <c r="Y115" s="4" t="s">
        <v>50</v>
      </c>
      <c r="Z115" s="5">
        <v>30798</v>
      </c>
      <c r="AA115" s="4" t="s">
        <v>383</v>
      </c>
      <c r="AB115" s="4" t="s">
        <v>282</v>
      </c>
      <c r="AC115" s="4" t="s">
        <v>53</v>
      </c>
      <c r="AD115" s="4" t="s">
        <v>54</v>
      </c>
      <c r="AE115" s="4" t="s">
        <v>235</v>
      </c>
      <c r="AF115" s="4" t="s">
        <v>236</v>
      </c>
      <c r="AJ115" s="11" t="str">
        <f t="shared" si="16"/>
        <v>B</v>
      </c>
      <c r="AK115" s="10" t="str">
        <f t="shared" si="17"/>
        <v>Team 01</v>
      </c>
      <c r="AL115" s="10" t="str">
        <f t="shared" si="18"/>
        <v>January</v>
      </c>
      <c r="AM115" s="10">
        <f t="shared" si="19"/>
        <v>2024</v>
      </c>
    </row>
    <row r="116" spans="1:39" ht="25" customHeight="1" x14ac:dyDescent="0.35">
      <c r="A116" s="4" t="s">
        <v>34</v>
      </c>
      <c r="B116" s="6">
        <v>975840</v>
      </c>
      <c r="C116" s="6">
        <v>8026</v>
      </c>
      <c r="D116" s="4" t="s">
        <v>387</v>
      </c>
      <c r="E116" s="4" t="s">
        <v>388</v>
      </c>
      <c r="F116" s="4" t="s">
        <v>37</v>
      </c>
      <c r="G116" s="4" t="s">
        <v>38</v>
      </c>
      <c r="H116" s="4" t="s">
        <v>389</v>
      </c>
      <c r="I116" s="4" t="s">
        <v>40</v>
      </c>
      <c r="J116" s="4" t="s">
        <v>41</v>
      </c>
      <c r="K116" s="4" t="s">
        <v>63</v>
      </c>
      <c r="L116" s="4" t="s">
        <v>43</v>
      </c>
      <c r="M116" s="4" t="s">
        <v>65</v>
      </c>
      <c r="N116" s="4" t="s">
        <v>66</v>
      </c>
      <c r="P116" s="4">
        <v>64</v>
      </c>
      <c r="Q116" s="5">
        <v>45073</v>
      </c>
      <c r="R116" s="5">
        <v>45301</v>
      </c>
      <c r="S116" s="4" t="s">
        <v>373</v>
      </c>
      <c r="T116" s="5">
        <v>43341</v>
      </c>
      <c r="U116" s="4" t="s">
        <v>373</v>
      </c>
      <c r="V116" s="4" t="s">
        <v>374</v>
      </c>
      <c r="W116" s="4" t="s">
        <v>49</v>
      </c>
      <c r="X116" s="5">
        <v>43341</v>
      </c>
      <c r="Y116" s="4" t="s">
        <v>50</v>
      </c>
      <c r="Z116" s="5">
        <v>30600</v>
      </c>
      <c r="AA116" s="4" t="s">
        <v>390</v>
      </c>
      <c r="AB116" s="4" t="s">
        <v>209</v>
      </c>
      <c r="AC116" s="4" t="s">
        <v>53</v>
      </c>
      <c r="AD116" s="4" t="s">
        <v>376</v>
      </c>
      <c r="AE116" s="4" t="s">
        <v>595</v>
      </c>
      <c r="AF116" s="4" t="s">
        <v>391</v>
      </c>
      <c r="AJ116" s="11" t="str">
        <f t="shared" si="16"/>
        <v>B</v>
      </c>
      <c r="AK116" s="10" t="str">
        <f t="shared" si="17"/>
        <v xml:space="preserve">Team G </v>
      </c>
      <c r="AL116" s="10" t="str">
        <f t="shared" si="18"/>
        <v>January</v>
      </c>
      <c r="AM116" s="10">
        <f t="shared" si="19"/>
        <v>2024</v>
      </c>
    </row>
    <row r="117" spans="1:39" ht="25" customHeight="1" x14ac:dyDescent="0.35">
      <c r="A117" s="4" t="s">
        <v>34</v>
      </c>
      <c r="B117" s="6">
        <v>972805</v>
      </c>
      <c r="C117" s="6">
        <v>7568</v>
      </c>
      <c r="D117" s="4" t="s">
        <v>392</v>
      </c>
      <c r="E117" s="4" t="s">
        <v>393</v>
      </c>
      <c r="F117" s="4" t="s">
        <v>37</v>
      </c>
      <c r="G117" s="4" t="s">
        <v>38</v>
      </c>
      <c r="H117" s="4" t="s">
        <v>389</v>
      </c>
      <c r="I117" s="4" t="s">
        <v>40</v>
      </c>
      <c r="J117" s="4" t="s">
        <v>74</v>
      </c>
      <c r="K117" s="4" t="s">
        <v>100</v>
      </c>
      <c r="L117" s="4" t="s">
        <v>43</v>
      </c>
      <c r="M117" s="4" t="s">
        <v>44</v>
      </c>
      <c r="N117" s="4" t="s">
        <v>66</v>
      </c>
      <c r="P117" s="4">
        <v>66</v>
      </c>
      <c r="Q117" s="5">
        <v>44884</v>
      </c>
      <c r="R117" s="5">
        <v>45309</v>
      </c>
      <c r="S117" s="4" t="s">
        <v>46</v>
      </c>
      <c r="T117" s="5">
        <v>43277</v>
      </c>
      <c r="U117" s="4" t="s">
        <v>82</v>
      </c>
      <c r="V117" s="4" t="s">
        <v>48</v>
      </c>
      <c r="W117" s="4" t="s">
        <v>49</v>
      </c>
      <c r="X117" s="5">
        <v>43277</v>
      </c>
      <c r="Y117" s="4" t="s">
        <v>50</v>
      </c>
      <c r="Z117" s="5">
        <v>30173</v>
      </c>
      <c r="AA117" s="4" t="s">
        <v>394</v>
      </c>
      <c r="AB117" s="4" t="s">
        <v>209</v>
      </c>
      <c r="AC117" s="4" t="s">
        <v>53</v>
      </c>
      <c r="AD117" s="4" t="s">
        <v>54</v>
      </c>
      <c r="AE117" s="4" t="s">
        <v>183</v>
      </c>
      <c r="AF117" s="4" t="s">
        <v>184</v>
      </c>
      <c r="AJ117" s="11" t="str">
        <f t="shared" si="16"/>
        <v>A</v>
      </c>
      <c r="AK117" s="10" t="str">
        <f t="shared" si="17"/>
        <v xml:space="preserve">Team G </v>
      </c>
      <c r="AL117" s="10" t="str">
        <f t="shared" si="18"/>
        <v>January</v>
      </c>
      <c r="AM117" s="10">
        <f t="shared" si="19"/>
        <v>2024</v>
      </c>
    </row>
    <row r="118" spans="1:39" ht="25" customHeight="1" x14ac:dyDescent="0.35">
      <c r="A118" s="4" t="s">
        <v>34</v>
      </c>
      <c r="B118" s="6">
        <v>980479</v>
      </c>
      <c r="C118" s="6">
        <v>8797</v>
      </c>
      <c r="D118" s="4" t="s">
        <v>395</v>
      </c>
      <c r="E118" s="4" t="s">
        <v>396</v>
      </c>
      <c r="F118" s="4" t="s">
        <v>37</v>
      </c>
      <c r="G118" s="4" t="s">
        <v>38</v>
      </c>
      <c r="H118" s="4" t="s">
        <v>39</v>
      </c>
      <c r="I118" s="4" t="s">
        <v>40</v>
      </c>
      <c r="J118" s="4" t="s">
        <v>41</v>
      </c>
      <c r="K118" s="4" t="s">
        <v>152</v>
      </c>
      <c r="L118" s="4" t="s">
        <v>43</v>
      </c>
      <c r="M118" s="4" t="s">
        <v>65</v>
      </c>
      <c r="N118" s="4" t="s">
        <v>45</v>
      </c>
      <c r="P118" s="4">
        <v>61</v>
      </c>
      <c r="Q118" s="5">
        <v>45281</v>
      </c>
      <c r="R118" s="5">
        <v>45296</v>
      </c>
      <c r="S118" s="4" t="s">
        <v>46</v>
      </c>
      <c r="T118" s="5">
        <v>43419</v>
      </c>
      <c r="U118" s="4" t="s">
        <v>82</v>
      </c>
      <c r="V118" s="4" t="s">
        <v>48</v>
      </c>
      <c r="W118" s="4" t="s">
        <v>49</v>
      </c>
      <c r="X118" s="5">
        <v>43419</v>
      </c>
      <c r="Y118" s="4" t="s">
        <v>50</v>
      </c>
      <c r="Z118" s="5">
        <v>29041</v>
      </c>
      <c r="AA118" s="4" t="s">
        <v>397</v>
      </c>
      <c r="AB118" s="4" t="s">
        <v>209</v>
      </c>
      <c r="AC118" s="4" t="s">
        <v>53</v>
      </c>
      <c r="AD118" s="4" t="s">
        <v>54</v>
      </c>
      <c r="AE118" s="4" t="s">
        <v>153</v>
      </c>
      <c r="AF118" s="4" t="s">
        <v>154</v>
      </c>
      <c r="AJ118" s="11" t="str">
        <f t="shared" si="16"/>
        <v>B</v>
      </c>
      <c r="AK118" s="10" t="str">
        <f t="shared" si="17"/>
        <v>Team 27</v>
      </c>
      <c r="AL118" s="10" t="str">
        <f t="shared" si="18"/>
        <v>January</v>
      </c>
      <c r="AM118" s="10">
        <f t="shared" si="19"/>
        <v>2024</v>
      </c>
    </row>
    <row r="119" spans="1:39" ht="25" customHeight="1" x14ac:dyDescent="0.35">
      <c r="A119" s="4" t="s">
        <v>34</v>
      </c>
      <c r="B119" s="6">
        <v>103547</v>
      </c>
      <c r="C119" s="6">
        <v>6939</v>
      </c>
      <c r="D119" s="4" t="s">
        <v>398</v>
      </c>
      <c r="E119" s="4" t="s">
        <v>399</v>
      </c>
      <c r="F119" s="4" t="s">
        <v>37</v>
      </c>
      <c r="G119" s="4" t="s">
        <v>38</v>
      </c>
      <c r="H119" s="4" t="s">
        <v>39</v>
      </c>
      <c r="I119" s="4" t="s">
        <v>40</v>
      </c>
      <c r="J119" s="4" t="s">
        <v>41</v>
      </c>
      <c r="K119" s="4" t="s">
        <v>42</v>
      </c>
      <c r="L119" s="4" t="s">
        <v>43</v>
      </c>
      <c r="M119" s="4" t="s">
        <v>44</v>
      </c>
      <c r="N119" s="4" t="s">
        <v>45</v>
      </c>
      <c r="P119" s="4">
        <v>68</v>
      </c>
      <c r="Q119" s="5">
        <v>45302</v>
      </c>
      <c r="R119" s="5">
        <v>45309</v>
      </c>
      <c r="S119" s="4" t="s">
        <v>46</v>
      </c>
      <c r="T119" s="5">
        <v>43230</v>
      </c>
      <c r="U119" s="4" t="s">
        <v>102</v>
      </c>
      <c r="V119" s="4" t="s">
        <v>103</v>
      </c>
      <c r="W119" s="4" t="s">
        <v>49</v>
      </c>
      <c r="X119" s="5">
        <v>43230</v>
      </c>
      <c r="Y119" s="4" t="s">
        <v>50</v>
      </c>
      <c r="Z119" s="5">
        <v>28722</v>
      </c>
      <c r="AA119" s="4" t="s">
        <v>400</v>
      </c>
      <c r="AB119" s="4" t="s">
        <v>209</v>
      </c>
      <c r="AC119" s="4" t="s">
        <v>53</v>
      </c>
      <c r="AD119" s="4" t="s">
        <v>54</v>
      </c>
      <c r="AE119" s="4" t="s">
        <v>55</v>
      </c>
      <c r="AF119" s="4" t="s">
        <v>56</v>
      </c>
      <c r="AJ119" s="11" t="str">
        <f t="shared" si="16"/>
        <v>A</v>
      </c>
      <c r="AK119" s="10" t="str">
        <f t="shared" si="17"/>
        <v>Team 26</v>
      </c>
      <c r="AL119" s="10" t="str">
        <f t="shared" si="18"/>
        <v>January</v>
      </c>
      <c r="AM119" s="10">
        <f t="shared" si="19"/>
        <v>2024</v>
      </c>
    </row>
    <row r="120" spans="1:39" ht="25" customHeight="1" x14ac:dyDescent="0.35">
      <c r="A120" s="4" t="s">
        <v>34</v>
      </c>
      <c r="B120" s="6">
        <v>96402</v>
      </c>
      <c r="C120" s="6">
        <v>5738</v>
      </c>
      <c r="D120" s="4" t="s">
        <v>460</v>
      </c>
      <c r="E120" s="4" t="s">
        <v>459</v>
      </c>
      <c r="F120" s="4" t="s">
        <v>37</v>
      </c>
      <c r="G120" s="4" t="s">
        <v>38</v>
      </c>
      <c r="H120" s="4" t="s">
        <v>39</v>
      </c>
      <c r="I120" s="4" t="s">
        <v>40</v>
      </c>
      <c r="J120" s="4" t="s">
        <v>74</v>
      </c>
      <c r="K120" s="4" t="s">
        <v>446</v>
      </c>
      <c r="L120" s="4" t="s">
        <v>43</v>
      </c>
      <c r="M120" s="4" t="s">
        <v>44</v>
      </c>
      <c r="N120" s="4" t="s">
        <v>45</v>
      </c>
      <c r="P120" s="4">
        <v>74</v>
      </c>
      <c r="Q120" s="5">
        <v>45320</v>
      </c>
      <c r="R120" s="5">
        <v>45322</v>
      </c>
      <c r="S120" s="4" t="s">
        <v>46</v>
      </c>
      <c r="T120" s="5">
        <v>43064</v>
      </c>
      <c r="U120" s="4" t="s">
        <v>82</v>
      </c>
      <c r="V120" s="4" t="s">
        <v>48</v>
      </c>
      <c r="W120" s="4" t="s">
        <v>49</v>
      </c>
      <c r="X120" s="5">
        <v>43064</v>
      </c>
      <c r="Y120" s="4" t="s">
        <v>50</v>
      </c>
      <c r="Z120" s="5">
        <v>28433</v>
      </c>
      <c r="AA120" s="4" t="s">
        <v>532</v>
      </c>
      <c r="AB120" s="4" t="s">
        <v>282</v>
      </c>
      <c r="AC120" s="4" t="s">
        <v>53</v>
      </c>
      <c r="AD120" s="4" t="s">
        <v>54</v>
      </c>
      <c r="AE120" s="4" t="s">
        <v>183</v>
      </c>
      <c r="AF120" s="4" t="s">
        <v>184</v>
      </c>
      <c r="AJ120" s="11" t="str">
        <f t="shared" si="16"/>
        <v>A</v>
      </c>
      <c r="AK120" s="10" t="str">
        <f t="shared" si="17"/>
        <v>Team 17</v>
      </c>
      <c r="AL120" s="10" t="str">
        <f t="shared" si="18"/>
        <v>January</v>
      </c>
      <c r="AM120" s="10">
        <f t="shared" si="19"/>
        <v>2024</v>
      </c>
    </row>
    <row r="121" spans="1:39" ht="25" customHeight="1" x14ac:dyDescent="0.35">
      <c r="A121" s="4" t="s">
        <v>34</v>
      </c>
      <c r="B121" s="6">
        <v>1085032</v>
      </c>
      <c r="C121" s="6">
        <v>17777</v>
      </c>
      <c r="D121" s="4" t="s">
        <v>546</v>
      </c>
      <c r="E121" s="4" t="s">
        <v>515</v>
      </c>
      <c r="F121" s="4" t="s">
        <v>37</v>
      </c>
      <c r="G121" s="4" t="s">
        <v>38</v>
      </c>
      <c r="H121" s="4" t="s">
        <v>60</v>
      </c>
      <c r="I121" s="4" t="s">
        <v>61</v>
      </c>
      <c r="J121" s="4" t="s">
        <v>62</v>
      </c>
      <c r="K121" s="4" t="s">
        <v>344</v>
      </c>
      <c r="L121" s="4" t="s">
        <v>94</v>
      </c>
      <c r="M121" s="4" t="s">
        <v>65</v>
      </c>
      <c r="N121" s="4" t="s">
        <v>66</v>
      </c>
      <c r="P121" s="4">
        <v>6</v>
      </c>
      <c r="Q121" s="5">
        <v>45324</v>
      </c>
      <c r="R121" s="5">
        <v>45338</v>
      </c>
      <c r="S121" s="4" t="s">
        <v>109</v>
      </c>
      <c r="T121" s="5">
        <v>45124</v>
      </c>
      <c r="U121" s="4" t="s">
        <v>102</v>
      </c>
      <c r="V121" s="4" t="s">
        <v>103</v>
      </c>
      <c r="W121" s="4" t="s">
        <v>49</v>
      </c>
      <c r="X121" s="5">
        <v>45124</v>
      </c>
      <c r="Y121" s="4" t="s">
        <v>50</v>
      </c>
      <c r="Z121" s="5">
        <v>38499</v>
      </c>
      <c r="AA121" s="4" t="s">
        <v>51</v>
      </c>
      <c r="AB121" s="4" t="s">
        <v>52</v>
      </c>
      <c r="AC121" s="4" t="s">
        <v>53</v>
      </c>
      <c r="AD121" s="4" t="s">
        <v>54</v>
      </c>
      <c r="AE121" s="4" t="s">
        <v>235</v>
      </c>
      <c r="AF121" s="4" t="s">
        <v>236</v>
      </c>
      <c r="AJ121" s="11" t="str">
        <f t="shared" ref="AJ121:AJ122" si="20">MID($M121,6,1)</f>
        <v>B</v>
      </c>
      <c r="AK121" s="10" t="str">
        <f t="shared" ref="AK121:AK122" si="21">MID($K121,1,7)</f>
        <v>Team 01</v>
      </c>
      <c r="AL121" s="10" t="str">
        <f t="shared" ref="AL121:AL122" si="22">TEXT($R121,"MMMM")</f>
        <v>February</v>
      </c>
      <c r="AM121" s="10">
        <f t="shared" ref="AM121:AM122" si="23">YEAR($R121)</f>
        <v>2024</v>
      </c>
    </row>
    <row r="122" spans="1:39" ht="25" customHeight="1" x14ac:dyDescent="0.35">
      <c r="A122" s="13" t="s">
        <v>34</v>
      </c>
      <c r="B122" s="14">
        <v>1089828</v>
      </c>
      <c r="C122" s="14">
        <v>18177</v>
      </c>
      <c r="D122" s="13" t="s">
        <v>573</v>
      </c>
      <c r="E122" s="13" t="s">
        <v>530</v>
      </c>
      <c r="F122" s="13" t="s">
        <v>37</v>
      </c>
      <c r="G122" s="13" t="s">
        <v>38</v>
      </c>
      <c r="H122" s="13" t="s">
        <v>39</v>
      </c>
      <c r="I122" s="13" t="s">
        <v>40</v>
      </c>
      <c r="J122" s="13" t="s">
        <v>157</v>
      </c>
      <c r="K122" s="13" t="s">
        <v>585</v>
      </c>
      <c r="L122" s="13" t="s">
        <v>43</v>
      </c>
      <c r="M122" s="13" t="s">
        <v>65</v>
      </c>
      <c r="N122" s="13" t="s">
        <v>45</v>
      </c>
      <c r="O122" s="13"/>
      <c r="P122" s="13">
        <v>2</v>
      </c>
      <c r="Q122" s="15">
        <v>45325</v>
      </c>
      <c r="R122" s="15">
        <v>45338</v>
      </c>
      <c r="S122" s="13" t="s">
        <v>109</v>
      </c>
      <c r="T122" s="15">
        <v>45274</v>
      </c>
      <c r="U122" s="13" t="s">
        <v>95</v>
      </c>
      <c r="V122" s="13" t="s">
        <v>48</v>
      </c>
      <c r="W122" s="13" t="s">
        <v>49</v>
      </c>
      <c r="X122" s="15">
        <v>45274</v>
      </c>
      <c r="Y122" s="13" t="s">
        <v>50</v>
      </c>
      <c r="Z122" s="15">
        <v>38523</v>
      </c>
      <c r="AA122" s="13" t="s">
        <v>51</v>
      </c>
      <c r="AB122" s="13" t="s">
        <v>52</v>
      </c>
      <c r="AC122" s="13" t="s">
        <v>69</v>
      </c>
      <c r="AD122" s="13" t="s">
        <v>54</v>
      </c>
      <c r="AE122" s="13" t="s">
        <v>340</v>
      </c>
      <c r="AF122" s="13" t="s">
        <v>341</v>
      </c>
      <c r="AG122" s="13"/>
      <c r="AH122" s="13"/>
      <c r="AI122" s="13"/>
      <c r="AJ122" s="11" t="str">
        <f t="shared" si="20"/>
        <v>B</v>
      </c>
      <c r="AK122" s="10" t="str">
        <f t="shared" si="21"/>
        <v>Team 11</v>
      </c>
      <c r="AL122" s="10" t="str">
        <f t="shared" si="22"/>
        <v>February</v>
      </c>
      <c r="AM122" s="10">
        <f t="shared" si="23"/>
        <v>2024</v>
      </c>
    </row>
    <row r="123" spans="1:39" ht="25" customHeight="1" x14ac:dyDescent="0.35">
      <c r="A123" s="13" t="s">
        <v>34</v>
      </c>
      <c r="B123" s="14">
        <v>1087238</v>
      </c>
      <c r="C123" s="14">
        <v>18041</v>
      </c>
      <c r="D123" s="13" t="s">
        <v>557</v>
      </c>
      <c r="E123" s="13" t="s">
        <v>453</v>
      </c>
      <c r="F123" s="13" t="s">
        <v>37</v>
      </c>
      <c r="G123" s="13" t="s">
        <v>38</v>
      </c>
      <c r="H123" s="13" t="s">
        <v>60</v>
      </c>
      <c r="I123" s="13" t="s">
        <v>61</v>
      </c>
      <c r="J123" s="13" t="s">
        <v>62</v>
      </c>
      <c r="K123" s="13" t="s">
        <v>93</v>
      </c>
      <c r="L123" s="13" t="s">
        <v>94</v>
      </c>
      <c r="M123" s="13" t="s">
        <v>44</v>
      </c>
      <c r="N123" s="13" t="s">
        <v>66</v>
      </c>
      <c r="O123" s="13"/>
      <c r="P123" s="13">
        <v>3</v>
      </c>
      <c r="Q123" s="15">
        <v>45322</v>
      </c>
      <c r="R123" s="15">
        <v>45338</v>
      </c>
      <c r="S123" s="13" t="s">
        <v>109</v>
      </c>
      <c r="T123" s="15">
        <v>45222</v>
      </c>
      <c r="U123" s="13" t="s">
        <v>113</v>
      </c>
      <c r="V123" s="13" t="s">
        <v>48</v>
      </c>
      <c r="W123" s="13" t="s">
        <v>49</v>
      </c>
      <c r="X123" s="15">
        <v>45222</v>
      </c>
      <c r="Y123" s="13" t="s">
        <v>50</v>
      </c>
      <c r="Z123" s="15">
        <v>37852</v>
      </c>
      <c r="AA123" s="13" t="s">
        <v>83</v>
      </c>
      <c r="AB123" s="13" t="s">
        <v>52</v>
      </c>
      <c r="AC123" s="13" t="s">
        <v>53</v>
      </c>
      <c r="AD123" s="13"/>
      <c r="AE123" s="13" t="s">
        <v>96</v>
      </c>
      <c r="AF123" s="13" t="s">
        <v>97</v>
      </c>
      <c r="AG123" s="13"/>
      <c r="AH123" s="13"/>
      <c r="AI123" s="13"/>
      <c r="AJ123" s="11" t="str">
        <f t="shared" ref="AJ123:AJ130" si="24">MID($M123,6,1)</f>
        <v>A</v>
      </c>
      <c r="AK123" s="10" t="str">
        <f t="shared" ref="AK123:AK130" si="25">MID($K123,1,7)</f>
        <v>Team 02</v>
      </c>
      <c r="AL123" s="10" t="str">
        <f t="shared" ref="AL123:AL130" si="26">TEXT($R123,"MMMM")</f>
        <v>February</v>
      </c>
      <c r="AM123" s="10">
        <f t="shared" ref="AM123:AM130" si="27">YEAR($R123)</f>
        <v>2024</v>
      </c>
    </row>
    <row r="124" spans="1:39" ht="25" customHeight="1" x14ac:dyDescent="0.35">
      <c r="A124" s="13" t="s">
        <v>34</v>
      </c>
      <c r="B124" s="14">
        <v>1044914</v>
      </c>
      <c r="C124" s="14">
        <v>16658</v>
      </c>
      <c r="D124" s="13" t="s">
        <v>529</v>
      </c>
      <c r="E124" s="13" t="s">
        <v>528</v>
      </c>
      <c r="F124" s="13" t="s">
        <v>59</v>
      </c>
      <c r="G124" s="13" t="s">
        <v>38</v>
      </c>
      <c r="H124" s="13" t="s">
        <v>225</v>
      </c>
      <c r="I124" s="13" t="s">
        <v>226</v>
      </c>
      <c r="J124" s="13" t="s">
        <v>62</v>
      </c>
      <c r="K124" s="13" t="s">
        <v>100</v>
      </c>
      <c r="L124" s="13" t="s">
        <v>228</v>
      </c>
      <c r="M124" s="13" t="s">
        <v>44</v>
      </c>
      <c r="N124" s="13" t="s">
        <v>66</v>
      </c>
      <c r="O124" s="13"/>
      <c r="P124" s="13">
        <v>25</v>
      </c>
      <c r="Q124" s="15">
        <v>45323</v>
      </c>
      <c r="R124" s="15">
        <v>45338</v>
      </c>
      <c r="S124" s="13" t="s">
        <v>109</v>
      </c>
      <c r="T124" s="15">
        <v>44568</v>
      </c>
      <c r="U124" s="13" t="s">
        <v>102</v>
      </c>
      <c r="V124" s="13" t="s">
        <v>103</v>
      </c>
      <c r="W124" s="13" t="s">
        <v>49</v>
      </c>
      <c r="X124" s="15">
        <v>44568</v>
      </c>
      <c r="Y124" s="13" t="s">
        <v>50</v>
      </c>
      <c r="Z124" s="15">
        <v>37051</v>
      </c>
      <c r="AA124" s="13" t="s">
        <v>144</v>
      </c>
      <c r="AB124" s="13" t="s">
        <v>139</v>
      </c>
      <c r="AC124" s="13" t="s">
        <v>53</v>
      </c>
      <c r="AD124" s="13" t="s">
        <v>54</v>
      </c>
      <c r="AE124" s="13" t="s">
        <v>596</v>
      </c>
      <c r="AF124" s="13" t="s">
        <v>457</v>
      </c>
      <c r="AG124" s="13"/>
      <c r="AH124" s="13"/>
      <c r="AI124" s="13"/>
      <c r="AJ124" s="11" t="str">
        <f t="shared" si="24"/>
        <v>A</v>
      </c>
      <c r="AK124" s="10" t="str">
        <f t="shared" si="25"/>
        <v xml:space="preserve">Team G </v>
      </c>
      <c r="AL124" s="10" t="str">
        <f t="shared" si="26"/>
        <v>February</v>
      </c>
      <c r="AM124" s="10">
        <f t="shared" si="27"/>
        <v>2024</v>
      </c>
    </row>
    <row r="125" spans="1:39" ht="25" customHeight="1" x14ac:dyDescent="0.35">
      <c r="A125" s="13" t="s">
        <v>34</v>
      </c>
      <c r="B125" s="14">
        <v>1008124</v>
      </c>
      <c r="C125" s="14">
        <v>13279</v>
      </c>
      <c r="D125" s="13" t="s">
        <v>504</v>
      </c>
      <c r="E125" s="13" t="s">
        <v>496</v>
      </c>
      <c r="F125" s="13" t="s">
        <v>37</v>
      </c>
      <c r="G125" s="13" t="s">
        <v>38</v>
      </c>
      <c r="H125" s="13" t="s">
        <v>39</v>
      </c>
      <c r="I125" s="13" t="s">
        <v>40</v>
      </c>
      <c r="J125" s="13" t="s">
        <v>157</v>
      </c>
      <c r="K125" s="13" t="s">
        <v>465</v>
      </c>
      <c r="L125" s="13" t="s">
        <v>43</v>
      </c>
      <c r="M125" s="13" t="s">
        <v>65</v>
      </c>
      <c r="N125" s="13" t="s">
        <v>45</v>
      </c>
      <c r="O125" s="13"/>
      <c r="P125" s="13">
        <v>48</v>
      </c>
      <c r="Q125" s="15">
        <v>45332</v>
      </c>
      <c r="R125" s="15">
        <v>45340</v>
      </c>
      <c r="S125" s="13" t="s">
        <v>46</v>
      </c>
      <c r="T125" s="15">
        <v>43851</v>
      </c>
      <c r="U125" s="13" t="s">
        <v>47</v>
      </c>
      <c r="V125" s="13" t="s">
        <v>170</v>
      </c>
      <c r="W125" s="13" t="s">
        <v>49</v>
      </c>
      <c r="X125" s="15">
        <v>43851</v>
      </c>
      <c r="Y125" s="13" t="s">
        <v>50</v>
      </c>
      <c r="Z125" s="15">
        <v>36915</v>
      </c>
      <c r="AA125" s="13" t="s">
        <v>179</v>
      </c>
      <c r="AB125" s="13" t="s">
        <v>204</v>
      </c>
      <c r="AC125" s="13" t="s">
        <v>53</v>
      </c>
      <c r="AD125" s="13" t="s">
        <v>54</v>
      </c>
      <c r="AE125" s="13" t="s">
        <v>592</v>
      </c>
      <c r="AF125" s="13" t="s">
        <v>531</v>
      </c>
      <c r="AG125" s="13"/>
      <c r="AH125" s="13"/>
      <c r="AI125" s="13"/>
      <c r="AJ125" s="11" t="str">
        <f t="shared" si="24"/>
        <v>B</v>
      </c>
      <c r="AK125" s="10" t="str">
        <f t="shared" si="25"/>
        <v>Team 08</v>
      </c>
      <c r="AL125" s="10" t="str">
        <f t="shared" si="26"/>
        <v>February</v>
      </c>
      <c r="AM125" s="10">
        <f t="shared" si="27"/>
        <v>2024</v>
      </c>
    </row>
    <row r="126" spans="1:39" ht="25" customHeight="1" x14ac:dyDescent="0.35">
      <c r="A126" s="13" t="s">
        <v>34</v>
      </c>
      <c r="B126" s="14">
        <v>1085025</v>
      </c>
      <c r="C126" s="14">
        <v>17779</v>
      </c>
      <c r="D126" s="13" t="s">
        <v>545</v>
      </c>
      <c r="E126" s="13" t="s">
        <v>513</v>
      </c>
      <c r="F126" s="13" t="s">
        <v>37</v>
      </c>
      <c r="G126" s="13" t="s">
        <v>38</v>
      </c>
      <c r="H126" s="13" t="s">
        <v>39</v>
      </c>
      <c r="I126" s="13" t="s">
        <v>40</v>
      </c>
      <c r="J126" s="13" t="s">
        <v>157</v>
      </c>
      <c r="K126" s="13" t="s">
        <v>422</v>
      </c>
      <c r="L126" s="13" t="s">
        <v>43</v>
      </c>
      <c r="M126" s="13" t="s">
        <v>65</v>
      </c>
      <c r="N126" s="13" t="s">
        <v>45</v>
      </c>
      <c r="O126" s="13"/>
      <c r="P126" s="13">
        <v>6</v>
      </c>
      <c r="Q126" s="15">
        <v>45332</v>
      </c>
      <c r="R126" s="15">
        <v>45338</v>
      </c>
      <c r="S126" s="13" t="s">
        <v>46</v>
      </c>
      <c r="T126" s="15">
        <v>45124</v>
      </c>
      <c r="U126" s="13" t="s">
        <v>241</v>
      </c>
      <c r="V126" s="13" t="s">
        <v>48</v>
      </c>
      <c r="W126" s="13" t="s">
        <v>49</v>
      </c>
      <c r="X126" s="15">
        <v>45124</v>
      </c>
      <c r="Y126" s="13" t="s">
        <v>50</v>
      </c>
      <c r="Z126" s="15">
        <v>36562</v>
      </c>
      <c r="AA126" s="13" t="s">
        <v>218</v>
      </c>
      <c r="AB126" s="13" t="s">
        <v>52</v>
      </c>
      <c r="AC126" s="13" t="s">
        <v>53</v>
      </c>
      <c r="AD126" s="13" t="s">
        <v>54</v>
      </c>
      <c r="AE126" s="13" t="s">
        <v>266</v>
      </c>
      <c r="AF126" s="13" t="s">
        <v>267</v>
      </c>
      <c r="AG126" s="13"/>
      <c r="AH126" s="13"/>
      <c r="AI126" s="13"/>
      <c r="AJ126" s="11" t="str">
        <f t="shared" si="24"/>
        <v>B</v>
      </c>
      <c r="AK126" s="10" t="str">
        <f t="shared" si="25"/>
        <v>Team 09</v>
      </c>
      <c r="AL126" s="10" t="str">
        <f t="shared" si="26"/>
        <v>February</v>
      </c>
      <c r="AM126" s="10">
        <f t="shared" si="27"/>
        <v>2024</v>
      </c>
    </row>
    <row r="127" spans="1:39" ht="25" customHeight="1" x14ac:dyDescent="0.35">
      <c r="A127" s="13" t="s">
        <v>34</v>
      </c>
      <c r="B127" s="14">
        <v>1084546</v>
      </c>
      <c r="C127" s="14">
        <v>17697</v>
      </c>
      <c r="D127" s="13" t="s">
        <v>542</v>
      </c>
      <c r="E127" s="13" t="s">
        <v>541</v>
      </c>
      <c r="F127" s="13" t="s">
        <v>37</v>
      </c>
      <c r="G127" s="13" t="s">
        <v>38</v>
      </c>
      <c r="H127" s="13" t="s">
        <v>514</v>
      </c>
      <c r="I127" s="13" t="s">
        <v>107</v>
      </c>
      <c r="J127" s="13" t="s">
        <v>62</v>
      </c>
      <c r="K127" s="13" t="s">
        <v>420</v>
      </c>
      <c r="L127" s="13" t="s">
        <v>108</v>
      </c>
      <c r="M127" s="13" t="s">
        <v>44</v>
      </c>
      <c r="N127" s="13" t="s">
        <v>66</v>
      </c>
      <c r="O127" s="13"/>
      <c r="P127" s="13">
        <v>7</v>
      </c>
      <c r="Q127" s="15">
        <v>45338</v>
      </c>
      <c r="R127" s="15">
        <v>45339</v>
      </c>
      <c r="S127" s="13" t="s">
        <v>46</v>
      </c>
      <c r="T127" s="15">
        <v>45101</v>
      </c>
      <c r="U127" s="13" t="s">
        <v>169</v>
      </c>
      <c r="V127" s="13" t="s">
        <v>48</v>
      </c>
      <c r="W127" s="13" t="s">
        <v>49</v>
      </c>
      <c r="X127" s="15">
        <v>45101</v>
      </c>
      <c r="Y127" s="13" t="s">
        <v>50</v>
      </c>
      <c r="Z127" s="15">
        <v>36075</v>
      </c>
      <c r="AA127" s="13" t="s">
        <v>244</v>
      </c>
      <c r="AB127" s="13" t="s">
        <v>52</v>
      </c>
      <c r="AC127" s="13" t="s">
        <v>53</v>
      </c>
      <c r="AD127" s="13" t="s">
        <v>54</v>
      </c>
      <c r="AE127" s="13"/>
      <c r="AF127" s="13"/>
      <c r="AG127" s="13"/>
      <c r="AH127" s="13"/>
      <c r="AI127" s="13"/>
      <c r="AJ127" s="11" t="str">
        <f t="shared" si="24"/>
        <v>A</v>
      </c>
      <c r="AK127" s="10" t="str">
        <f t="shared" si="25"/>
        <v>Team 01</v>
      </c>
      <c r="AL127" s="10" t="str">
        <f t="shared" si="26"/>
        <v>February</v>
      </c>
      <c r="AM127" s="10">
        <f t="shared" si="27"/>
        <v>2024</v>
      </c>
    </row>
    <row r="128" spans="1:39" ht="25" customHeight="1" x14ac:dyDescent="0.35">
      <c r="A128" s="13" t="s">
        <v>34</v>
      </c>
      <c r="B128" s="14">
        <v>86866</v>
      </c>
      <c r="C128" s="14">
        <v>4364</v>
      </c>
      <c r="D128" s="13" t="s">
        <v>437</v>
      </c>
      <c r="E128" s="13" t="s">
        <v>436</v>
      </c>
      <c r="F128" s="13" t="s">
        <v>37</v>
      </c>
      <c r="G128" s="13" t="s">
        <v>38</v>
      </c>
      <c r="H128" s="13" t="s">
        <v>39</v>
      </c>
      <c r="I128" s="13" t="s">
        <v>40</v>
      </c>
      <c r="J128" s="13" t="s">
        <v>74</v>
      </c>
      <c r="K128" s="13" t="s">
        <v>439</v>
      </c>
      <c r="L128" s="13" t="s">
        <v>43</v>
      </c>
      <c r="M128" s="13" t="s">
        <v>65</v>
      </c>
      <c r="N128" s="13" t="s">
        <v>45</v>
      </c>
      <c r="O128" s="13"/>
      <c r="P128" s="13">
        <v>79</v>
      </c>
      <c r="Q128" s="15">
        <v>45325</v>
      </c>
      <c r="R128" s="15">
        <v>45338</v>
      </c>
      <c r="S128" s="13" t="s">
        <v>46</v>
      </c>
      <c r="T128" s="15">
        <v>42908</v>
      </c>
      <c r="U128" s="13" t="s">
        <v>47</v>
      </c>
      <c r="V128" s="13" t="s">
        <v>48</v>
      </c>
      <c r="W128" s="13" t="s">
        <v>49</v>
      </c>
      <c r="X128" s="15">
        <v>42908</v>
      </c>
      <c r="Y128" s="13" t="s">
        <v>50</v>
      </c>
      <c r="Z128" s="15">
        <v>36045</v>
      </c>
      <c r="AA128" s="13" t="s">
        <v>244</v>
      </c>
      <c r="AB128" s="13" t="s">
        <v>282</v>
      </c>
      <c r="AC128" s="13" t="s">
        <v>53</v>
      </c>
      <c r="AD128" s="13" t="s">
        <v>54</v>
      </c>
      <c r="AE128" s="13" t="s">
        <v>597</v>
      </c>
      <c r="AF128" s="13" t="s">
        <v>455</v>
      </c>
      <c r="AG128" s="13"/>
      <c r="AH128" s="13"/>
      <c r="AI128" s="13"/>
      <c r="AJ128" s="11" t="str">
        <f t="shared" si="24"/>
        <v>B</v>
      </c>
      <c r="AK128" s="10" t="str">
        <f t="shared" si="25"/>
        <v>Team 17</v>
      </c>
      <c r="AL128" s="10" t="str">
        <f t="shared" si="26"/>
        <v>February</v>
      </c>
      <c r="AM128" s="10">
        <f t="shared" si="27"/>
        <v>2024</v>
      </c>
    </row>
    <row r="129" spans="1:39" ht="25" customHeight="1" x14ac:dyDescent="0.35">
      <c r="A129" s="13" t="s">
        <v>34</v>
      </c>
      <c r="B129" s="14">
        <v>1088282</v>
      </c>
      <c r="C129" s="14">
        <v>18126</v>
      </c>
      <c r="D129" s="13" t="s">
        <v>569</v>
      </c>
      <c r="E129" s="13" t="s">
        <v>568</v>
      </c>
      <c r="F129" s="13" t="s">
        <v>37</v>
      </c>
      <c r="G129" s="13" t="s">
        <v>38</v>
      </c>
      <c r="H129" s="13" t="s">
        <v>39</v>
      </c>
      <c r="I129" s="13" t="s">
        <v>40</v>
      </c>
      <c r="J129" s="13" t="s">
        <v>74</v>
      </c>
      <c r="K129" s="13" t="s">
        <v>438</v>
      </c>
      <c r="L129" s="13" t="s">
        <v>43</v>
      </c>
      <c r="M129" s="13" t="s">
        <v>65</v>
      </c>
      <c r="N129" s="13" t="s">
        <v>45</v>
      </c>
      <c r="O129" s="13"/>
      <c r="P129" s="13">
        <v>3</v>
      </c>
      <c r="Q129" s="15">
        <v>45328</v>
      </c>
      <c r="R129" s="15">
        <v>45339</v>
      </c>
      <c r="S129" s="13" t="s">
        <v>109</v>
      </c>
      <c r="T129" s="15">
        <v>45238</v>
      </c>
      <c r="U129" s="13" t="s">
        <v>271</v>
      </c>
      <c r="V129" s="13" t="s">
        <v>48</v>
      </c>
      <c r="W129" s="13" t="s">
        <v>49</v>
      </c>
      <c r="X129" s="15">
        <v>45238</v>
      </c>
      <c r="Y129" s="13" t="s">
        <v>50</v>
      </c>
      <c r="Z129" s="15">
        <v>35232</v>
      </c>
      <c r="AA129" s="13" t="s">
        <v>285</v>
      </c>
      <c r="AB129" s="13" t="s">
        <v>52</v>
      </c>
      <c r="AC129" s="13" t="s">
        <v>69</v>
      </c>
      <c r="AD129" s="13" t="s">
        <v>54</v>
      </c>
      <c r="AE129" s="13" t="s">
        <v>581</v>
      </c>
      <c r="AF129" s="13" t="s">
        <v>524</v>
      </c>
      <c r="AG129" s="13"/>
      <c r="AH129" s="13"/>
      <c r="AI129" s="13"/>
      <c r="AJ129" s="11" t="str">
        <f t="shared" si="24"/>
        <v>B</v>
      </c>
      <c r="AK129" s="10" t="str">
        <f t="shared" si="25"/>
        <v>Team 23</v>
      </c>
      <c r="AL129" s="10" t="str">
        <f t="shared" si="26"/>
        <v>February</v>
      </c>
      <c r="AM129" s="10">
        <f t="shared" si="27"/>
        <v>2024</v>
      </c>
    </row>
    <row r="130" spans="1:39" ht="25" customHeight="1" x14ac:dyDescent="0.35">
      <c r="A130" s="13" t="s">
        <v>34</v>
      </c>
      <c r="B130" s="14">
        <v>103415</v>
      </c>
      <c r="C130" s="14">
        <v>6922</v>
      </c>
      <c r="D130" s="13" t="s">
        <v>470</v>
      </c>
      <c r="E130" s="13" t="s">
        <v>162</v>
      </c>
      <c r="F130" s="13" t="s">
        <v>37</v>
      </c>
      <c r="G130" s="13" t="s">
        <v>38</v>
      </c>
      <c r="H130" s="13" t="s">
        <v>60</v>
      </c>
      <c r="I130" s="13" t="s">
        <v>61</v>
      </c>
      <c r="J130" s="13" t="s">
        <v>62</v>
      </c>
      <c r="K130" s="13" t="s">
        <v>100</v>
      </c>
      <c r="L130" s="13" t="s">
        <v>203</v>
      </c>
      <c r="M130" s="13" t="s">
        <v>44</v>
      </c>
      <c r="N130" s="13" t="s">
        <v>66</v>
      </c>
      <c r="O130" s="13"/>
      <c r="P130" s="13">
        <v>69</v>
      </c>
      <c r="Q130" s="15">
        <v>45325</v>
      </c>
      <c r="R130" s="15">
        <v>45338</v>
      </c>
      <c r="S130" s="13" t="s">
        <v>109</v>
      </c>
      <c r="T130" s="15">
        <v>43229</v>
      </c>
      <c r="U130" s="13" t="s">
        <v>102</v>
      </c>
      <c r="V130" s="13" t="s">
        <v>598</v>
      </c>
      <c r="W130" s="13" t="s">
        <v>49</v>
      </c>
      <c r="X130" s="15">
        <v>43229</v>
      </c>
      <c r="Y130" s="13" t="s">
        <v>50</v>
      </c>
      <c r="Z130" s="15">
        <v>34999</v>
      </c>
      <c r="AA130" s="13" t="s">
        <v>295</v>
      </c>
      <c r="AB130" s="13" t="s">
        <v>209</v>
      </c>
      <c r="AC130" s="13" t="s">
        <v>53</v>
      </c>
      <c r="AD130" s="13" t="s">
        <v>54</v>
      </c>
      <c r="AE130" s="13"/>
      <c r="AF130" s="13"/>
      <c r="AG130" s="13"/>
      <c r="AH130" s="13"/>
      <c r="AI130" s="13"/>
      <c r="AJ130" s="11" t="str">
        <f t="shared" si="24"/>
        <v>A</v>
      </c>
      <c r="AK130" s="10" t="str">
        <f t="shared" si="25"/>
        <v xml:space="preserve">Team G </v>
      </c>
      <c r="AL130" s="10" t="str">
        <f t="shared" si="26"/>
        <v>February</v>
      </c>
      <c r="AM130" s="10">
        <f t="shared" si="27"/>
        <v>2024</v>
      </c>
    </row>
    <row r="131" spans="1:39" ht="25" customHeight="1" x14ac:dyDescent="0.35">
      <c r="A131" s="4" t="s">
        <v>34</v>
      </c>
      <c r="B131" s="6">
        <v>982111</v>
      </c>
      <c r="C131" s="6">
        <v>9199</v>
      </c>
      <c r="D131" s="4" t="s">
        <v>481</v>
      </c>
      <c r="E131" s="4" t="s">
        <v>480</v>
      </c>
      <c r="F131" s="4" t="s">
        <v>37</v>
      </c>
      <c r="G131" s="4" t="s">
        <v>38</v>
      </c>
      <c r="H131" s="4" t="s">
        <v>425</v>
      </c>
      <c r="I131" s="4" t="s">
        <v>107</v>
      </c>
      <c r="J131" s="4" t="s">
        <v>62</v>
      </c>
      <c r="K131" s="4" t="s">
        <v>63</v>
      </c>
      <c r="L131" s="4" t="s">
        <v>482</v>
      </c>
      <c r="M131" s="4" t="s">
        <v>65</v>
      </c>
      <c r="N131" s="4" t="s">
        <v>66</v>
      </c>
      <c r="P131" s="4">
        <v>62</v>
      </c>
      <c r="Q131" s="5">
        <v>45329</v>
      </c>
      <c r="R131" s="5">
        <v>45339</v>
      </c>
      <c r="S131" s="4" t="s">
        <v>46</v>
      </c>
      <c r="T131" s="5">
        <v>43447</v>
      </c>
      <c r="U131" s="4" t="s">
        <v>67</v>
      </c>
      <c r="V131" s="4" t="s">
        <v>170</v>
      </c>
      <c r="W131" s="4" t="s">
        <v>49</v>
      </c>
      <c r="X131" s="5">
        <v>43447</v>
      </c>
      <c r="Y131" s="4" t="s">
        <v>193</v>
      </c>
      <c r="Z131" s="5">
        <v>34436</v>
      </c>
      <c r="AA131" s="4" t="s">
        <v>307</v>
      </c>
      <c r="AB131" s="4" t="s">
        <v>209</v>
      </c>
      <c r="AC131" s="4" t="s">
        <v>53</v>
      </c>
      <c r="AD131" s="4" t="s">
        <v>54</v>
      </c>
      <c r="AJ131" s="11" t="str">
        <f t="shared" ref="AJ131:AJ132" si="28">MID($M131,6,1)</f>
        <v>B</v>
      </c>
      <c r="AK131" s="10" t="str">
        <f t="shared" ref="AK131:AK132" si="29">MID($K131,1,7)</f>
        <v xml:space="preserve">Team G </v>
      </c>
      <c r="AL131" s="10" t="str">
        <f t="shared" ref="AL131:AL132" si="30">TEXT($R131,"MMMM")</f>
        <v>February</v>
      </c>
      <c r="AM131" s="10">
        <f t="shared" ref="AM131:AM132" si="31">YEAR($R131)</f>
        <v>2024</v>
      </c>
    </row>
    <row r="132" spans="1:39" ht="25" customHeight="1" x14ac:dyDescent="0.35">
      <c r="A132" s="13" t="s">
        <v>34</v>
      </c>
      <c r="B132" s="14">
        <v>1088278</v>
      </c>
      <c r="C132" s="14">
        <v>18130</v>
      </c>
      <c r="D132" s="13" t="s">
        <v>567</v>
      </c>
      <c r="E132" s="13" t="s">
        <v>461</v>
      </c>
      <c r="F132" s="13" t="s">
        <v>37</v>
      </c>
      <c r="G132" s="13" t="s">
        <v>38</v>
      </c>
      <c r="H132" s="13" t="s">
        <v>39</v>
      </c>
      <c r="I132" s="13" t="s">
        <v>40</v>
      </c>
      <c r="J132" s="13" t="s">
        <v>157</v>
      </c>
      <c r="K132" s="13" t="s">
        <v>585</v>
      </c>
      <c r="L132" s="13" t="s">
        <v>43</v>
      </c>
      <c r="M132" s="13" t="s">
        <v>65</v>
      </c>
      <c r="N132" s="13" t="s">
        <v>45</v>
      </c>
      <c r="O132" s="13"/>
      <c r="P132" s="13">
        <v>3</v>
      </c>
      <c r="Q132" s="15">
        <v>45321</v>
      </c>
      <c r="R132" s="15">
        <v>45338</v>
      </c>
      <c r="S132" s="13" t="s">
        <v>109</v>
      </c>
      <c r="T132" s="15">
        <v>45238</v>
      </c>
      <c r="U132" s="13" t="s">
        <v>102</v>
      </c>
      <c r="V132" s="13" t="s">
        <v>599</v>
      </c>
      <c r="W132" s="13" t="s">
        <v>49</v>
      </c>
      <c r="X132" s="15">
        <v>45238</v>
      </c>
      <c r="Y132" s="13" t="s">
        <v>50</v>
      </c>
      <c r="Z132" s="15">
        <v>34059</v>
      </c>
      <c r="AA132" s="13" t="s">
        <v>331</v>
      </c>
      <c r="AB132" s="13" t="s">
        <v>52</v>
      </c>
      <c r="AC132" s="13" t="s">
        <v>69</v>
      </c>
      <c r="AD132" s="13" t="s">
        <v>54</v>
      </c>
      <c r="AE132" s="13" t="s">
        <v>340</v>
      </c>
      <c r="AF132" s="13" t="s">
        <v>341</v>
      </c>
      <c r="AG132" s="13"/>
      <c r="AH132" s="13"/>
      <c r="AI132" s="13"/>
      <c r="AJ132" s="11" t="str">
        <f t="shared" si="28"/>
        <v>B</v>
      </c>
      <c r="AK132" s="10" t="str">
        <f t="shared" si="29"/>
        <v>Team 11</v>
      </c>
      <c r="AL132" s="10" t="str">
        <f t="shared" si="30"/>
        <v>February</v>
      </c>
      <c r="AM132" s="10">
        <f t="shared" si="31"/>
        <v>2024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0B78A-1982-4C11-8AD7-F461DA09FA99}">
  <dimension ref="A1:H11"/>
  <sheetViews>
    <sheetView showGridLines="0" workbookViewId="0">
      <pane ySplit="1" topLeftCell="A3" activePane="bottomLeft" state="frozen"/>
      <selection pane="bottomLeft" activeCell="C8" sqref="C8:F11"/>
    </sheetView>
  </sheetViews>
  <sheetFormatPr defaultRowHeight="25" customHeight="1" x14ac:dyDescent="0.35"/>
  <cols>
    <col min="1" max="2" width="8.7265625" style="7"/>
    <col min="3" max="3" width="8.7265625" style="2"/>
    <col min="4" max="5" width="8.7265625" style="3"/>
    <col min="6" max="7" width="8.7265625" style="7"/>
    <col min="8" max="8" width="9.36328125" style="8" customWidth="1"/>
    <col min="9" max="16384" width="8.7265625" style="1"/>
  </cols>
  <sheetData>
    <row r="1" spans="1:8" ht="25" customHeight="1" x14ac:dyDescent="0.35">
      <c r="A1" s="7" t="s">
        <v>406</v>
      </c>
      <c r="B1" s="7" t="s">
        <v>407</v>
      </c>
      <c r="C1" s="2" t="s">
        <v>408</v>
      </c>
      <c r="D1" s="3" t="s">
        <v>402</v>
      </c>
      <c r="E1" s="3" t="s">
        <v>45</v>
      </c>
      <c r="F1" s="7" t="s">
        <v>409</v>
      </c>
      <c r="G1" s="7" t="s">
        <v>410</v>
      </c>
      <c r="H1" s="8" t="s">
        <v>411</v>
      </c>
    </row>
    <row r="2" spans="1:8" ht="25" customHeight="1" x14ac:dyDescent="0.35">
      <c r="A2" s="7">
        <f>YEAR($C2)</f>
        <v>2024</v>
      </c>
      <c r="B2" s="7" t="str">
        <f>TEXT($C2,"MMMM")</f>
        <v>January</v>
      </c>
      <c r="C2" s="2">
        <v>45322</v>
      </c>
      <c r="D2" s="3" t="s">
        <v>412</v>
      </c>
      <c r="E2" s="3" t="s">
        <v>157</v>
      </c>
      <c r="F2" s="7">
        <v>310</v>
      </c>
      <c r="G2" s="7">
        <f>COUNTIFS('Attrition DB'!$J:$J,$E2,'Attrition DB'!$AJ:$AJ,$D2,'Attrition DB'!$AL:$AL,$B2,'Attrition DB'!$AM:$AM,$A2,'Attrition DB'!$N:$N,$E$1)</f>
        <v>4</v>
      </c>
      <c r="H2" s="8">
        <f>IFERROR($G2/$F2,0)</f>
        <v>1.2903225806451613E-2</v>
      </c>
    </row>
    <row r="3" spans="1:8" ht="25" customHeight="1" x14ac:dyDescent="0.35">
      <c r="A3" s="7">
        <f t="shared" ref="A3:A11" si="0">YEAR($C3)</f>
        <v>2024</v>
      </c>
      <c r="B3" s="7" t="str">
        <f t="shared" ref="B3:B11" si="1">TEXT($C3,"MMMM")</f>
        <v>January</v>
      </c>
      <c r="C3" s="2">
        <v>45322</v>
      </c>
      <c r="D3" s="3" t="s">
        <v>412</v>
      </c>
      <c r="E3" s="3" t="s">
        <v>74</v>
      </c>
      <c r="F3" s="7">
        <v>302</v>
      </c>
      <c r="G3" s="7">
        <f>COUNTIFS('Attrition DB'!$J:$J,$E3,'Attrition DB'!$AJ:$AJ,$D3,'Attrition DB'!$AL:$AL,$B3,'Attrition DB'!$AM:$AM,$A3,'Attrition DB'!$N:$N,$E$1)</f>
        <v>9</v>
      </c>
      <c r="H3" s="8">
        <f t="shared" ref="H3:H11" si="2">IFERROR($G3/$F3,0)</f>
        <v>2.9801324503311258E-2</v>
      </c>
    </row>
    <row r="4" spans="1:8" ht="25" customHeight="1" x14ac:dyDescent="0.35">
      <c r="A4" s="7">
        <f t="shared" si="0"/>
        <v>2024</v>
      </c>
      <c r="B4" s="7" t="str">
        <f t="shared" si="1"/>
        <v>January</v>
      </c>
      <c r="C4" s="2">
        <v>45322</v>
      </c>
      <c r="D4" s="3" t="s">
        <v>412</v>
      </c>
      <c r="E4" s="3" t="s">
        <v>41</v>
      </c>
      <c r="F4" s="7">
        <v>294</v>
      </c>
      <c r="G4" s="7">
        <f>COUNTIFS('Attrition DB'!$J:$J,$E4,'Attrition DB'!$AJ:$AJ,$D4,'Attrition DB'!$AL:$AL,$B4,'Attrition DB'!$AM:$AM,$A4,'Attrition DB'!$N:$N,$E$1)</f>
        <v>12</v>
      </c>
      <c r="H4" s="8">
        <f t="shared" si="2"/>
        <v>4.0816326530612242E-2</v>
      </c>
    </row>
    <row r="5" spans="1:8" ht="25" customHeight="1" x14ac:dyDescent="0.35">
      <c r="A5" s="7">
        <f t="shared" si="0"/>
        <v>2024</v>
      </c>
      <c r="B5" s="7" t="str">
        <f t="shared" si="1"/>
        <v>January</v>
      </c>
      <c r="C5" s="2">
        <v>45322</v>
      </c>
      <c r="D5" s="3" t="s">
        <v>321</v>
      </c>
      <c r="E5" s="3" t="s">
        <v>157</v>
      </c>
      <c r="F5" s="7">
        <v>310</v>
      </c>
      <c r="G5" s="7">
        <f>COUNTIFS('Attrition DB'!$J:$J,$E5,'Attrition DB'!$AJ:$AJ,$D5,'Attrition DB'!$AL:$AL,$B5,'Attrition DB'!$AM:$AM,$A5,'Attrition DB'!$N:$N,$E$1)</f>
        <v>5</v>
      </c>
      <c r="H5" s="8">
        <f t="shared" si="2"/>
        <v>1.6129032258064516E-2</v>
      </c>
    </row>
    <row r="6" spans="1:8" ht="25" customHeight="1" x14ac:dyDescent="0.35">
      <c r="A6" s="7">
        <f t="shared" si="0"/>
        <v>2024</v>
      </c>
      <c r="B6" s="7" t="str">
        <f t="shared" si="1"/>
        <v>January</v>
      </c>
      <c r="C6" s="2">
        <v>45322</v>
      </c>
      <c r="D6" s="3" t="s">
        <v>321</v>
      </c>
      <c r="E6" s="3" t="s">
        <v>74</v>
      </c>
      <c r="F6" s="7">
        <v>304</v>
      </c>
      <c r="G6" s="7">
        <f>COUNTIFS('Attrition DB'!$J:$J,$E6,'Attrition DB'!$AJ:$AJ,$D6,'Attrition DB'!$AL:$AL,$B6,'Attrition DB'!$AM:$AM,$A6,'Attrition DB'!$N:$N,$E$1)</f>
        <v>6</v>
      </c>
      <c r="H6" s="8">
        <f t="shared" si="2"/>
        <v>1.9736842105263157E-2</v>
      </c>
    </row>
    <row r="7" spans="1:8" ht="25" customHeight="1" x14ac:dyDescent="0.35">
      <c r="A7" s="7">
        <f t="shared" si="0"/>
        <v>2024</v>
      </c>
      <c r="B7" s="7" t="str">
        <f t="shared" si="1"/>
        <v>January</v>
      </c>
      <c r="C7" s="2">
        <v>45322</v>
      </c>
      <c r="D7" s="3" t="s">
        <v>321</v>
      </c>
      <c r="E7" s="3" t="s">
        <v>41</v>
      </c>
      <c r="F7" s="7">
        <v>297</v>
      </c>
      <c r="G7" s="7">
        <f>COUNTIFS('Attrition DB'!$J:$J,$E7,'Attrition DB'!$AJ:$AJ,$D7,'Attrition DB'!$AL:$AL,$B7,'Attrition DB'!$AM:$AM,$A7,'Attrition DB'!$N:$N,$E$1)</f>
        <v>10</v>
      </c>
      <c r="H7" s="8">
        <f t="shared" si="2"/>
        <v>3.3670033670033669E-2</v>
      </c>
    </row>
    <row r="8" spans="1:8" ht="25" customHeight="1" x14ac:dyDescent="0.35">
      <c r="A8" s="7">
        <f t="shared" si="0"/>
        <v>2024</v>
      </c>
      <c r="B8" s="7" t="str">
        <f t="shared" si="1"/>
        <v>February</v>
      </c>
      <c r="C8" s="2">
        <v>45344</v>
      </c>
      <c r="D8" s="3" t="s">
        <v>412</v>
      </c>
      <c r="E8" s="3" t="s">
        <v>157</v>
      </c>
      <c r="F8" s="7">
        <v>472</v>
      </c>
      <c r="G8" s="7">
        <f>COUNTIFS('Attrition DB'!$J:$J,$E8,'Attrition DB'!$AJ:$AJ,$D8,'Attrition DB'!$AL:$AL,$B8,'Attrition DB'!$AM:$AM,$A8,'Attrition DB'!$N:$N,$E$1)</f>
        <v>3</v>
      </c>
      <c r="H8" s="8">
        <f t="shared" si="2"/>
        <v>6.3559322033898309E-3</v>
      </c>
    </row>
    <row r="9" spans="1:8" ht="25" customHeight="1" x14ac:dyDescent="0.35">
      <c r="A9" s="7">
        <f t="shared" si="0"/>
        <v>2024</v>
      </c>
      <c r="B9" s="7" t="str">
        <f t="shared" si="1"/>
        <v>February</v>
      </c>
      <c r="C9" s="2">
        <v>45344</v>
      </c>
      <c r="D9" s="3" t="s">
        <v>412</v>
      </c>
      <c r="E9" s="3" t="s">
        <v>74</v>
      </c>
      <c r="F9" s="7">
        <v>422</v>
      </c>
      <c r="G9" s="7">
        <f>COUNTIFS('Attrition DB'!$J:$J,$E9,'Attrition DB'!$AJ:$AJ,$D9,'Attrition DB'!$AL:$AL,$B9,'Attrition DB'!$AM:$AM,$A9,'Attrition DB'!$N:$N,$E$1)</f>
        <v>14</v>
      </c>
      <c r="H9" s="8">
        <f t="shared" si="2"/>
        <v>3.3175355450236969E-2</v>
      </c>
    </row>
    <row r="10" spans="1:8" ht="25" customHeight="1" x14ac:dyDescent="0.35">
      <c r="A10" s="7">
        <f t="shared" si="0"/>
        <v>2024</v>
      </c>
      <c r="B10" s="7" t="str">
        <f t="shared" si="1"/>
        <v>February</v>
      </c>
      <c r="C10" s="2">
        <v>45344</v>
      </c>
      <c r="D10" s="3" t="s">
        <v>321</v>
      </c>
      <c r="E10" s="3" t="s">
        <v>157</v>
      </c>
      <c r="F10" s="7">
        <v>472</v>
      </c>
      <c r="G10" s="7">
        <f>COUNTIFS('Attrition DB'!$J:$J,$E10,'Attrition DB'!$AJ:$AJ,$D10,'Attrition DB'!$AL:$AL,$B10,'Attrition DB'!$AM:$AM,$A10,'Attrition DB'!$N:$N,$E$1)</f>
        <v>6</v>
      </c>
      <c r="H10" s="8">
        <f t="shared" si="2"/>
        <v>1.2711864406779662E-2</v>
      </c>
    </row>
    <row r="11" spans="1:8" ht="25" customHeight="1" x14ac:dyDescent="0.35">
      <c r="A11" s="7">
        <f t="shared" si="0"/>
        <v>2024</v>
      </c>
      <c r="B11" s="7" t="str">
        <f t="shared" si="1"/>
        <v>February</v>
      </c>
      <c r="C11" s="2">
        <v>45344</v>
      </c>
      <c r="D11" s="3" t="s">
        <v>321</v>
      </c>
      <c r="E11" s="3" t="s">
        <v>74</v>
      </c>
      <c r="F11" s="7">
        <v>429</v>
      </c>
      <c r="G11" s="7">
        <f>COUNTIFS('Attrition DB'!$J:$J,$E11,'Attrition DB'!$AJ:$AJ,$D11,'Attrition DB'!$AL:$AL,$B11,'Attrition DB'!$AM:$AM,$A11,'Attrition DB'!$N:$N,$E$1)</f>
        <v>9</v>
      </c>
      <c r="H11" s="8">
        <f t="shared" si="2"/>
        <v>2.097902097902098E-2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2BB84-EF1F-475C-9AEC-E0332A49450B}">
  <dimension ref="A1:D5"/>
  <sheetViews>
    <sheetView showGridLines="0" workbookViewId="0">
      <selection sqref="A1:D5"/>
    </sheetView>
  </sheetViews>
  <sheetFormatPr defaultRowHeight="14.5" x14ac:dyDescent="0.35"/>
  <cols>
    <col min="1" max="1" width="6.453125" style="16" bestFit="1" customWidth="1"/>
    <col min="2" max="2" width="4.6328125" bestFit="1" customWidth="1"/>
    <col min="3" max="3" width="9.26953125" bestFit="1" customWidth="1"/>
    <col min="4" max="4" width="5.7265625" bestFit="1" customWidth="1"/>
  </cols>
  <sheetData>
    <row r="1" spans="1:4" x14ac:dyDescent="0.35">
      <c r="A1" s="16" t="s">
        <v>408</v>
      </c>
      <c r="B1" t="s">
        <v>402</v>
      </c>
      <c r="C1" t="s">
        <v>45</v>
      </c>
      <c r="D1" t="s">
        <v>409</v>
      </c>
    </row>
    <row r="2" spans="1:4" x14ac:dyDescent="0.35">
      <c r="A2" s="16">
        <v>45344</v>
      </c>
      <c r="B2" t="s">
        <v>412</v>
      </c>
      <c r="C2" t="s">
        <v>157</v>
      </c>
      <c r="D2">
        <v>472</v>
      </c>
    </row>
    <row r="3" spans="1:4" x14ac:dyDescent="0.35">
      <c r="A3" s="16">
        <v>45344</v>
      </c>
      <c r="B3" t="s">
        <v>412</v>
      </c>
      <c r="C3" t="s">
        <v>74</v>
      </c>
      <c r="D3">
        <v>422</v>
      </c>
    </row>
    <row r="4" spans="1:4" x14ac:dyDescent="0.35">
      <c r="A4" s="16">
        <v>45344</v>
      </c>
      <c r="B4" t="s">
        <v>321</v>
      </c>
      <c r="C4" t="s">
        <v>157</v>
      </c>
      <c r="D4">
        <v>472</v>
      </c>
    </row>
    <row r="5" spans="1:4" x14ac:dyDescent="0.35">
      <c r="A5" s="16">
        <v>45344</v>
      </c>
      <c r="B5" t="s">
        <v>321</v>
      </c>
      <c r="C5" t="s">
        <v>74</v>
      </c>
      <c r="D5">
        <v>429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CEACF-7905-4079-801E-F06A7D347240}">
  <dimension ref="A1:H25"/>
  <sheetViews>
    <sheetView showGridLines="0" tabSelected="1" topLeftCell="A9" workbookViewId="0">
      <selection activeCell="G15" sqref="G15"/>
    </sheetView>
  </sheetViews>
  <sheetFormatPr defaultRowHeight="25" customHeight="1" x14ac:dyDescent="0.35"/>
  <cols>
    <col min="1" max="2" width="8.7265625" style="7"/>
    <col min="3" max="3" width="8.7265625" style="2"/>
    <col min="4" max="4" width="8.7265625" style="3"/>
    <col min="5" max="5" width="16" style="9" bestFit="1" customWidth="1"/>
    <col min="6" max="7" width="8.7265625" style="12"/>
    <col min="8" max="8" width="9.36328125" style="8" customWidth="1"/>
    <col min="9" max="16384" width="8.7265625" style="1"/>
  </cols>
  <sheetData>
    <row r="1" spans="1:8" ht="25" customHeight="1" x14ac:dyDescent="0.35">
      <c r="A1" s="7" t="s">
        <v>406</v>
      </c>
      <c r="B1" s="7" t="s">
        <v>407</v>
      </c>
      <c r="C1" s="2" t="s">
        <v>408</v>
      </c>
      <c r="D1" s="3" t="s">
        <v>402</v>
      </c>
      <c r="E1" s="3" t="s">
        <v>66</v>
      </c>
      <c r="F1" s="12" t="s">
        <v>409</v>
      </c>
      <c r="G1" s="12" t="s">
        <v>410</v>
      </c>
      <c r="H1" s="8" t="s">
        <v>411</v>
      </c>
    </row>
    <row r="2" spans="1:8" ht="25" customHeight="1" x14ac:dyDescent="0.35">
      <c r="A2" s="7">
        <f t="shared" ref="A2:A15" si="0">YEAR($C2)</f>
        <v>2024</v>
      </c>
      <c r="B2" s="7" t="str">
        <f t="shared" ref="B2:B15" si="1">TEXT($C2,"MMMM")</f>
        <v>January</v>
      </c>
      <c r="C2" s="2">
        <v>45322</v>
      </c>
      <c r="D2" s="3" t="s">
        <v>412</v>
      </c>
      <c r="E2" s="9" t="s">
        <v>121</v>
      </c>
      <c r="F2" s="12">
        <v>61</v>
      </c>
      <c r="G2" s="12">
        <f>COUNTIFS('Attrition DB'!$I:$I,$E2,'Attrition DB'!$AJ:$AJ,$D2,'Attrition DB'!$AL:$AL,$B2,'Attrition DB'!$AM:$AM,$A2,'Attrition DB'!$N:$N,$E$1)</f>
        <v>2</v>
      </c>
      <c r="H2" s="8">
        <f t="shared" ref="H2:H15" si="2">IFERROR($G2/$F2,0)</f>
        <v>3.2786885245901641E-2</v>
      </c>
    </row>
    <row r="3" spans="1:8" ht="25" customHeight="1" x14ac:dyDescent="0.35">
      <c r="A3" s="7">
        <f t="shared" si="0"/>
        <v>2024</v>
      </c>
      <c r="B3" s="7" t="str">
        <f t="shared" si="1"/>
        <v>January</v>
      </c>
      <c r="C3" s="2">
        <v>45322</v>
      </c>
      <c r="D3" s="3" t="s">
        <v>412</v>
      </c>
      <c r="E3" s="9" t="s">
        <v>148</v>
      </c>
      <c r="F3" s="12">
        <v>15</v>
      </c>
      <c r="G3" s="12">
        <f>COUNTIFS('Attrition DB'!$I:$I,$E3,'Attrition DB'!$AJ:$AJ,$D3,'Attrition DB'!$AL:$AL,$B3,'Attrition DB'!$AM:$AM,$A3,'Attrition DB'!$N:$N,$E$1)</f>
        <v>1</v>
      </c>
      <c r="H3" s="8">
        <f t="shared" si="2"/>
        <v>6.6666666666666666E-2</v>
      </c>
    </row>
    <row r="4" spans="1:8" ht="25" customHeight="1" x14ac:dyDescent="0.35">
      <c r="A4" s="7">
        <f t="shared" si="0"/>
        <v>2024</v>
      </c>
      <c r="B4" s="7" t="str">
        <f t="shared" si="1"/>
        <v>January</v>
      </c>
      <c r="C4" s="2">
        <v>45322</v>
      </c>
      <c r="D4" s="3" t="s">
        <v>412</v>
      </c>
      <c r="E4" s="9" t="s">
        <v>61</v>
      </c>
      <c r="F4" s="12">
        <v>178</v>
      </c>
      <c r="G4" s="12">
        <f>COUNTIFS('Attrition DB'!$I:$I,$E4,'Attrition DB'!$AJ:$AJ,$D4,'Attrition DB'!$AL:$AL,$B4,'Attrition DB'!$AM:$AM,$A4,'Attrition DB'!$N:$N,$E$1)</f>
        <v>6</v>
      </c>
      <c r="H4" s="8">
        <f t="shared" si="2"/>
        <v>3.3707865168539325E-2</v>
      </c>
    </row>
    <row r="5" spans="1:8" ht="25" customHeight="1" x14ac:dyDescent="0.35">
      <c r="A5" s="7">
        <f t="shared" si="0"/>
        <v>2024</v>
      </c>
      <c r="B5" s="7" t="str">
        <f t="shared" si="1"/>
        <v>January</v>
      </c>
      <c r="C5" s="2">
        <v>45322</v>
      </c>
      <c r="D5" s="3" t="s">
        <v>412</v>
      </c>
      <c r="E5" s="9" t="s">
        <v>289</v>
      </c>
      <c r="F5" s="12">
        <v>5</v>
      </c>
      <c r="G5" s="12">
        <f>COUNTIFS('Attrition DB'!$I:$I,$E5,'Attrition DB'!$AJ:$AJ,$D5,'Attrition DB'!$AL:$AL,$B5,'Attrition DB'!$AM:$AM,$A5,'Attrition DB'!$N:$N,$E$1)</f>
        <v>1</v>
      </c>
      <c r="H5" s="8">
        <f t="shared" si="2"/>
        <v>0.2</v>
      </c>
    </row>
    <row r="6" spans="1:8" ht="25" customHeight="1" x14ac:dyDescent="0.35">
      <c r="A6" s="7">
        <f t="shared" si="0"/>
        <v>2024</v>
      </c>
      <c r="B6" s="7" t="str">
        <f t="shared" si="1"/>
        <v>January</v>
      </c>
      <c r="C6" s="2">
        <v>45322</v>
      </c>
      <c r="D6" s="3" t="s">
        <v>412</v>
      </c>
      <c r="E6" s="9" t="s">
        <v>191</v>
      </c>
      <c r="F6" s="12">
        <v>47</v>
      </c>
      <c r="G6" s="12">
        <f>COUNTIFS('Attrition DB'!$I:$I,$E6,'Attrition DB'!$AJ:$AJ,$D6,'Attrition DB'!$AL:$AL,$B6,'Attrition DB'!$AM:$AM,$A6,'Attrition DB'!$N:$N,$E$1)</f>
        <v>1</v>
      </c>
      <c r="H6" s="8">
        <f t="shared" si="2"/>
        <v>2.1276595744680851E-2</v>
      </c>
    </row>
    <row r="7" spans="1:8" ht="25" customHeight="1" x14ac:dyDescent="0.35">
      <c r="A7" s="7">
        <f t="shared" si="0"/>
        <v>2024</v>
      </c>
      <c r="B7" s="7" t="str">
        <f t="shared" si="1"/>
        <v>January</v>
      </c>
      <c r="C7" s="2">
        <v>45322</v>
      </c>
      <c r="D7" s="3" t="s">
        <v>412</v>
      </c>
      <c r="E7" s="9" t="s">
        <v>40</v>
      </c>
      <c r="F7" s="12">
        <v>62</v>
      </c>
      <c r="G7" s="12">
        <f>COUNTIFS('Attrition DB'!$I:$I,$E7,'Attrition DB'!$AJ:$AJ,$D7,'Attrition DB'!$AL:$AL,$B7,'Attrition DB'!$AM:$AM,$A7,'Attrition DB'!$N:$N,$E$1)</f>
        <v>3</v>
      </c>
      <c r="H7" s="8">
        <f t="shared" si="2"/>
        <v>4.8387096774193547E-2</v>
      </c>
    </row>
    <row r="8" spans="1:8" ht="25" customHeight="1" x14ac:dyDescent="0.35">
      <c r="A8" s="7">
        <f t="shared" si="0"/>
        <v>2024</v>
      </c>
      <c r="B8" s="7" t="str">
        <f t="shared" si="1"/>
        <v>January</v>
      </c>
      <c r="C8" s="2">
        <v>45322</v>
      </c>
      <c r="D8" s="3" t="s">
        <v>412</v>
      </c>
      <c r="E8" s="9" t="s">
        <v>107</v>
      </c>
      <c r="F8" s="12">
        <v>78</v>
      </c>
      <c r="G8" s="12">
        <f>COUNTIFS('Attrition DB'!$I:$I,$E8,'Attrition DB'!$AJ:$AJ,$D8,'Attrition DB'!$AL:$AL,$B8,'Attrition DB'!$AM:$AM,$A8,'Attrition DB'!$N:$N,$E$1)</f>
        <v>1</v>
      </c>
      <c r="H8" s="8">
        <f t="shared" si="2"/>
        <v>1.282051282051282E-2</v>
      </c>
    </row>
    <row r="9" spans="1:8" ht="25" customHeight="1" x14ac:dyDescent="0.35">
      <c r="A9" s="7">
        <f t="shared" si="0"/>
        <v>2024</v>
      </c>
      <c r="B9" s="7" t="str">
        <f t="shared" si="1"/>
        <v>January</v>
      </c>
      <c r="C9" s="2">
        <v>45322</v>
      </c>
      <c r="D9" s="3" t="s">
        <v>321</v>
      </c>
      <c r="E9" s="9" t="s">
        <v>61</v>
      </c>
      <c r="F9" s="12">
        <v>174</v>
      </c>
      <c r="G9" s="12">
        <f>COUNTIFS('Attrition DB'!$I:$I,$E9,'Attrition DB'!$AJ:$AJ,$D9,'Attrition DB'!$AL:$AL,$B9,'Attrition DB'!$AM:$AM,$A9,'Attrition DB'!$N:$N,$E$1)</f>
        <v>3</v>
      </c>
      <c r="H9" s="8">
        <f t="shared" si="2"/>
        <v>1.7241379310344827E-2</v>
      </c>
    </row>
    <row r="10" spans="1:8" ht="25" customHeight="1" x14ac:dyDescent="0.35">
      <c r="A10" s="7">
        <f t="shared" si="0"/>
        <v>2024</v>
      </c>
      <c r="B10" s="7" t="str">
        <f t="shared" si="1"/>
        <v>January</v>
      </c>
      <c r="C10" s="2">
        <v>45322</v>
      </c>
      <c r="D10" s="3" t="s">
        <v>321</v>
      </c>
      <c r="E10" s="9" t="s">
        <v>137</v>
      </c>
      <c r="F10" s="12">
        <v>11</v>
      </c>
      <c r="G10" s="12">
        <f>COUNTIFS('Attrition DB'!$I:$I,$E10,'Attrition DB'!$AJ:$AJ,$D10,'Attrition DB'!$AL:$AL,$B10,'Attrition DB'!$AM:$AM,$A10,'Attrition DB'!$N:$N,$E$1)</f>
        <v>1</v>
      </c>
      <c r="H10" s="8">
        <f t="shared" si="2"/>
        <v>9.0909090909090912E-2</v>
      </c>
    </row>
    <row r="11" spans="1:8" ht="25" customHeight="1" x14ac:dyDescent="0.35">
      <c r="A11" s="7">
        <f t="shared" si="0"/>
        <v>2024</v>
      </c>
      <c r="B11" s="7" t="str">
        <f t="shared" si="1"/>
        <v>January</v>
      </c>
      <c r="C11" s="2">
        <v>45322</v>
      </c>
      <c r="D11" s="3" t="s">
        <v>321</v>
      </c>
      <c r="E11" s="9" t="s">
        <v>191</v>
      </c>
      <c r="F11" s="12">
        <v>37</v>
      </c>
      <c r="G11" s="12">
        <f>COUNTIFS('Attrition DB'!$I:$I,$E11,'Attrition DB'!$AJ:$AJ,$D11,'Attrition DB'!$AL:$AL,$B11,'Attrition DB'!$AM:$AM,$A11,'Attrition DB'!$N:$N,$E$1)</f>
        <v>4</v>
      </c>
      <c r="H11" s="8">
        <f t="shared" si="2"/>
        <v>0.10810810810810811</v>
      </c>
    </row>
    <row r="12" spans="1:8" ht="25" customHeight="1" x14ac:dyDescent="0.35">
      <c r="A12" s="7">
        <f t="shared" si="0"/>
        <v>2024</v>
      </c>
      <c r="B12" s="7" t="str">
        <f t="shared" si="1"/>
        <v>January</v>
      </c>
      <c r="C12" s="2">
        <v>45322</v>
      </c>
      <c r="D12" s="3" t="s">
        <v>321</v>
      </c>
      <c r="E12" s="9" t="s">
        <v>40</v>
      </c>
      <c r="F12" s="12">
        <v>67</v>
      </c>
      <c r="G12" s="12">
        <f>COUNTIFS('Attrition DB'!$I:$I,$E12,'Attrition DB'!$AJ:$AJ,$D12,'Attrition DB'!$AL:$AL,$B12,'Attrition DB'!$AM:$AM,$A12,'Attrition DB'!$N:$N,$E$1)</f>
        <v>5</v>
      </c>
      <c r="H12" s="8">
        <f t="shared" si="2"/>
        <v>7.4626865671641784E-2</v>
      </c>
    </row>
    <row r="13" spans="1:8" ht="25" customHeight="1" x14ac:dyDescent="0.35">
      <c r="A13" s="7">
        <f t="shared" si="0"/>
        <v>2024</v>
      </c>
      <c r="B13" s="7" t="str">
        <f t="shared" si="1"/>
        <v>January</v>
      </c>
      <c r="C13" s="2">
        <v>45322</v>
      </c>
      <c r="D13" s="3" t="s">
        <v>321</v>
      </c>
      <c r="E13" s="9" t="s">
        <v>107</v>
      </c>
      <c r="F13" s="12">
        <v>77</v>
      </c>
      <c r="G13" s="12">
        <f>COUNTIFS('Attrition DB'!$I:$I,$E13,'Attrition DB'!$AJ:$AJ,$D13,'Attrition DB'!$AL:$AL,$B13,'Attrition DB'!$AM:$AM,$A13,'Attrition DB'!$N:$N,$E$1)</f>
        <v>3</v>
      </c>
      <c r="H13" s="8">
        <f t="shared" si="2"/>
        <v>3.896103896103896E-2</v>
      </c>
    </row>
    <row r="14" spans="1:8" ht="25" customHeight="1" x14ac:dyDescent="0.35">
      <c r="A14" s="7">
        <f t="shared" si="0"/>
        <v>2024</v>
      </c>
      <c r="B14" s="7" t="str">
        <f t="shared" si="1"/>
        <v>January</v>
      </c>
      <c r="C14" s="2">
        <v>45322</v>
      </c>
      <c r="D14" s="3" t="s">
        <v>321</v>
      </c>
      <c r="E14" s="9" t="s">
        <v>226</v>
      </c>
      <c r="F14" s="12">
        <v>63</v>
      </c>
      <c r="G14" s="12">
        <f>COUNTIFS('Attrition DB'!$I:$I,$E14,'Attrition DB'!$AJ:$AJ,$D14,'Attrition DB'!$AL:$AL,$B14,'Attrition DB'!$AM:$AM,$A14,'Attrition DB'!$N:$N,$E$1)</f>
        <v>1</v>
      </c>
      <c r="H14" s="8">
        <f t="shared" si="2"/>
        <v>1.5873015873015872E-2</v>
      </c>
    </row>
    <row r="15" spans="1:8" ht="25" customHeight="1" x14ac:dyDescent="0.35">
      <c r="A15" s="7">
        <f t="shared" si="0"/>
        <v>2024</v>
      </c>
      <c r="B15" s="7" t="str">
        <f t="shared" si="1"/>
        <v>February</v>
      </c>
      <c r="C15" s="2">
        <v>45344</v>
      </c>
      <c r="D15" s="3" t="s">
        <v>412</v>
      </c>
      <c r="E15" s="9" t="s">
        <v>61</v>
      </c>
      <c r="F15" s="12">
        <v>169</v>
      </c>
      <c r="G15" s="12">
        <f>COUNTIFS('Attrition DB'!$I:$I,$E15,'Attrition DB'!$AJ:$AJ,$D15,'Attrition DB'!$AL:$AL,$B15,'Attrition DB'!$AM:$AM,$A15,'Attrition DB'!$N:$N,$E$1)</f>
        <v>6</v>
      </c>
      <c r="H15" s="8">
        <f t="shared" si="2"/>
        <v>3.5502958579881658E-2</v>
      </c>
    </row>
    <row r="16" spans="1:8" ht="25" customHeight="1" x14ac:dyDescent="0.35">
      <c r="A16" s="7">
        <f t="shared" ref="A16:A25" si="3">YEAR($C16)</f>
        <v>2024</v>
      </c>
      <c r="B16" s="7" t="str">
        <f t="shared" ref="B16:B25" si="4">TEXT($C16,"MMMM")</f>
        <v>February</v>
      </c>
      <c r="C16" s="2">
        <v>45344</v>
      </c>
      <c r="D16" s="3" t="s">
        <v>412</v>
      </c>
      <c r="E16" s="9" t="s">
        <v>191</v>
      </c>
      <c r="F16" s="12">
        <v>43</v>
      </c>
      <c r="G16" s="12">
        <f>COUNTIFS('Attrition DB'!$I:$I,$E16,'Attrition DB'!$AJ:$AJ,$D16,'Attrition DB'!$AL:$AL,$B16,'Attrition DB'!$AM:$AM,$A16,'Attrition DB'!$N:$N,$E$1)</f>
        <v>3</v>
      </c>
      <c r="H16" s="8">
        <f t="shared" ref="H16:H25" si="5">IFERROR($G16/$F16,0)</f>
        <v>6.9767441860465115E-2</v>
      </c>
    </row>
    <row r="17" spans="1:8" ht="25" customHeight="1" x14ac:dyDescent="0.35">
      <c r="A17" s="7">
        <f t="shared" si="3"/>
        <v>2024</v>
      </c>
      <c r="B17" s="7" t="str">
        <f t="shared" si="4"/>
        <v>February</v>
      </c>
      <c r="C17" s="2">
        <v>45344</v>
      </c>
      <c r="D17" s="3" t="s">
        <v>412</v>
      </c>
      <c r="E17" s="9" t="s">
        <v>40</v>
      </c>
      <c r="F17" s="12">
        <v>61</v>
      </c>
      <c r="G17" s="12">
        <f>COUNTIFS('Attrition DB'!$I:$I,$E17,'Attrition DB'!$AJ:$AJ,$D17,'Attrition DB'!$AL:$AL,$B17,'Attrition DB'!$AM:$AM,$A17,'Attrition DB'!$N:$N,$E$1)</f>
        <v>1</v>
      </c>
      <c r="H17" s="8">
        <f t="shared" si="5"/>
        <v>1.6393442622950821E-2</v>
      </c>
    </row>
    <row r="18" spans="1:8" ht="25" customHeight="1" x14ac:dyDescent="0.35">
      <c r="A18" s="7">
        <f t="shared" si="3"/>
        <v>2024</v>
      </c>
      <c r="B18" s="7" t="str">
        <f t="shared" si="4"/>
        <v>February</v>
      </c>
      <c r="C18" s="2">
        <v>45344</v>
      </c>
      <c r="D18" s="3" t="s">
        <v>412</v>
      </c>
      <c r="E18" s="9" t="s">
        <v>107</v>
      </c>
      <c r="F18" s="12">
        <v>78</v>
      </c>
      <c r="G18" s="12">
        <f>COUNTIFS('Attrition DB'!$I:$I,$E18,'Attrition DB'!$AJ:$AJ,$D18,'Attrition DB'!$AL:$AL,$B18,'Attrition DB'!$AM:$AM,$A18,'Attrition DB'!$N:$N,$E$1)</f>
        <v>2</v>
      </c>
      <c r="H18" s="8">
        <f t="shared" si="5"/>
        <v>2.564102564102564E-2</v>
      </c>
    </row>
    <row r="19" spans="1:8" ht="25" customHeight="1" x14ac:dyDescent="0.35">
      <c r="A19" s="7">
        <f t="shared" si="3"/>
        <v>2024</v>
      </c>
      <c r="B19" s="7" t="str">
        <f t="shared" si="4"/>
        <v>February</v>
      </c>
      <c r="C19" s="2">
        <v>45344</v>
      </c>
      <c r="D19" s="3" t="s">
        <v>412</v>
      </c>
      <c r="E19" s="9" t="s">
        <v>413</v>
      </c>
      <c r="F19" s="12">
        <v>9</v>
      </c>
      <c r="G19" s="12">
        <f>COUNTIFS('Attrition DB'!$I:$I,$E19,'Attrition DB'!$AJ:$AJ,$D19,'Attrition DB'!$AL:$AL,$B19,'Attrition DB'!$AM:$AM,$A19,'Attrition DB'!$N:$N,$E$1)</f>
        <v>1</v>
      </c>
      <c r="H19" s="8">
        <f t="shared" si="5"/>
        <v>0.1111111111111111</v>
      </c>
    </row>
    <row r="20" spans="1:8" ht="25" customHeight="1" x14ac:dyDescent="0.35">
      <c r="A20" s="7">
        <f t="shared" si="3"/>
        <v>2024</v>
      </c>
      <c r="B20" s="7" t="str">
        <f t="shared" si="4"/>
        <v>February</v>
      </c>
      <c r="C20" s="2">
        <v>45344</v>
      </c>
      <c r="D20" s="3" t="s">
        <v>412</v>
      </c>
      <c r="E20" s="9" t="s">
        <v>419</v>
      </c>
      <c r="F20" s="12">
        <v>28</v>
      </c>
      <c r="G20" s="12">
        <f>COUNTIFS('Attrition DB'!$I:$I,$E20,'Attrition DB'!$AJ:$AJ,$D20,'Attrition DB'!$AL:$AL,$B20,'Attrition DB'!$AM:$AM,$A20,'Attrition DB'!$N:$N,$E$1)</f>
        <v>1</v>
      </c>
      <c r="H20" s="8">
        <f t="shared" si="5"/>
        <v>3.5714285714285712E-2</v>
      </c>
    </row>
    <row r="21" spans="1:8" ht="25" customHeight="1" x14ac:dyDescent="0.35">
      <c r="A21" s="7">
        <f t="shared" si="3"/>
        <v>2024</v>
      </c>
      <c r="B21" s="7" t="str">
        <f t="shared" si="4"/>
        <v>February</v>
      </c>
      <c r="C21" s="2">
        <v>45344</v>
      </c>
      <c r="D21" s="3" t="s">
        <v>412</v>
      </c>
      <c r="E21" s="9" t="s">
        <v>226</v>
      </c>
      <c r="F21" s="12">
        <v>70</v>
      </c>
      <c r="G21" s="12">
        <f>COUNTIFS('Attrition DB'!$I:$I,$E21,'Attrition DB'!$AJ:$AJ,$D21,'Attrition DB'!$AL:$AL,$B21,'Attrition DB'!$AM:$AM,$A21,'Attrition DB'!$N:$N,$E$1)</f>
        <v>1</v>
      </c>
      <c r="H21" s="8">
        <f t="shared" si="5"/>
        <v>1.4285714285714285E-2</v>
      </c>
    </row>
    <row r="22" spans="1:8" ht="25" customHeight="1" x14ac:dyDescent="0.35">
      <c r="A22" s="7">
        <f t="shared" si="3"/>
        <v>2024</v>
      </c>
      <c r="B22" s="7" t="str">
        <f t="shared" si="4"/>
        <v>February</v>
      </c>
      <c r="C22" s="2">
        <v>45344</v>
      </c>
      <c r="D22" s="3" t="s">
        <v>321</v>
      </c>
      <c r="E22" s="9" t="s">
        <v>121</v>
      </c>
      <c r="F22" s="12">
        <v>65</v>
      </c>
      <c r="G22" s="12">
        <f>COUNTIFS('Attrition DB'!$I:$I,$E22,'Attrition DB'!$AJ:$AJ,$D22,'Attrition DB'!$AL:$AL,$B22,'Attrition DB'!$AM:$AM,$A22,'Attrition DB'!$N:$N,$E$1)</f>
        <v>1</v>
      </c>
      <c r="H22" s="8">
        <f t="shared" si="5"/>
        <v>1.5384615384615385E-2</v>
      </c>
    </row>
    <row r="23" spans="1:8" ht="25" customHeight="1" x14ac:dyDescent="0.35">
      <c r="A23" s="7">
        <f t="shared" si="3"/>
        <v>2024</v>
      </c>
      <c r="B23" s="7" t="str">
        <f t="shared" si="4"/>
        <v>February</v>
      </c>
      <c r="C23" s="2">
        <v>45344</v>
      </c>
      <c r="D23" s="3" t="s">
        <v>321</v>
      </c>
      <c r="E23" s="9" t="s">
        <v>61</v>
      </c>
      <c r="F23" s="12">
        <v>173</v>
      </c>
      <c r="G23" s="12">
        <f>COUNTIFS('Attrition DB'!$I:$I,$E23,'Attrition DB'!$AJ:$AJ,$D23,'Attrition DB'!$AL:$AL,$B23,'Attrition DB'!$AM:$AM,$A23,'Attrition DB'!$N:$N,$E$1)</f>
        <v>2</v>
      </c>
      <c r="H23" s="8">
        <f t="shared" si="5"/>
        <v>1.1560693641618497E-2</v>
      </c>
    </row>
    <row r="24" spans="1:8" ht="25" customHeight="1" x14ac:dyDescent="0.35">
      <c r="A24" s="7">
        <f t="shared" si="3"/>
        <v>2024</v>
      </c>
      <c r="B24" s="7" t="str">
        <f t="shared" si="4"/>
        <v>February</v>
      </c>
      <c r="C24" s="2">
        <v>45344</v>
      </c>
      <c r="D24" s="3" t="s">
        <v>321</v>
      </c>
      <c r="E24" s="9" t="s">
        <v>107</v>
      </c>
      <c r="F24" s="12">
        <v>76</v>
      </c>
      <c r="G24" s="12">
        <f>COUNTIFS('Attrition DB'!$I:$I,$E24,'Attrition DB'!$AJ:$AJ,$D24,'Attrition DB'!$AL:$AL,$B24,'Attrition DB'!$AM:$AM,$A24,'Attrition DB'!$N:$N,$E$1)</f>
        <v>1</v>
      </c>
      <c r="H24" s="8">
        <f t="shared" si="5"/>
        <v>1.3157894736842105E-2</v>
      </c>
    </row>
    <row r="25" spans="1:8" ht="25" customHeight="1" x14ac:dyDescent="0.35">
      <c r="A25" s="7">
        <f t="shared" si="3"/>
        <v>2024</v>
      </c>
      <c r="B25" s="7" t="str">
        <f t="shared" si="4"/>
        <v>February</v>
      </c>
      <c r="C25" s="2">
        <v>45344</v>
      </c>
      <c r="D25" s="3" t="s">
        <v>321</v>
      </c>
      <c r="E25" s="9" t="s">
        <v>419</v>
      </c>
      <c r="F25" s="12">
        <v>33</v>
      </c>
      <c r="G25" s="12">
        <f>COUNTIFS('Attrition DB'!$I:$I,$E25,'Attrition DB'!$AJ:$AJ,$D25,'Attrition DB'!$AL:$AL,$B25,'Attrition DB'!$AM:$AM,$A25,'Attrition DB'!$N:$N,$E$1)</f>
        <v>1</v>
      </c>
      <c r="H25" s="8">
        <f t="shared" si="5"/>
        <v>3.0303030303030304E-2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5AAA3-FB18-4915-A6D7-F5AD29EEA021}">
  <dimension ref="A1:D39"/>
  <sheetViews>
    <sheetView showGridLines="0" workbookViewId="0">
      <selection activeCell="A2" sqref="A2:D39"/>
    </sheetView>
  </sheetViews>
  <sheetFormatPr defaultRowHeight="14.5" x14ac:dyDescent="0.35"/>
  <cols>
    <col min="1" max="1" width="6.453125" style="16" bestFit="1" customWidth="1"/>
    <col min="2" max="2" width="4.6328125" bestFit="1" customWidth="1"/>
    <col min="3" max="3" width="22.26953125" bestFit="1" customWidth="1"/>
    <col min="4" max="4" width="5.7265625" bestFit="1" customWidth="1"/>
  </cols>
  <sheetData>
    <row r="1" spans="1:4" x14ac:dyDescent="0.35">
      <c r="A1" s="16" t="s">
        <v>408</v>
      </c>
      <c r="B1" t="s">
        <v>402</v>
      </c>
      <c r="C1" t="s">
        <v>66</v>
      </c>
      <c r="D1" t="s">
        <v>409</v>
      </c>
    </row>
    <row r="2" spans="1:4" x14ac:dyDescent="0.35">
      <c r="A2" s="16">
        <v>45344</v>
      </c>
      <c r="B2" t="s">
        <v>412</v>
      </c>
      <c r="C2" t="s">
        <v>600</v>
      </c>
      <c r="D2">
        <v>6</v>
      </c>
    </row>
    <row r="3" spans="1:4" x14ac:dyDescent="0.35">
      <c r="A3" s="16">
        <v>45344</v>
      </c>
      <c r="B3" t="s">
        <v>412</v>
      </c>
      <c r="C3" t="s">
        <v>121</v>
      </c>
      <c r="D3">
        <v>61</v>
      </c>
    </row>
    <row r="4" spans="1:4" x14ac:dyDescent="0.35">
      <c r="A4" s="16">
        <v>45344</v>
      </c>
      <c r="B4" t="s">
        <v>412</v>
      </c>
      <c r="C4" t="s">
        <v>601</v>
      </c>
      <c r="D4">
        <v>1</v>
      </c>
    </row>
    <row r="5" spans="1:4" x14ac:dyDescent="0.35">
      <c r="A5" s="16">
        <v>45344</v>
      </c>
      <c r="B5" t="s">
        <v>412</v>
      </c>
      <c r="C5" t="s">
        <v>148</v>
      </c>
      <c r="D5">
        <v>14</v>
      </c>
    </row>
    <row r="6" spans="1:4" x14ac:dyDescent="0.35">
      <c r="A6" s="16">
        <v>45344</v>
      </c>
      <c r="B6" t="s">
        <v>412</v>
      </c>
      <c r="C6" t="s">
        <v>602</v>
      </c>
      <c r="D6">
        <v>10</v>
      </c>
    </row>
    <row r="7" spans="1:4" x14ac:dyDescent="0.35">
      <c r="A7" s="16">
        <v>45344</v>
      </c>
      <c r="B7" t="s">
        <v>412</v>
      </c>
      <c r="C7" t="s">
        <v>61</v>
      </c>
      <c r="D7">
        <v>169</v>
      </c>
    </row>
    <row r="8" spans="1:4" x14ac:dyDescent="0.35">
      <c r="A8" s="16">
        <v>45344</v>
      </c>
      <c r="B8" t="s">
        <v>412</v>
      </c>
      <c r="C8" t="s">
        <v>603</v>
      </c>
      <c r="D8">
        <v>1</v>
      </c>
    </row>
    <row r="9" spans="1:4" x14ac:dyDescent="0.35">
      <c r="A9" s="16">
        <v>45344</v>
      </c>
      <c r="B9" t="s">
        <v>412</v>
      </c>
      <c r="C9" t="s">
        <v>289</v>
      </c>
      <c r="D9">
        <v>5</v>
      </c>
    </row>
    <row r="10" spans="1:4" x14ac:dyDescent="0.35">
      <c r="A10" s="16">
        <v>45344</v>
      </c>
      <c r="B10" t="s">
        <v>412</v>
      </c>
      <c r="C10" t="s">
        <v>137</v>
      </c>
      <c r="D10">
        <v>9</v>
      </c>
    </row>
    <row r="11" spans="1:4" x14ac:dyDescent="0.35">
      <c r="A11" s="16">
        <v>45344</v>
      </c>
      <c r="B11" t="s">
        <v>412</v>
      </c>
      <c r="C11" t="s">
        <v>191</v>
      </c>
      <c r="D11">
        <v>43</v>
      </c>
    </row>
    <row r="12" spans="1:4" x14ac:dyDescent="0.35">
      <c r="A12" s="16">
        <v>45344</v>
      </c>
      <c r="B12" t="s">
        <v>412</v>
      </c>
      <c r="C12" t="s">
        <v>40</v>
      </c>
      <c r="D12">
        <v>61</v>
      </c>
    </row>
    <row r="13" spans="1:4" x14ac:dyDescent="0.35">
      <c r="A13" s="16">
        <v>45344</v>
      </c>
      <c r="B13" t="s">
        <v>412</v>
      </c>
      <c r="C13" t="s">
        <v>604</v>
      </c>
      <c r="D13">
        <v>4</v>
      </c>
    </row>
    <row r="14" spans="1:4" x14ac:dyDescent="0.35">
      <c r="A14" s="16">
        <v>45344</v>
      </c>
      <c r="B14" t="s">
        <v>412</v>
      </c>
      <c r="C14" t="s">
        <v>605</v>
      </c>
      <c r="D14">
        <v>2</v>
      </c>
    </row>
    <row r="15" spans="1:4" x14ac:dyDescent="0.35">
      <c r="A15" s="16">
        <v>45344</v>
      </c>
      <c r="B15" t="s">
        <v>412</v>
      </c>
      <c r="C15" t="s">
        <v>107</v>
      </c>
      <c r="D15">
        <v>78</v>
      </c>
    </row>
    <row r="16" spans="1:4" x14ac:dyDescent="0.35">
      <c r="A16" s="16">
        <v>45344</v>
      </c>
      <c r="B16" t="s">
        <v>412</v>
      </c>
      <c r="C16" t="s">
        <v>606</v>
      </c>
      <c r="D16">
        <v>7</v>
      </c>
    </row>
    <row r="17" spans="1:4" x14ac:dyDescent="0.35">
      <c r="A17" s="16">
        <v>45344</v>
      </c>
      <c r="B17" t="s">
        <v>412</v>
      </c>
      <c r="C17" t="s">
        <v>607</v>
      </c>
      <c r="D17">
        <v>2</v>
      </c>
    </row>
    <row r="18" spans="1:4" x14ac:dyDescent="0.35">
      <c r="A18" s="16">
        <v>45344</v>
      </c>
      <c r="B18" t="s">
        <v>412</v>
      </c>
      <c r="C18" t="s">
        <v>413</v>
      </c>
      <c r="D18">
        <v>9</v>
      </c>
    </row>
    <row r="19" spans="1:4" x14ac:dyDescent="0.35">
      <c r="A19" s="16">
        <v>45344</v>
      </c>
      <c r="B19" t="s">
        <v>412</v>
      </c>
      <c r="C19" t="s">
        <v>419</v>
      </c>
      <c r="D19">
        <v>28</v>
      </c>
    </row>
    <row r="20" spans="1:4" x14ac:dyDescent="0.35">
      <c r="A20" s="16">
        <v>45344</v>
      </c>
      <c r="B20" t="s">
        <v>412</v>
      </c>
      <c r="C20" t="s">
        <v>226</v>
      </c>
      <c r="D20">
        <v>70</v>
      </c>
    </row>
    <row r="21" spans="1:4" x14ac:dyDescent="0.35">
      <c r="A21" s="16">
        <v>45344</v>
      </c>
      <c r="B21" t="s">
        <v>321</v>
      </c>
      <c r="C21" t="s">
        <v>600</v>
      </c>
      <c r="D21">
        <v>5</v>
      </c>
    </row>
    <row r="22" spans="1:4" x14ac:dyDescent="0.35">
      <c r="A22" s="16">
        <v>45344</v>
      </c>
      <c r="B22" t="s">
        <v>321</v>
      </c>
      <c r="C22" t="s">
        <v>121</v>
      </c>
      <c r="D22">
        <v>65</v>
      </c>
    </row>
    <row r="23" spans="1:4" x14ac:dyDescent="0.35">
      <c r="A23" s="16">
        <v>45344</v>
      </c>
      <c r="B23" t="s">
        <v>321</v>
      </c>
      <c r="C23" t="s">
        <v>601</v>
      </c>
      <c r="D23">
        <v>1</v>
      </c>
    </row>
    <row r="24" spans="1:4" x14ac:dyDescent="0.35">
      <c r="A24" s="16">
        <v>45344</v>
      </c>
      <c r="B24" t="s">
        <v>321</v>
      </c>
      <c r="C24" t="s">
        <v>148</v>
      </c>
      <c r="D24">
        <v>12</v>
      </c>
    </row>
    <row r="25" spans="1:4" x14ac:dyDescent="0.35">
      <c r="A25" s="16">
        <v>45344</v>
      </c>
      <c r="B25" t="s">
        <v>321</v>
      </c>
      <c r="C25" t="s">
        <v>602</v>
      </c>
      <c r="D25">
        <v>10</v>
      </c>
    </row>
    <row r="26" spans="1:4" x14ac:dyDescent="0.35">
      <c r="A26" s="16">
        <v>45344</v>
      </c>
      <c r="B26" t="s">
        <v>321</v>
      </c>
      <c r="C26" t="s">
        <v>61</v>
      </c>
      <c r="D26">
        <v>173</v>
      </c>
    </row>
    <row r="27" spans="1:4" x14ac:dyDescent="0.35">
      <c r="A27" s="16">
        <v>45344</v>
      </c>
      <c r="B27" t="s">
        <v>321</v>
      </c>
      <c r="C27" t="s">
        <v>603</v>
      </c>
      <c r="D27">
        <v>1</v>
      </c>
    </row>
    <row r="28" spans="1:4" x14ac:dyDescent="0.35">
      <c r="A28" s="16">
        <v>45344</v>
      </c>
      <c r="B28" t="s">
        <v>321</v>
      </c>
      <c r="C28" t="s">
        <v>289</v>
      </c>
      <c r="D28">
        <v>5</v>
      </c>
    </row>
    <row r="29" spans="1:4" x14ac:dyDescent="0.35">
      <c r="A29" s="16">
        <v>45344</v>
      </c>
      <c r="B29" t="s">
        <v>321</v>
      </c>
      <c r="C29" t="s">
        <v>137</v>
      </c>
      <c r="D29">
        <v>11</v>
      </c>
    </row>
    <row r="30" spans="1:4" x14ac:dyDescent="0.35">
      <c r="A30" s="16">
        <v>45344</v>
      </c>
      <c r="B30" t="s">
        <v>321</v>
      </c>
      <c r="C30" t="s">
        <v>191</v>
      </c>
      <c r="D30">
        <v>37</v>
      </c>
    </row>
    <row r="31" spans="1:4" x14ac:dyDescent="0.35">
      <c r="A31" s="16">
        <v>45344</v>
      </c>
      <c r="B31" t="s">
        <v>321</v>
      </c>
      <c r="C31" t="s">
        <v>40</v>
      </c>
      <c r="D31">
        <v>65</v>
      </c>
    </row>
    <row r="32" spans="1:4" x14ac:dyDescent="0.35">
      <c r="A32" s="16">
        <v>45344</v>
      </c>
      <c r="B32" t="s">
        <v>321</v>
      </c>
      <c r="C32" t="s">
        <v>604</v>
      </c>
      <c r="D32">
        <v>3</v>
      </c>
    </row>
    <row r="33" spans="1:4" x14ac:dyDescent="0.35">
      <c r="A33" s="16">
        <v>45344</v>
      </c>
      <c r="B33" t="s">
        <v>321</v>
      </c>
      <c r="C33" t="s">
        <v>605</v>
      </c>
      <c r="D33">
        <v>4</v>
      </c>
    </row>
    <row r="34" spans="1:4" x14ac:dyDescent="0.35">
      <c r="A34" s="16">
        <v>45344</v>
      </c>
      <c r="B34" t="s">
        <v>321</v>
      </c>
      <c r="C34" t="s">
        <v>107</v>
      </c>
      <c r="D34">
        <v>76</v>
      </c>
    </row>
    <row r="35" spans="1:4" x14ac:dyDescent="0.35">
      <c r="A35" s="16">
        <v>45344</v>
      </c>
      <c r="B35" t="s">
        <v>321</v>
      </c>
      <c r="C35" t="s">
        <v>606</v>
      </c>
      <c r="D35">
        <v>7</v>
      </c>
    </row>
    <row r="36" spans="1:4" x14ac:dyDescent="0.35">
      <c r="A36" s="16">
        <v>45344</v>
      </c>
      <c r="B36" t="s">
        <v>321</v>
      </c>
      <c r="C36" t="s">
        <v>607</v>
      </c>
      <c r="D36">
        <v>3</v>
      </c>
    </row>
    <row r="37" spans="1:4" x14ac:dyDescent="0.35">
      <c r="A37" s="16">
        <v>45344</v>
      </c>
      <c r="B37" t="s">
        <v>321</v>
      </c>
      <c r="C37" t="s">
        <v>413</v>
      </c>
      <c r="D37">
        <v>10</v>
      </c>
    </row>
    <row r="38" spans="1:4" x14ac:dyDescent="0.35">
      <c r="A38" s="16">
        <v>45344</v>
      </c>
      <c r="B38" t="s">
        <v>321</v>
      </c>
      <c r="C38" t="s">
        <v>419</v>
      </c>
      <c r="D38">
        <v>33</v>
      </c>
    </row>
    <row r="39" spans="1:4" x14ac:dyDescent="0.35">
      <c r="A39" s="16">
        <v>45344</v>
      </c>
      <c r="B39" t="s">
        <v>321</v>
      </c>
      <c r="C39" t="s">
        <v>226</v>
      </c>
      <c r="D39">
        <v>72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b 1 7 a f 0 1 - a 0 d c - 4 1 2 1 - a 7 0 a - 6 4 0 3 3 4 c 9 d e 2 c "   x m l n s = " h t t p : / / s c h e m a s . m i c r o s o f t . c o m / D a t a M a s h u p " > A A A A A E 8 E A A B Q S w M E F A A C A A g A L Y B W W C w Y 6 6 y m A A A A 9 w A A A B I A H A B D b 2 5 m a W c v U G F j a 2 F n Z S 5 4 b W w g o h g A K K A U A A A A A A A A A A A A A A A A A A A A A A A A A A A A h Y + x C s I w G I R 3 w X c o 2 Z u k U U T k b z q 4 W h C K 4 h r a 0 A b b R J r U 9 N 0 c f C R f w R a t u j n e 3 Q d 3 9 7 j d I e m b O r j K 1 i q j Y x R h i g L r h C 5 E b b S M k T Y o 4 f M Z 7 E V + F q U M B l r b T W + L G F X O X T a E e O + x X 2 D T l o R R G p F T u s v y S j Y C f W D 1 H w 6 V H m t z i T g c X 2 s 4 w x F b 4 h V b Y w p k M i F V + g u w Y f C Y / p i w 7 W r X t Z J L H R 4 y I J M E 8 v 7 A n 1 B L A w Q U A A I A C A A t g F Z Y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L Y B W W L I j w z F Q A Q A A E w Q A A B M A H A B G b 3 J t d W x h c y 9 T Z W N 0 a W 9 u M S 5 t I K I Y A C i g F A A A A A A A A A A A A A A A A A A A A A A A A A A A A N W S z U 7 C Q B D H 7 0 3 6 D p t 6 g a R p g k E P G k 6 t R q I c p F U O l D Q L H e y G 7 S 7 Z n S Y l T R / J l / D J X F r 0 I g g m e n A v O / n P 1 2 9 3 R s M C m R Q k b O / e t W 3 Z l s 6 o g p S c O W O g / O 0 1 i V g O y S 4 i m T A N i U 9 T B Q 4 Z E A 5 o W 8 S c U B Z q A U a 5 K R f A v Y l U q 7 m U q 8 4 t 4 + D 5 U i A I 1 B 3 H v 4 q f N C g d m x 5 c x g H o F c p 1 f D c m A d X Z X F K V k m f j 3 z L 1 v P N 4 t A k f H + I R 1 Q i K N L V K r k u n 6 x J R c O 4 S V A V 0 3 R b h G G 8 S 0 T l v q F v Y a j p E y A f H X u n e M 5 E O n D Z 5 V k 8 D i n T 2 2 d L P q H g x n x V t 1 k 3 p J s y L F B V 6 K V X u S 1 7 k Y u v U n R P 5 3 K p y T A 9 j E D R 5 J D V 2 7 Z L K C T O 2 x A 8 V o c R G D Z g y l b 7 I O 3 Y y F H j Z 9 7 Y A d d 2 1 L S b 2 g h 8 e e w B r q j A 3 0 / s 3 k 9 + L 3 L 8 4 Z f w H U v 9 q B 7 4 n / e E i D E X 6 K 6 v w D l B L A Q I t A B Q A A g A I A C 2 A V l g s G O u s p g A A A P c A A A A S A A A A A A A A A A A A A A A A A A A A A A B D b 2 5 m a W c v U G F j a 2 F n Z S 5 4 b W x Q S w E C L Q A U A A I A C A A t g F Z Y U 3 I 4 L J s A A A D h A A A A E w A A A A A A A A A A A A A A A A D y A A A A W 0 N v b n R l b n R f V H l w Z X N d L n h t b F B L A Q I t A B Q A A g A I A C 2 A V l i y I 8 M x U A E A A B M E A A A T A A A A A A A A A A A A A A A A A N o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M W A A A A A A A A c R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Z W F s J U M y J U F E X 1 R p b W V f U 2 V j d G l v b l 9 X a X N l X 0 N h Z H J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c 4 M D I w M W Q t N 2 I w Y S 0 0 N j E y L W E 4 O D E t M z J i N z E w M 2 U 3 M z g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F R h c m d l d C I g V m F s d W U 9 I n N S Z W F s w q 1 f V G l t Z V 9 T Z W N 0 a W 9 u X 1 d p c 2 V f Q 2 F k c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M l Q x M D o z M T o y N y 4 y O D M 0 N D E x W i I g L z 4 8 R W 5 0 c n k g V H l w Z T 0 i R m l s b E N v b H V t b l R 5 c G V z I i B W Y W x 1 Z T 0 i c 0 N R W U d B d z 0 9 I i A v P j x F b n R y e S B U e X B l P S J G a W x s Q 2 9 s d W 1 u T m F t Z X M i I F Z h b H V l P S J z W y Z x d W 9 0 O 0 R h d G U m c X V v d D s s J n F 1 b 3 Q 7 U 2 h p Z n Q m c X V v d D s s J n F 1 b 3 Q 7 R G l y Z W N 0 J n F 1 b 3 Q 7 L C Z x d W 9 0 O 0 N h Z H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h b M K t X 1 R p b W V f U 2 V j d G l v b l 9 X a X N l X 0 N h Z H J l L 0 F 1 d G 9 S Z W 1 v d m V k Q 2 9 s d W 1 u c z E u e 0 R h d G U s M H 0 m c X V v d D s s J n F 1 b 3 Q 7 U 2 V j d G l v b j E v U m V h b M K t X 1 R p b W V f U 2 V j d G l v b l 9 X a X N l X 0 N h Z H J l L 0 F 1 d G 9 S Z W 1 v d m V k Q 2 9 s d W 1 u c z E u e 1 N o a W Z 0 L D F 9 J n F 1 b 3 Q 7 L C Z x d W 9 0 O 1 N l Y 3 R p b 2 4 x L 1 J l Y W z C r V 9 U a W 1 l X 1 N l Y 3 R p b 2 5 f V 2 l z Z V 9 D Y W R y Z S 9 B d X R v U m V t b 3 Z l Z E N v b H V t b n M x L n t E a X J l Y 3 Q s M n 0 m c X V v d D s s J n F 1 b 3 Q 7 U 2 V j d G l v b j E v U m V h b M K t X 1 R p b W V f U 2 V j d G l v b l 9 X a X N l X 0 N h Z H J l L 0 F 1 d G 9 S Z W 1 v d m V k Q 2 9 s d W 1 u c z E u e 0 N h Z H J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J l Y W z C r V 9 U a W 1 l X 1 N l Y 3 R p b 2 5 f V 2 l z Z V 9 D Y W R y Z S 9 B d X R v U m V t b 3 Z l Z E N v b H V t b n M x L n t E Y X R l L D B 9 J n F 1 b 3 Q 7 L C Z x d W 9 0 O 1 N l Y 3 R p b 2 4 x L 1 J l Y W z C r V 9 U a W 1 l X 1 N l Y 3 R p b 2 5 f V 2 l z Z V 9 D Y W R y Z S 9 B d X R v U m V t b 3 Z l Z E N v b H V t b n M x L n t T a G l m d C w x f S Z x d W 9 0 O y w m c X V v d D t T Z W N 0 a W 9 u M S 9 S Z W F s w q 1 f V G l t Z V 9 T Z W N 0 a W 9 u X 1 d p c 2 V f Q 2 F k c m U v Q X V 0 b 1 J l b W 9 2 Z W R D b 2 x 1 b W 5 z M S 5 7 R G l y Z W N 0 L D J 9 J n F 1 b 3 Q 7 L C Z x d W 9 0 O 1 N l Y 3 R p b 2 4 x L 1 J l Y W z C r V 9 U a W 1 l X 1 N l Y 3 R p b 2 5 f V 2 l z Z V 9 D Y W R y Z S 9 B d X R v U m V t b 3 Z l Z E N v b H V t b n M x L n t D Y W R y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h b C V D M i V B R F 9 U a W 1 l X 1 N l Y 3 R p b 2 5 f V 2 l z Z V 9 D Y W R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s J U M y J U F E X 1 R p b W V f U 2 V j d G l v b l 9 X a X N l X 0 N h Z H J l L 1 J l Y W w l Q z I l Q U R f V G l t Z V 9 T Z W N 0 a W 9 u X 1 d p c 2 V f Q 2 F k c m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s J U M y J U F E X 1 R p b W V f U 2 V j d G l v b l 9 X a X N l X 0 N h Z H J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b C V D M i V B R F 9 U a W 1 l X 0 R l c G F y d G 1 l b n R f V 2 l z Z V 9 D Y W R y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i Y 2 U w N W F k L T V l Y W I t N G Z j Y S 1 h O D d m L W Q z O T d h O D h m M m Y z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U Y X J n Z X Q i I F Z h b H V l P S J z U m V h b F 9 f V G l t Z V 9 E Z X B h c n R t Z W 5 0 X 1 d p c 2 V f Q 2 F k c m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1 N o a W Z 0 J n F 1 b 3 Q 7 L C Z x d W 9 0 O 0 l u Z G l y Z W N 0 J n F 1 b 3 Q 7 L C Z x d W 9 0 O 0 N h Z H J l J n F 1 b 3 Q 7 X S I g L z 4 8 R W 5 0 c n k g V H l w Z T 0 i R m l s b E N v b H V t b l R 5 c G V z I i B W Y W x 1 Z T 0 i c 0 N R W U d B d z 0 9 I i A v P j x F b n R y e S B U e X B l P S J G a W x s T G F z d F V w Z G F 0 Z W Q i I F Z h b H V l P S J k M j A y N C 0 w M i 0 y M l Q x M D o z M T o y N y 4 z O D g 5 M T k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h b M K t X 1 R p b W V f R G V w Y X J 0 b W V u d F 9 X a X N l X 0 N h Z H J l L 0 F 1 d G 9 S Z W 1 v d m V k Q 2 9 s d W 1 u c z E u e 0 R h d G U s M H 0 m c X V v d D s s J n F 1 b 3 Q 7 U 2 V j d G l v b j E v U m V h b M K t X 1 R p b W V f R G V w Y X J 0 b W V u d F 9 X a X N l X 0 N h Z H J l L 0 F 1 d G 9 S Z W 1 v d m V k Q 2 9 s d W 1 u c z E u e 1 N o a W Z 0 L D F 9 J n F 1 b 3 Q 7 L C Z x d W 9 0 O 1 N l Y 3 R p b 2 4 x L 1 J l Y W z C r V 9 U a W 1 l X 0 R l c G F y d G 1 l b n R f V 2 l z Z V 9 D Y W R y Z S 9 B d X R v U m V t b 3 Z l Z E N v b H V t b n M x L n t J b m R p c m V j d C w y f S Z x d W 9 0 O y w m c X V v d D t T Z W N 0 a W 9 u M S 9 S Z W F s w q 1 f V G l t Z V 9 E Z X B h c n R t Z W 5 0 X 1 d p c 2 V f Q 2 F k c m U v Q X V 0 b 1 J l b W 9 2 Z W R D b 2 x 1 b W 5 z M S 5 7 Q 2 F k c m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m V h b M K t X 1 R p b W V f R G V w Y X J 0 b W V u d F 9 X a X N l X 0 N h Z H J l L 0 F 1 d G 9 S Z W 1 v d m V k Q 2 9 s d W 1 u c z E u e 0 R h d G U s M H 0 m c X V v d D s s J n F 1 b 3 Q 7 U 2 V j d G l v b j E v U m V h b M K t X 1 R p b W V f R G V w Y X J 0 b W V u d F 9 X a X N l X 0 N h Z H J l L 0 F 1 d G 9 S Z W 1 v d m V k Q 2 9 s d W 1 u c z E u e 1 N o a W Z 0 L D F 9 J n F 1 b 3 Q 7 L C Z x d W 9 0 O 1 N l Y 3 R p b 2 4 x L 1 J l Y W z C r V 9 U a W 1 l X 0 R l c G F y d G 1 l b n R f V 2 l z Z V 9 D Y W R y Z S 9 B d X R v U m V t b 3 Z l Z E N v b H V t b n M x L n t J b m R p c m V j d C w y f S Z x d W 9 0 O y w m c X V v d D t T Z W N 0 a W 9 u M S 9 S Z W F s w q 1 f V G l t Z V 9 E Z X B h c n R t Z W 5 0 X 1 d p c 2 V f Q 2 F k c m U v Q X V 0 b 1 J l b W 9 2 Z W R D b 2 x 1 b W 5 z M S 5 7 Q 2 F k c m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W w l Q z I l Q U R f V G l t Z V 9 E Z X B h c n R t Z W 5 0 X 1 d p c 2 V f Q 2 F k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b C V D M i V B R F 9 U a W 1 l X 0 R l c G F y d G 1 l b n R f V 2 l z Z V 9 D Y W R y Z S 9 S Z W F s J U M y J U F E X 1 R p b W V f R G V w Y X J 0 b W V u d F 9 X a X N l X 0 N h Z H J l N D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s J U M y J U F E X 1 R p b W V f R G V w Y X J 0 b W V u d F 9 X a X N l X 0 N h Z H J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s H i O S f M M Z B k v e m 5 P S M v l M A A A A A A g A A A A A A E G Y A A A A B A A A g A A A A t 6 e Y y / m e 8 J i O k v 4 S J + 5 O w X h T 5 y p l K 2 O H C 7 T 0 G m g s d d U A A A A A D o A A A A A C A A A g A A A A 2 K 2 W M S g X R 8 m L e M B l L T l n L Y + g 1 M l q 0 K 1 f m x v y m j a f 4 Y t Q A A A A o V 1 0 7 M Y R T V k k 1 C 6 1 V 6 q d d 0 f a Y + A I U f 6 W A W K G 5 R d R 4 G G l o W a S R G V G u t X N f x j / j f v w t W f Q 8 F z O + C W B D / / P G N K 9 1 e n z q g z Z 1 c R u / B k q A Z 7 T Q i h A A A A A 9 F Q 4 F u 4 0 B 2 q c j e B a m B c n n 1 H i 9 x 6 C 0 k 3 B e K 0 E X 6 e 0 d z N Q t P N j g V T / Y y G h q F R e 1 I 5 w D G 1 1 L Y n C J + a B x d D m l O x J o A = = < / D a t a M a s h u p > 
</file>

<file path=customXml/itemProps1.xml><?xml version="1.0" encoding="utf-8"?>
<ds:datastoreItem xmlns:ds="http://schemas.openxmlformats.org/officeDocument/2006/customXml" ds:itemID="{37120C7D-FC2F-4F05-B1D1-1A173E2E08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Attrition DB</vt:lpstr>
      <vt:lpstr>Section Wise Attrition-Direct%</vt:lpstr>
      <vt:lpstr>Real­_Time_Section_Wise_Cadre</vt:lpstr>
      <vt:lpstr>Department Wise Attrition-Indir</vt:lpstr>
      <vt:lpstr>Real­_Time_Department_Wise_Cadr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Shalomshan Selvakumar</dc:creator>
  <cp:lastModifiedBy>Shalomshan Selvakumar</cp:lastModifiedBy>
  <dcterms:created xsi:type="dcterms:W3CDTF">2024-02-03T04:42:16Z</dcterms:created>
  <dcterms:modified xsi:type="dcterms:W3CDTF">2024-02-22T10:31:35Z</dcterms:modified>
</cp:coreProperties>
</file>