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BOOTCAMP PROJET\CROWFUNDIND\"/>
    </mc:Choice>
  </mc:AlternateContent>
  <xr:revisionPtr revIDLastSave="0" documentId="13_ncr:1_{41C8722A-BAB1-4FBC-B4C0-07C6BD3CAF34}" xr6:coauthVersionLast="47" xr6:coauthVersionMax="47" xr10:uidLastSave="{00000000-0000-0000-0000-000000000000}"/>
  <bookViews>
    <workbookView xWindow="-108" yWindow="-108" windowWidth="23256" windowHeight="12576" firstSheet="3" activeTab="5" xr2:uid="{00000000-000D-0000-FFFF-FFFF00000000}"/>
  </bookViews>
  <sheets>
    <sheet name="Sheet4" sheetId="5" r:id="rId1"/>
    <sheet name="subcategory statistic 1" sheetId="7" r:id="rId2"/>
    <sheet name="outcomes based on launch date" sheetId="8" r:id="rId3"/>
    <sheet name="Kickstarter_Challenge.xlsx" sheetId="1" r:id="rId4"/>
    <sheet name="Pivot table" sheetId="4" r:id="rId5"/>
    <sheet name="outcomes based on goal" sheetId="12" r:id="rId6"/>
  </sheets>
  <definedNames>
    <definedName name="_xlnm._FilterDatabase" localSheetId="3" hidden="1">Kickstarter_Challenge.xlsx!$D$1:$D$4115</definedName>
  </definedNames>
  <calcPr calcId="191029"/>
  <pivotCaches>
    <pivotCache cacheId="0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6" i="1" l="1"/>
  <c r="U4107" i="1"/>
  <c r="U4100" i="1"/>
  <c r="U4097" i="1"/>
  <c r="U4094" i="1"/>
  <c r="U4079" i="1"/>
  <c r="U4073" i="1"/>
  <c r="U4068" i="1"/>
  <c r="U4064" i="1"/>
  <c r="U4051" i="1"/>
  <c r="U4050" i="1"/>
  <c r="U4036" i="1"/>
  <c r="U4035" i="1"/>
  <c r="U4031" i="1"/>
  <c r="U4024" i="1"/>
  <c r="U4023" i="1"/>
  <c r="U4008" i="1"/>
  <c r="U3995" i="1"/>
  <c r="U3983" i="1"/>
  <c r="U3979" i="1"/>
  <c r="U3973" i="1"/>
  <c r="U3972" i="1"/>
  <c r="U3959" i="1"/>
  <c r="U3956" i="1"/>
  <c r="U3955" i="1"/>
  <c r="U3954" i="1"/>
  <c r="U3953" i="1"/>
  <c r="U3950" i="1"/>
  <c r="U3938" i="1"/>
  <c r="U3934" i="1"/>
  <c r="U3931" i="1"/>
  <c r="U3926" i="1"/>
  <c r="U3920" i="1"/>
  <c r="U3914" i="1"/>
  <c r="U3911" i="1"/>
  <c r="U3896" i="1"/>
  <c r="U3895" i="1"/>
  <c r="U3892" i="1"/>
  <c r="U3887" i="1"/>
  <c r="U3885" i="1"/>
  <c r="U3884" i="1"/>
  <c r="U3881" i="1"/>
  <c r="U3880" i="1"/>
  <c r="U3879" i="1"/>
  <c r="U3877" i="1"/>
  <c r="U3874" i="1"/>
  <c r="U3871" i="1"/>
  <c r="U3855" i="1"/>
  <c r="U3851" i="1"/>
  <c r="U3850" i="1"/>
  <c r="U3847" i="1"/>
  <c r="U3840" i="1"/>
  <c r="U3807" i="1"/>
  <c r="U3805" i="1"/>
  <c r="U3802" i="1"/>
  <c r="U3800" i="1"/>
  <c r="U3798" i="1"/>
  <c r="U3794" i="1"/>
  <c r="U3792" i="1"/>
  <c r="U3790" i="1"/>
  <c r="U3781" i="1"/>
  <c r="U3743" i="1"/>
  <c r="U3730" i="1"/>
  <c r="U3693" i="1"/>
  <c r="U3679" i="1"/>
  <c r="U3650" i="1"/>
  <c r="U3645" i="1"/>
  <c r="U3641" i="1"/>
  <c r="U3638" i="1"/>
  <c r="U3636" i="1"/>
  <c r="U3633" i="1"/>
  <c r="U3631" i="1"/>
  <c r="U3630" i="1"/>
  <c r="U3559" i="1"/>
  <c r="U3549" i="1"/>
  <c r="U3427" i="1"/>
  <c r="U3413" i="1"/>
  <c r="U3404" i="1"/>
  <c r="U3340" i="1"/>
  <c r="U3306" i="1"/>
  <c r="U3288" i="1"/>
  <c r="U3284" i="1"/>
  <c r="U3276" i="1"/>
  <c r="U3269" i="1"/>
  <c r="U3264" i="1"/>
  <c r="U3261" i="1"/>
  <c r="U3256" i="1"/>
  <c r="U3255" i="1"/>
  <c r="U3252" i="1"/>
  <c r="U3250" i="1"/>
  <c r="U3247" i="1"/>
  <c r="U3239" i="1"/>
  <c r="U3238" i="1"/>
  <c r="U3237" i="1"/>
  <c r="U3231" i="1"/>
  <c r="U3226" i="1"/>
  <c r="U3222" i="1"/>
  <c r="U3221" i="1"/>
  <c r="U3220" i="1"/>
  <c r="U3217" i="1"/>
  <c r="U3216" i="1"/>
  <c r="U3213" i="1"/>
  <c r="U3202" i="1"/>
  <c r="U3200" i="1"/>
  <c r="U3198" i="1"/>
  <c r="U3191" i="1"/>
  <c r="U3189" i="1"/>
  <c r="U3168" i="1"/>
  <c r="U3165" i="1"/>
  <c r="U3149" i="1"/>
  <c r="U3148" i="1"/>
  <c r="U3147" i="1"/>
  <c r="U3141" i="1"/>
  <c r="U3134" i="1"/>
  <c r="U3130" i="1"/>
  <c r="U3129" i="1"/>
  <c r="U3128" i="1"/>
  <c r="U3127" i="1"/>
  <c r="U3126" i="1"/>
  <c r="U3125" i="1"/>
  <c r="U3122" i="1"/>
  <c r="U3120" i="1"/>
  <c r="U3116" i="1"/>
  <c r="U3115" i="1"/>
  <c r="U3113" i="1"/>
  <c r="U3112" i="1"/>
  <c r="U3111" i="1"/>
  <c r="U3110" i="1"/>
  <c r="U3109" i="1"/>
  <c r="U3104" i="1"/>
  <c r="U3102" i="1"/>
  <c r="U3100" i="1"/>
  <c r="U3098" i="1"/>
  <c r="U3097" i="1"/>
  <c r="U3096" i="1"/>
  <c r="U3094" i="1"/>
  <c r="U3092" i="1"/>
  <c r="U3091" i="1"/>
  <c r="U3090" i="1"/>
  <c r="U3089" i="1"/>
  <c r="U3088" i="1"/>
  <c r="U3087" i="1"/>
  <c r="U3085" i="1"/>
  <c r="U3083" i="1"/>
  <c r="U3082" i="1"/>
  <c r="U3081" i="1"/>
  <c r="U3080" i="1"/>
  <c r="U3079" i="1"/>
  <c r="U3077" i="1"/>
  <c r="U3076" i="1"/>
  <c r="U3075" i="1"/>
  <c r="U3074" i="1"/>
  <c r="U3073" i="1"/>
  <c r="U3070" i="1"/>
  <c r="U3068" i="1"/>
  <c r="U3067" i="1"/>
  <c r="U3066" i="1"/>
  <c r="U3063" i="1"/>
  <c r="U3062" i="1"/>
  <c r="U3061" i="1"/>
  <c r="U3060" i="1"/>
  <c r="U3059" i="1"/>
  <c r="U3058" i="1"/>
  <c r="U3057" i="1"/>
  <c r="U3054" i="1"/>
  <c r="U3046" i="1"/>
  <c r="U3045" i="1"/>
  <c r="U3041" i="1"/>
  <c r="U3038" i="1"/>
  <c r="U3037" i="1"/>
  <c r="U3036" i="1"/>
  <c r="U3031" i="1"/>
  <c r="U3029" i="1"/>
  <c r="U3021" i="1"/>
  <c r="U3019" i="1"/>
  <c r="U3016" i="1"/>
  <c r="U3011" i="1"/>
  <c r="U3006" i="1"/>
  <c r="U3000" i="1"/>
  <c r="U2998" i="1"/>
  <c r="U2997" i="1"/>
  <c r="U2991" i="1"/>
  <c r="U2989" i="1"/>
  <c r="U2986" i="1"/>
  <c r="U2985" i="1"/>
  <c r="U2962" i="1"/>
  <c r="U2960" i="1"/>
  <c r="U2959" i="1"/>
  <c r="U2956" i="1"/>
  <c r="U2955" i="1"/>
  <c r="U2954" i="1"/>
  <c r="U2953" i="1"/>
  <c r="U2952" i="1"/>
  <c r="U2950" i="1"/>
  <c r="U2949" i="1"/>
  <c r="U2947" i="1"/>
  <c r="U2944" i="1"/>
  <c r="U2943" i="1"/>
  <c r="U2927" i="1"/>
  <c r="U2926" i="1"/>
  <c r="U2916" i="1"/>
  <c r="U2914" i="1"/>
  <c r="U2912" i="1"/>
  <c r="U2911" i="1"/>
  <c r="U2904" i="1"/>
  <c r="U2899" i="1"/>
  <c r="U2896" i="1"/>
  <c r="U2890" i="1"/>
  <c r="U2886" i="1"/>
  <c r="U2882" i="1"/>
  <c r="U2878" i="1"/>
  <c r="U2877" i="1"/>
  <c r="U2871" i="1"/>
  <c r="U2870" i="1"/>
  <c r="U2865" i="1"/>
  <c r="U2864" i="1"/>
  <c r="U2859" i="1"/>
  <c r="U2850" i="1"/>
  <c r="U2782" i="1"/>
  <c r="U2778" i="1"/>
  <c r="U2773" i="1"/>
  <c r="U2772" i="1"/>
  <c r="U2765" i="1"/>
  <c r="U2746" i="1"/>
  <c r="U2739" i="1"/>
  <c r="U2735" i="1"/>
  <c r="U2734" i="1"/>
  <c r="U2733" i="1"/>
  <c r="U2732" i="1"/>
  <c r="U2730" i="1"/>
  <c r="U2728" i="1"/>
  <c r="U2727" i="1"/>
  <c r="U2725" i="1"/>
  <c r="U2722" i="1"/>
  <c r="U2720" i="1"/>
  <c r="U2719" i="1"/>
  <c r="U2717" i="1"/>
  <c r="U2716" i="1"/>
  <c r="U2715" i="1"/>
  <c r="U2712" i="1"/>
  <c r="U2711" i="1"/>
  <c r="U2710" i="1"/>
  <c r="U2708" i="1"/>
  <c r="U2707" i="1"/>
  <c r="U2706" i="1"/>
  <c r="U2705" i="1"/>
  <c r="U2699" i="1"/>
  <c r="U2698" i="1"/>
  <c r="U2697" i="1"/>
  <c r="U2696" i="1"/>
  <c r="U2693" i="1"/>
  <c r="U2692" i="1"/>
  <c r="U2691" i="1"/>
  <c r="U2690" i="1"/>
  <c r="U2689" i="1"/>
  <c r="U2688" i="1"/>
  <c r="U2687" i="1"/>
  <c r="U2686" i="1"/>
  <c r="U2685" i="1"/>
  <c r="U2682" i="1"/>
  <c r="U2681" i="1"/>
  <c r="U2680" i="1"/>
  <c r="U2679" i="1"/>
  <c r="U2677" i="1"/>
  <c r="U2676" i="1"/>
  <c r="U2675" i="1"/>
  <c r="U2673" i="1"/>
  <c r="U2672" i="1"/>
  <c r="U2666" i="1"/>
  <c r="U2665" i="1"/>
  <c r="U2664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8" i="1"/>
  <c r="U2647" i="1"/>
  <c r="U2646" i="1"/>
  <c r="U2645" i="1"/>
  <c r="U2644" i="1"/>
  <c r="U2633" i="1"/>
  <c r="U2623" i="1"/>
  <c r="U2622" i="1"/>
  <c r="U2620" i="1"/>
  <c r="U2618" i="1"/>
  <c r="U2612" i="1"/>
  <c r="U2611" i="1"/>
  <c r="U2607" i="1"/>
  <c r="U2606" i="1"/>
  <c r="U2604" i="1"/>
  <c r="U2602" i="1"/>
  <c r="U2598" i="1"/>
  <c r="U2597" i="1"/>
  <c r="U2596" i="1"/>
  <c r="U2594" i="1"/>
  <c r="U2591" i="1"/>
  <c r="U2589" i="1"/>
  <c r="U2587" i="1"/>
  <c r="U2584" i="1"/>
  <c r="U2581" i="1"/>
  <c r="U2579" i="1"/>
  <c r="U2577" i="1"/>
  <c r="U2574" i="1"/>
  <c r="U2573" i="1"/>
  <c r="U2569" i="1"/>
  <c r="U2568" i="1"/>
  <c r="U2566" i="1"/>
  <c r="U2565" i="1"/>
  <c r="U2563" i="1"/>
  <c r="U2540" i="1"/>
  <c r="U2537" i="1"/>
  <c r="U2523" i="1"/>
  <c r="U2522" i="1"/>
  <c r="U2521" i="1"/>
  <c r="U2519" i="1"/>
  <c r="U2518" i="1"/>
  <c r="U2516" i="1"/>
  <c r="U2515" i="1"/>
  <c r="U2513" i="1"/>
  <c r="U2512" i="1"/>
  <c r="U2511" i="1"/>
  <c r="U2510" i="1"/>
  <c r="U2509" i="1"/>
  <c r="U2506" i="1"/>
  <c r="U2504" i="1"/>
  <c r="U2495" i="1"/>
  <c r="U2461" i="1"/>
  <c r="U2459" i="1"/>
  <c r="U2456" i="1"/>
  <c r="U2452" i="1"/>
  <c r="U2445" i="1"/>
  <c r="U2444" i="1"/>
  <c r="U2440" i="1"/>
  <c r="U2438" i="1"/>
  <c r="U2437" i="1"/>
  <c r="U2436" i="1"/>
  <c r="U2434" i="1"/>
  <c r="U2433" i="1"/>
  <c r="U2431" i="1"/>
  <c r="U2430" i="1"/>
  <c r="U2429" i="1"/>
  <c r="U2428" i="1"/>
  <c r="U2426" i="1"/>
  <c r="U2425" i="1"/>
  <c r="U2422" i="1"/>
  <c r="U2420" i="1"/>
  <c r="U2418" i="1"/>
  <c r="U2417" i="1"/>
  <c r="U2416" i="1"/>
  <c r="U2413" i="1"/>
  <c r="U2412" i="1"/>
  <c r="U2411" i="1"/>
  <c r="U2410" i="1"/>
  <c r="U2409" i="1"/>
  <c r="U2406" i="1"/>
  <c r="U2404" i="1"/>
  <c r="U2403" i="1"/>
  <c r="U2402" i="1"/>
  <c r="U2401" i="1"/>
  <c r="U2399" i="1"/>
  <c r="U2397" i="1"/>
  <c r="U2395" i="1"/>
  <c r="U2393" i="1"/>
  <c r="U2392" i="1"/>
  <c r="U2391" i="1"/>
  <c r="U2390" i="1"/>
  <c r="U2389" i="1"/>
  <c r="U2388" i="1"/>
  <c r="U2387" i="1"/>
  <c r="U2383" i="1"/>
  <c r="U2382" i="1"/>
  <c r="U2381" i="1"/>
  <c r="U2380" i="1"/>
  <c r="U2376" i="1"/>
  <c r="U2375" i="1"/>
  <c r="U2372" i="1"/>
  <c r="U2371" i="1"/>
  <c r="U2370" i="1"/>
  <c r="U2369" i="1"/>
  <c r="U2368" i="1"/>
  <c r="U2365" i="1"/>
  <c r="U2359" i="1"/>
  <c r="U2356" i="1"/>
  <c r="U2353" i="1"/>
  <c r="U2352" i="1"/>
  <c r="U2351" i="1"/>
  <c r="U2350" i="1"/>
  <c r="U2348" i="1"/>
  <c r="U2342" i="1"/>
  <c r="U2341" i="1"/>
  <c r="U2340" i="1"/>
  <c r="U2339" i="1"/>
  <c r="U2338" i="1"/>
  <c r="U2337" i="1"/>
  <c r="U2334" i="1"/>
  <c r="U2332" i="1"/>
  <c r="U2331" i="1"/>
  <c r="U2329" i="1"/>
  <c r="U2328" i="1"/>
  <c r="U2318" i="1"/>
  <c r="U2312" i="1"/>
  <c r="U2310" i="1"/>
  <c r="U2307" i="1"/>
  <c r="U2300" i="1"/>
  <c r="U2273" i="1"/>
  <c r="U2272" i="1"/>
  <c r="U2270" i="1"/>
  <c r="U2269" i="1"/>
  <c r="U2252" i="1"/>
  <c r="U2249" i="1"/>
  <c r="U2241" i="1"/>
  <c r="U2239" i="1"/>
  <c r="U2237" i="1"/>
  <c r="U2229" i="1"/>
  <c r="U2228" i="1"/>
  <c r="U2227" i="1"/>
  <c r="U2225" i="1"/>
  <c r="U2200" i="1"/>
  <c r="U2199" i="1"/>
  <c r="U2198" i="1"/>
  <c r="U2195" i="1"/>
  <c r="U2194" i="1"/>
  <c r="U2192" i="1"/>
  <c r="U2189" i="1"/>
  <c r="U2188" i="1"/>
  <c r="U2180" i="1"/>
  <c r="U2170" i="1"/>
  <c r="U2160" i="1"/>
  <c r="U2159" i="1"/>
  <c r="U2158" i="1"/>
  <c r="U2155" i="1"/>
  <c r="U2154" i="1"/>
  <c r="U2153" i="1"/>
  <c r="U2152" i="1"/>
  <c r="U2149" i="1"/>
  <c r="U2147" i="1"/>
  <c r="U2146" i="1"/>
  <c r="U2143" i="1"/>
  <c r="U2142" i="1"/>
  <c r="U2141" i="1"/>
  <c r="U2139" i="1"/>
  <c r="U2138" i="1"/>
  <c r="U2134" i="1"/>
  <c r="U2132" i="1"/>
  <c r="U2130" i="1"/>
  <c r="U2129" i="1"/>
  <c r="U2128" i="1"/>
  <c r="U2127" i="1"/>
  <c r="U2124" i="1"/>
  <c r="U2123" i="1"/>
  <c r="U2118" i="1"/>
  <c r="U2110" i="1"/>
  <c r="U2093" i="1"/>
  <c r="U2080" i="1"/>
  <c r="U2079" i="1"/>
  <c r="U2078" i="1"/>
  <c r="U2075" i="1"/>
  <c r="U2074" i="1"/>
  <c r="U2073" i="1"/>
  <c r="U2072" i="1"/>
  <c r="U2071" i="1"/>
  <c r="U2070" i="1"/>
  <c r="U2067" i="1"/>
  <c r="U2066" i="1"/>
  <c r="U2064" i="1"/>
  <c r="U2062" i="1"/>
  <c r="U2061" i="1"/>
  <c r="U2059" i="1"/>
  <c r="U2058" i="1"/>
  <c r="U2056" i="1"/>
  <c r="U2054" i="1"/>
  <c r="U2051" i="1"/>
  <c r="U2050" i="1"/>
  <c r="U2049" i="1"/>
  <c r="U2046" i="1"/>
  <c r="U2041" i="1"/>
  <c r="U2038" i="1"/>
  <c r="U2037" i="1"/>
  <c r="U2036" i="1"/>
  <c r="U2035" i="1"/>
  <c r="U2034" i="1"/>
  <c r="U2033" i="1"/>
  <c r="U2032" i="1"/>
  <c r="U2029" i="1"/>
  <c r="U2028" i="1"/>
  <c r="U2027" i="1"/>
  <c r="U2025" i="1"/>
  <c r="U2024" i="1"/>
  <c r="U2021" i="1"/>
  <c r="U2020" i="1"/>
  <c r="U2019" i="1"/>
  <c r="U2016" i="1"/>
  <c r="U2015" i="1"/>
  <c r="U2013" i="1"/>
  <c r="U2012" i="1"/>
  <c r="U2011" i="1"/>
  <c r="U2008" i="1"/>
  <c r="U2007" i="1"/>
  <c r="U2006" i="1"/>
  <c r="U2004" i="1"/>
  <c r="U2003" i="1"/>
  <c r="U2001" i="1"/>
  <c r="U1998" i="1"/>
  <c r="U1986" i="1"/>
  <c r="U1985" i="1"/>
  <c r="U1984" i="1"/>
  <c r="U1982" i="1"/>
  <c r="U1981" i="1"/>
  <c r="U1980" i="1"/>
  <c r="U1979" i="1"/>
  <c r="U1977" i="1"/>
  <c r="U1976" i="1"/>
  <c r="U1975" i="1"/>
  <c r="U1973" i="1"/>
  <c r="U1971" i="1"/>
  <c r="U1970" i="1"/>
  <c r="U1969" i="1"/>
  <c r="U1968" i="1"/>
  <c r="U1966" i="1"/>
  <c r="U1965" i="1"/>
  <c r="U1962" i="1"/>
  <c r="U1959" i="1"/>
  <c r="U1958" i="1"/>
  <c r="U1957" i="1"/>
  <c r="U1956" i="1"/>
  <c r="U1955" i="1"/>
  <c r="U1954" i="1"/>
  <c r="U1953" i="1"/>
  <c r="U1952" i="1"/>
  <c r="U1951" i="1"/>
  <c r="U1950" i="1"/>
  <c r="U1947" i="1"/>
  <c r="U1946" i="1"/>
  <c r="U1943" i="1"/>
  <c r="U1940" i="1"/>
  <c r="U1920" i="1"/>
  <c r="U1919" i="1"/>
  <c r="U1918" i="1"/>
  <c r="U1915" i="1"/>
  <c r="U1913" i="1"/>
  <c r="U1912" i="1"/>
  <c r="U1911" i="1"/>
  <c r="U1910" i="1"/>
  <c r="U1909" i="1"/>
  <c r="U1908" i="1"/>
  <c r="U1907" i="1"/>
  <c r="U1906" i="1"/>
  <c r="U1903" i="1"/>
  <c r="U1892" i="1"/>
  <c r="U1876" i="1"/>
  <c r="U1874" i="1"/>
  <c r="U1870" i="1"/>
  <c r="U1869" i="1"/>
  <c r="U1868" i="1"/>
  <c r="U1867" i="1"/>
  <c r="U1864" i="1"/>
  <c r="U1863" i="1"/>
  <c r="U1856" i="1"/>
  <c r="U1854" i="1"/>
  <c r="U1848" i="1"/>
  <c r="U1832" i="1"/>
  <c r="U1830" i="1"/>
  <c r="U1822" i="1"/>
  <c r="U1820" i="1"/>
  <c r="U1819" i="1"/>
  <c r="U1818" i="1"/>
  <c r="U1816" i="1"/>
  <c r="U1813" i="1"/>
  <c r="U1810" i="1"/>
  <c r="U1808" i="1"/>
  <c r="U1807" i="1"/>
  <c r="U1806" i="1"/>
  <c r="U1805" i="1"/>
  <c r="U1803" i="1"/>
  <c r="U1802" i="1"/>
  <c r="U1800" i="1"/>
  <c r="U1798" i="1"/>
  <c r="U1797" i="1"/>
  <c r="U1794" i="1"/>
  <c r="U1792" i="1"/>
  <c r="U1787" i="1"/>
  <c r="U1785" i="1"/>
  <c r="U1784" i="1"/>
  <c r="U1782" i="1"/>
  <c r="U1780" i="1"/>
  <c r="U1777" i="1"/>
  <c r="U1775" i="1"/>
  <c r="U1772" i="1"/>
  <c r="U1771" i="1"/>
  <c r="U1767" i="1"/>
  <c r="U1765" i="1"/>
  <c r="U1755" i="1"/>
  <c r="U1750" i="1"/>
  <c r="U1748" i="1"/>
  <c r="U1720" i="1"/>
  <c r="U1716" i="1"/>
  <c r="U1704" i="1"/>
  <c r="U1702" i="1"/>
  <c r="U1700" i="1"/>
  <c r="U1699" i="1"/>
  <c r="U1698" i="1"/>
  <c r="U1697" i="1"/>
  <c r="U1693" i="1"/>
  <c r="U1683" i="1"/>
  <c r="U1659" i="1"/>
  <c r="U1599" i="1"/>
  <c r="U1597" i="1"/>
  <c r="U1595" i="1"/>
  <c r="U1593" i="1"/>
  <c r="U1592" i="1"/>
  <c r="U1585" i="1"/>
  <c r="U1573" i="1"/>
  <c r="U1571" i="1"/>
  <c r="U1570" i="1"/>
  <c r="U1568" i="1"/>
  <c r="U1561" i="1"/>
  <c r="U1556" i="1"/>
  <c r="U1543" i="1"/>
  <c r="U1542" i="1"/>
  <c r="U1541" i="1"/>
  <c r="U1539" i="1"/>
  <c r="U1538" i="1"/>
  <c r="U1535" i="1"/>
  <c r="U1532" i="1"/>
  <c r="U1531" i="1"/>
  <c r="U1528" i="1"/>
  <c r="U1525" i="1"/>
  <c r="U1524" i="1"/>
  <c r="U1523" i="1"/>
  <c r="U1522" i="1"/>
  <c r="U1520" i="1"/>
  <c r="U1519" i="1"/>
  <c r="U1518" i="1"/>
  <c r="U1517" i="1"/>
  <c r="U1516" i="1"/>
  <c r="U1513" i="1"/>
  <c r="U1512" i="1"/>
  <c r="U1511" i="1"/>
  <c r="U1510" i="1"/>
  <c r="U1507" i="1"/>
  <c r="U1504" i="1"/>
  <c r="U1503" i="1"/>
  <c r="U1499" i="1"/>
  <c r="U1490" i="1"/>
  <c r="U1488" i="1"/>
  <c r="U1482" i="1"/>
  <c r="U1480" i="1"/>
  <c r="U1479" i="1"/>
  <c r="U1477" i="1"/>
  <c r="U1474" i="1"/>
  <c r="U1473" i="1"/>
  <c r="U1471" i="1"/>
  <c r="U1469" i="1"/>
  <c r="U1468" i="1"/>
  <c r="U1467" i="1"/>
  <c r="U1463" i="1"/>
  <c r="U1462" i="1"/>
  <c r="U1461" i="1"/>
  <c r="U1457" i="1"/>
  <c r="U1455" i="1"/>
  <c r="U1454" i="1"/>
  <c r="U1453" i="1"/>
  <c r="U1452" i="1"/>
  <c r="U1450" i="1"/>
  <c r="U1449" i="1"/>
  <c r="U1447" i="1"/>
  <c r="U1445" i="1"/>
  <c r="U1443" i="1"/>
  <c r="U1442" i="1"/>
  <c r="U1440" i="1"/>
  <c r="U1437" i="1"/>
  <c r="U1436" i="1"/>
  <c r="U1435" i="1"/>
  <c r="U1434" i="1"/>
  <c r="U1433" i="1"/>
  <c r="U1427" i="1"/>
  <c r="U1425" i="1"/>
  <c r="U1424" i="1"/>
  <c r="U1423" i="1"/>
  <c r="U1418" i="1"/>
  <c r="U1408" i="1"/>
  <c r="U1407" i="1"/>
  <c r="U1406" i="1"/>
  <c r="U1371" i="1"/>
  <c r="U1366" i="1"/>
  <c r="U1353" i="1"/>
  <c r="U1345" i="1"/>
  <c r="U1344" i="1"/>
  <c r="U1343" i="1"/>
  <c r="U1341" i="1"/>
  <c r="U1340" i="1"/>
  <c r="U1339" i="1"/>
  <c r="U1338" i="1"/>
  <c r="U1337" i="1"/>
  <c r="U1336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0" i="1"/>
  <c r="U1319" i="1"/>
  <c r="U1318" i="1"/>
  <c r="U1317" i="1"/>
  <c r="U1316" i="1"/>
  <c r="U1315" i="1"/>
  <c r="U1313" i="1"/>
  <c r="U1312" i="1"/>
  <c r="U1309" i="1"/>
  <c r="U1308" i="1"/>
  <c r="U1307" i="1"/>
  <c r="U1306" i="1"/>
  <c r="U1299" i="1"/>
  <c r="U1295" i="1"/>
  <c r="U1284" i="1"/>
  <c r="U1282" i="1"/>
  <c r="U1281" i="1"/>
  <c r="U1279" i="1"/>
  <c r="U1277" i="1"/>
  <c r="U1276" i="1"/>
  <c r="U1271" i="1"/>
  <c r="U1270" i="1"/>
  <c r="U1269" i="1"/>
  <c r="U1260" i="1"/>
  <c r="U1258" i="1"/>
  <c r="U1252" i="1"/>
  <c r="U1245" i="1"/>
  <c r="U1239" i="1"/>
  <c r="U1236" i="1"/>
  <c r="U1232" i="1"/>
  <c r="U1228" i="1"/>
  <c r="U1226" i="1"/>
  <c r="U1225" i="1"/>
  <c r="U1222" i="1"/>
  <c r="U1221" i="1"/>
  <c r="U1219" i="1"/>
  <c r="U1218" i="1"/>
  <c r="U1212" i="1"/>
  <c r="U1209" i="1"/>
  <c r="U1207" i="1"/>
  <c r="U1206" i="1"/>
  <c r="U1205" i="1"/>
  <c r="U1204" i="1"/>
  <c r="U1199" i="1"/>
  <c r="U1198" i="1"/>
  <c r="U1196" i="1"/>
  <c r="U1195" i="1"/>
  <c r="U1187" i="1"/>
  <c r="U1186" i="1"/>
  <c r="U1183" i="1"/>
  <c r="U1182" i="1"/>
  <c r="U1181" i="1"/>
  <c r="U1180" i="1"/>
  <c r="U1178" i="1"/>
  <c r="U1177" i="1"/>
  <c r="U1176" i="1"/>
  <c r="U1175" i="1"/>
  <c r="U1173" i="1"/>
  <c r="U1172" i="1"/>
  <c r="U1170" i="1"/>
  <c r="U1169" i="1"/>
  <c r="U1168" i="1"/>
  <c r="U1164" i="1"/>
  <c r="U1163" i="1"/>
  <c r="U1162" i="1"/>
  <c r="U1157" i="1"/>
  <c r="U1154" i="1"/>
  <c r="U1153" i="1"/>
  <c r="U1151" i="1"/>
  <c r="U1150" i="1"/>
  <c r="U1149" i="1"/>
  <c r="U1147" i="1"/>
  <c r="U1145" i="1"/>
  <c r="U1140" i="1"/>
  <c r="U1139" i="1"/>
  <c r="U1136" i="1"/>
  <c r="U1133" i="1"/>
  <c r="U1131" i="1"/>
  <c r="U1129" i="1"/>
  <c r="U1126" i="1"/>
  <c r="U1123" i="1"/>
  <c r="U1122" i="1"/>
  <c r="U1118" i="1"/>
  <c r="U1117" i="1"/>
  <c r="U1114" i="1"/>
  <c r="U1112" i="1"/>
  <c r="U1110" i="1"/>
  <c r="U1107" i="1"/>
  <c r="U1106" i="1"/>
  <c r="U1105" i="1"/>
  <c r="U1103" i="1"/>
  <c r="U1100" i="1"/>
  <c r="U1099" i="1"/>
  <c r="U1098" i="1"/>
  <c r="U1097" i="1"/>
  <c r="U1096" i="1"/>
  <c r="U1092" i="1"/>
  <c r="U1091" i="1"/>
  <c r="U1090" i="1"/>
  <c r="U1088" i="1"/>
  <c r="U1087" i="1"/>
  <c r="U1085" i="1"/>
  <c r="U1083" i="1"/>
  <c r="U1082" i="1"/>
  <c r="U1081" i="1"/>
  <c r="U1079" i="1"/>
  <c r="U1078" i="1"/>
  <c r="U1076" i="1"/>
  <c r="U1074" i="1"/>
  <c r="U1070" i="1"/>
  <c r="U1068" i="1"/>
  <c r="U1066" i="1"/>
  <c r="U1060" i="1"/>
  <c r="U1051" i="1"/>
  <c r="U1050" i="1"/>
  <c r="U1045" i="1"/>
  <c r="U1042" i="1"/>
  <c r="U1027" i="1"/>
  <c r="U1026" i="1"/>
  <c r="U1021" i="1"/>
  <c r="U1020" i="1"/>
  <c r="U1019" i="1"/>
  <c r="U1018" i="1"/>
  <c r="U1015" i="1"/>
  <c r="U1013" i="1"/>
  <c r="U1012" i="1"/>
  <c r="U1011" i="1"/>
  <c r="U1010" i="1"/>
  <c r="U1009" i="1"/>
  <c r="U1007" i="1"/>
  <c r="U1006" i="1"/>
  <c r="U1005" i="1"/>
  <c r="U1002" i="1"/>
  <c r="U1001" i="1"/>
  <c r="U1000" i="1"/>
  <c r="U996" i="1"/>
  <c r="U995" i="1"/>
  <c r="U994" i="1"/>
  <c r="U992" i="1"/>
  <c r="U989" i="1"/>
  <c r="U988" i="1"/>
  <c r="U987" i="1"/>
  <c r="U985" i="1"/>
  <c r="U984" i="1"/>
  <c r="U983" i="1"/>
  <c r="U981" i="1"/>
  <c r="U980" i="1"/>
  <c r="U978" i="1"/>
  <c r="U977" i="1"/>
  <c r="U976" i="1"/>
  <c r="U975" i="1"/>
  <c r="U974" i="1"/>
  <c r="U973" i="1"/>
  <c r="U971" i="1"/>
  <c r="U969" i="1"/>
  <c r="U968" i="1"/>
  <c r="U967" i="1"/>
  <c r="U966" i="1"/>
  <c r="U965" i="1"/>
  <c r="U963" i="1"/>
  <c r="U962" i="1"/>
  <c r="U961" i="1"/>
  <c r="U959" i="1"/>
  <c r="U958" i="1"/>
  <c r="U957" i="1"/>
  <c r="U956" i="1"/>
  <c r="U955" i="1"/>
  <c r="U954" i="1"/>
  <c r="U953" i="1"/>
  <c r="U951" i="1"/>
  <c r="U948" i="1"/>
  <c r="U947" i="1"/>
  <c r="U946" i="1"/>
  <c r="U943" i="1"/>
  <c r="U930" i="1"/>
  <c r="U929" i="1"/>
  <c r="U925" i="1"/>
  <c r="U924" i="1"/>
  <c r="U923" i="1"/>
  <c r="U921" i="1"/>
  <c r="U915" i="1"/>
  <c r="U913" i="1"/>
  <c r="U911" i="1"/>
  <c r="U908" i="1"/>
  <c r="U906" i="1"/>
  <c r="U904" i="1"/>
  <c r="U896" i="1"/>
  <c r="U891" i="1"/>
  <c r="U872" i="1"/>
  <c r="U870" i="1"/>
  <c r="U864" i="1"/>
  <c r="U862" i="1"/>
  <c r="U856" i="1"/>
  <c r="U834" i="1"/>
  <c r="U827" i="1"/>
  <c r="U823" i="1"/>
  <c r="U797" i="1"/>
  <c r="U781" i="1"/>
  <c r="U773" i="1"/>
  <c r="U772" i="1"/>
  <c r="U743" i="1"/>
  <c r="U737" i="1"/>
  <c r="U732" i="1"/>
  <c r="U727" i="1"/>
  <c r="U724" i="1"/>
  <c r="U721" i="1"/>
  <c r="U720" i="1"/>
  <c r="U719" i="1"/>
  <c r="U717" i="1"/>
  <c r="U716" i="1"/>
  <c r="U715" i="1"/>
  <c r="U714" i="1"/>
  <c r="U713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8" i="1"/>
  <c r="U697" i="1"/>
  <c r="U696" i="1"/>
  <c r="U695" i="1"/>
  <c r="U694" i="1"/>
  <c r="U693" i="1"/>
  <c r="U692" i="1"/>
  <c r="U691" i="1"/>
  <c r="U690" i="1"/>
  <c r="U689" i="1"/>
  <c r="U688" i="1"/>
  <c r="U686" i="1"/>
  <c r="U685" i="1"/>
  <c r="U684" i="1"/>
  <c r="U682" i="1"/>
  <c r="U681" i="1"/>
  <c r="U680" i="1"/>
  <c r="U679" i="1"/>
  <c r="U678" i="1"/>
  <c r="U676" i="1"/>
  <c r="U675" i="1"/>
  <c r="U674" i="1"/>
  <c r="U673" i="1"/>
  <c r="U672" i="1"/>
  <c r="U671" i="1"/>
  <c r="U670" i="1"/>
  <c r="U669" i="1"/>
  <c r="U668" i="1"/>
  <c r="U666" i="1"/>
  <c r="U665" i="1"/>
  <c r="U664" i="1"/>
  <c r="U662" i="1"/>
  <c r="U660" i="1"/>
  <c r="U659" i="1"/>
  <c r="U656" i="1"/>
  <c r="U655" i="1"/>
  <c r="U653" i="1"/>
  <c r="U650" i="1"/>
  <c r="U646" i="1"/>
  <c r="U645" i="1"/>
  <c r="U644" i="1"/>
  <c r="U643" i="1"/>
  <c r="U641" i="1"/>
  <c r="U640" i="1"/>
  <c r="U639" i="1"/>
  <c r="U637" i="1"/>
  <c r="U634" i="1"/>
  <c r="U633" i="1"/>
  <c r="U631" i="1"/>
  <c r="U629" i="1"/>
  <c r="U628" i="1"/>
  <c r="U627" i="1"/>
  <c r="U625" i="1"/>
  <c r="U623" i="1"/>
  <c r="U622" i="1"/>
  <c r="U621" i="1"/>
  <c r="U615" i="1"/>
  <c r="U613" i="1"/>
  <c r="U612" i="1"/>
  <c r="U610" i="1"/>
  <c r="U605" i="1"/>
  <c r="U604" i="1"/>
  <c r="U601" i="1"/>
  <c r="U598" i="1"/>
  <c r="U597" i="1"/>
  <c r="U596" i="1"/>
  <c r="U593" i="1"/>
  <c r="U589" i="1"/>
  <c r="U584" i="1"/>
  <c r="U581" i="1"/>
  <c r="U580" i="1"/>
  <c r="U578" i="1"/>
  <c r="U577" i="1"/>
  <c r="U575" i="1"/>
  <c r="U573" i="1"/>
  <c r="U572" i="1"/>
  <c r="U570" i="1"/>
  <c r="U567" i="1"/>
  <c r="U566" i="1"/>
  <c r="U565" i="1"/>
  <c r="U564" i="1"/>
  <c r="U563" i="1"/>
  <c r="U562" i="1"/>
  <c r="U561" i="1"/>
  <c r="U559" i="1"/>
  <c r="U555" i="1"/>
  <c r="U554" i="1"/>
  <c r="U553" i="1"/>
  <c r="U548" i="1"/>
  <c r="U547" i="1"/>
  <c r="U545" i="1"/>
  <c r="U544" i="1"/>
  <c r="U542" i="1"/>
  <c r="U536" i="1"/>
  <c r="U527" i="1"/>
  <c r="U521" i="1"/>
  <c r="U519" i="1"/>
  <c r="U517" i="1"/>
  <c r="U515" i="1"/>
  <c r="U512" i="1"/>
  <c r="U510" i="1"/>
  <c r="U509" i="1"/>
  <c r="U508" i="1"/>
  <c r="U507" i="1"/>
  <c r="U506" i="1"/>
  <c r="U504" i="1"/>
  <c r="U501" i="1"/>
  <c r="U500" i="1"/>
  <c r="U498" i="1"/>
  <c r="U496" i="1"/>
  <c r="U495" i="1"/>
  <c r="U494" i="1"/>
  <c r="U491" i="1"/>
  <c r="U490" i="1"/>
  <c r="U489" i="1"/>
  <c r="U488" i="1"/>
  <c r="U487" i="1"/>
  <c r="U486" i="1"/>
  <c r="U485" i="1"/>
  <c r="U483" i="1"/>
  <c r="U482" i="1"/>
  <c r="U481" i="1"/>
  <c r="U478" i="1"/>
  <c r="U475" i="1"/>
  <c r="U473" i="1"/>
  <c r="U469" i="1"/>
  <c r="U465" i="1"/>
  <c r="U464" i="1"/>
  <c r="U461" i="1"/>
  <c r="U459" i="1"/>
  <c r="U457" i="1"/>
  <c r="U455" i="1"/>
  <c r="U453" i="1"/>
  <c r="U452" i="1"/>
  <c r="U449" i="1"/>
  <c r="U447" i="1"/>
  <c r="U444" i="1"/>
  <c r="U440" i="1"/>
  <c r="U437" i="1"/>
  <c r="U430" i="1"/>
  <c r="U427" i="1"/>
  <c r="U425" i="1"/>
  <c r="U424" i="1"/>
  <c r="U423" i="1"/>
  <c r="U420" i="1"/>
  <c r="U416" i="1"/>
  <c r="U415" i="1"/>
  <c r="U413" i="1"/>
  <c r="U406" i="1"/>
  <c r="U403" i="1"/>
  <c r="U401" i="1"/>
  <c r="U399" i="1"/>
  <c r="U398" i="1"/>
  <c r="U395" i="1"/>
  <c r="U394" i="1"/>
  <c r="U393" i="1"/>
  <c r="U391" i="1"/>
  <c r="U389" i="1"/>
  <c r="U387" i="1"/>
  <c r="U386" i="1"/>
  <c r="U383" i="1"/>
  <c r="U381" i="1"/>
  <c r="U379" i="1"/>
  <c r="U373" i="1"/>
  <c r="U372" i="1"/>
  <c r="U370" i="1"/>
  <c r="U368" i="1"/>
  <c r="U367" i="1"/>
  <c r="U363" i="1"/>
  <c r="U362" i="1"/>
  <c r="U361" i="1"/>
  <c r="U360" i="1"/>
  <c r="U359" i="1"/>
  <c r="U357" i="1"/>
  <c r="U355" i="1"/>
  <c r="U353" i="1"/>
  <c r="U352" i="1"/>
  <c r="U349" i="1"/>
  <c r="U347" i="1"/>
  <c r="U346" i="1"/>
  <c r="U345" i="1"/>
  <c r="U344" i="1"/>
  <c r="U342" i="1"/>
  <c r="U340" i="1"/>
  <c r="U338" i="1"/>
  <c r="U335" i="1"/>
  <c r="U334" i="1"/>
  <c r="U333" i="1"/>
  <c r="U332" i="1"/>
  <c r="U330" i="1"/>
  <c r="U328" i="1"/>
  <c r="U327" i="1"/>
  <c r="U324" i="1"/>
  <c r="U323" i="1"/>
  <c r="U322" i="1"/>
  <c r="U319" i="1"/>
  <c r="U318" i="1"/>
  <c r="U317" i="1"/>
  <c r="U315" i="1"/>
  <c r="U313" i="1"/>
  <c r="U311" i="1"/>
  <c r="U310" i="1"/>
  <c r="U309" i="1"/>
  <c r="U303" i="1"/>
  <c r="U302" i="1"/>
  <c r="U300" i="1"/>
  <c r="U299" i="1"/>
  <c r="U298" i="1"/>
  <c r="U297" i="1"/>
  <c r="U295" i="1"/>
  <c r="U294" i="1"/>
  <c r="U291" i="1"/>
  <c r="U290" i="1"/>
  <c r="U289" i="1"/>
  <c r="U288" i="1"/>
  <c r="U287" i="1"/>
  <c r="U286" i="1"/>
  <c r="U285" i="1"/>
  <c r="U284" i="1"/>
  <c r="U282" i="1"/>
  <c r="U281" i="1"/>
  <c r="U280" i="1"/>
  <c r="U279" i="1"/>
  <c r="U277" i="1"/>
  <c r="U273" i="1"/>
  <c r="U271" i="1"/>
  <c r="U265" i="1"/>
  <c r="U263" i="1"/>
  <c r="U261" i="1"/>
  <c r="U260" i="1"/>
  <c r="U259" i="1"/>
  <c r="U258" i="1"/>
  <c r="U256" i="1"/>
  <c r="U252" i="1"/>
  <c r="U250" i="1"/>
  <c r="U245" i="1"/>
  <c r="U244" i="1"/>
  <c r="U243" i="1"/>
  <c r="U242" i="1"/>
  <c r="U240" i="1"/>
  <c r="U239" i="1"/>
  <c r="U238" i="1"/>
  <c r="U235" i="1"/>
  <c r="U233" i="1"/>
  <c r="U232" i="1"/>
  <c r="U229" i="1"/>
  <c r="U228" i="1"/>
  <c r="U226" i="1"/>
  <c r="U225" i="1"/>
  <c r="U223" i="1"/>
  <c r="U222" i="1"/>
  <c r="U221" i="1"/>
  <c r="U219" i="1"/>
  <c r="U218" i="1"/>
  <c r="U216" i="1"/>
  <c r="U215" i="1"/>
  <c r="U212" i="1"/>
  <c r="U211" i="1"/>
  <c r="U210" i="1"/>
  <c r="U209" i="1"/>
  <c r="U208" i="1"/>
  <c r="U206" i="1"/>
  <c r="U200" i="1"/>
  <c r="U197" i="1"/>
  <c r="U194" i="1"/>
  <c r="U192" i="1"/>
  <c r="U191" i="1"/>
  <c r="U187" i="1"/>
  <c r="U185" i="1"/>
  <c r="U180" i="1"/>
  <c r="U177" i="1"/>
  <c r="U174" i="1"/>
  <c r="U173" i="1"/>
  <c r="U169" i="1"/>
  <c r="U167" i="1"/>
  <c r="U166" i="1"/>
  <c r="U165" i="1"/>
  <c r="U163" i="1"/>
  <c r="U161" i="1"/>
  <c r="U158" i="1"/>
  <c r="U157" i="1"/>
  <c r="U155" i="1"/>
  <c r="U154" i="1"/>
  <c r="U153" i="1"/>
  <c r="U152" i="1"/>
  <c r="U150" i="1"/>
  <c r="U148" i="1"/>
  <c r="U143" i="1"/>
  <c r="U142" i="1"/>
  <c r="U140" i="1"/>
  <c r="U139" i="1"/>
  <c r="U135" i="1"/>
  <c r="U134" i="1"/>
  <c r="U131" i="1"/>
  <c r="U130" i="1"/>
  <c r="U128" i="1"/>
  <c r="U125" i="1"/>
  <c r="U124" i="1"/>
  <c r="U122" i="1"/>
  <c r="U82" i="1"/>
  <c r="U61" i="1"/>
  <c r="U59" i="1"/>
  <c r="U51" i="1"/>
  <c r="U44" i="1"/>
  <c r="U41" i="1"/>
  <c r="U39" i="1"/>
  <c r="U34" i="1"/>
  <c r="U30" i="1"/>
  <c r="U29" i="1"/>
  <c r="U26" i="1"/>
  <c r="U23" i="1"/>
  <c r="U20" i="1"/>
  <c r="U18" i="1"/>
  <c r="U14" i="1"/>
  <c r="T4107" i="1"/>
  <c r="O4107" i="1" s="1"/>
  <c r="T4100" i="1"/>
  <c r="O4100" i="1" s="1"/>
  <c r="T4097" i="1"/>
  <c r="O4097" i="1" s="1"/>
  <c r="T4094" i="1"/>
  <c r="O4094" i="1" s="1"/>
  <c r="T4079" i="1"/>
  <c r="O4079" i="1" s="1"/>
  <c r="T4073" i="1"/>
  <c r="O4073" i="1" s="1"/>
  <c r="T4068" i="1"/>
  <c r="O4068" i="1" s="1"/>
  <c r="T4064" i="1"/>
  <c r="O4064" i="1" s="1"/>
  <c r="T4051" i="1"/>
  <c r="O4051" i="1" s="1"/>
  <c r="T4050" i="1"/>
  <c r="O4050" i="1" s="1"/>
  <c r="T4036" i="1"/>
  <c r="O4036" i="1" s="1"/>
  <c r="T4035" i="1"/>
  <c r="O4035" i="1" s="1"/>
  <c r="T4031" i="1"/>
  <c r="O4031" i="1" s="1"/>
  <c r="T4024" i="1"/>
  <c r="O4024" i="1" s="1"/>
  <c r="T4023" i="1"/>
  <c r="O4023" i="1" s="1"/>
  <c r="T4008" i="1"/>
  <c r="O4008" i="1" s="1"/>
  <c r="T3995" i="1"/>
  <c r="O3995" i="1" s="1"/>
  <c r="T3983" i="1"/>
  <c r="O3983" i="1" s="1"/>
  <c r="T3979" i="1"/>
  <c r="O3979" i="1" s="1"/>
  <c r="T3973" i="1"/>
  <c r="O3973" i="1" s="1"/>
  <c r="T3972" i="1"/>
  <c r="O3972" i="1" s="1"/>
  <c r="T3959" i="1"/>
  <c r="O3959" i="1" s="1"/>
  <c r="T3956" i="1"/>
  <c r="O3956" i="1" s="1"/>
  <c r="T3955" i="1"/>
  <c r="O3955" i="1" s="1"/>
  <c r="T3954" i="1"/>
  <c r="O3954" i="1" s="1"/>
  <c r="T3953" i="1"/>
  <c r="O3953" i="1" s="1"/>
  <c r="T3950" i="1"/>
  <c r="O3950" i="1" s="1"/>
  <c r="T3938" i="1"/>
  <c r="O3938" i="1" s="1"/>
  <c r="T3934" i="1"/>
  <c r="O3934" i="1" s="1"/>
  <c r="T3931" i="1"/>
  <c r="O3931" i="1" s="1"/>
  <c r="T3926" i="1"/>
  <c r="O3926" i="1" s="1"/>
  <c r="T3920" i="1"/>
  <c r="O3920" i="1" s="1"/>
  <c r="T3914" i="1"/>
  <c r="O3914" i="1" s="1"/>
  <c r="T3911" i="1"/>
  <c r="O3911" i="1" s="1"/>
  <c r="T3896" i="1"/>
  <c r="O3896" i="1" s="1"/>
  <c r="T3895" i="1"/>
  <c r="O3895" i="1" s="1"/>
  <c r="T3892" i="1"/>
  <c r="O3892" i="1" s="1"/>
  <c r="T3887" i="1"/>
  <c r="O3887" i="1" s="1"/>
  <c r="T3885" i="1"/>
  <c r="O3885" i="1" s="1"/>
  <c r="T3884" i="1"/>
  <c r="O3884" i="1" s="1"/>
  <c r="T3881" i="1"/>
  <c r="O3881" i="1" s="1"/>
  <c r="T3880" i="1"/>
  <c r="O3880" i="1" s="1"/>
  <c r="T3879" i="1"/>
  <c r="O3879" i="1" s="1"/>
  <c r="T3877" i="1"/>
  <c r="O3877" i="1" s="1"/>
  <c r="T3874" i="1"/>
  <c r="O3874" i="1" s="1"/>
  <c r="T3871" i="1"/>
  <c r="O3871" i="1" s="1"/>
  <c r="T3855" i="1"/>
  <c r="O3855" i="1" s="1"/>
  <c r="T3851" i="1"/>
  <c r="O3851" i="1" s="1"/>
  <c r="T3850" i="1"/>
  <c r="O3850" i="1" s="1"/>
  <c r="T3847" i="1"/>
  <c r="O3847" i="1" s="1"/>
  <c r="T3840" i="1"/>
  <c r="O3840" i="1" s="1"/>
  <c r="T3807" i="1"/>
  <c r="O3807" i="1" s="1"/>
  <c r="T3805" i="1"/>
  <c r="O3805" i="1" s="1"/>
  <c r="T3802" i="1"/>
  <c r="O3802" i="1" s="1"/>
  <c r="T3800" i="1"/>
  <c r="O3800" i="1" s="1"/>
  <c r="T3798" i="1"/>
  <c r="O3798" i="1" s="1"/>
  <c r="T3794" i="1"/>
  <c r="O3794" i="1" s="1"/>
  <c r="T3792" i="1"/>
  <c r="O3792" i="1" s="1"/>
  <c r="T3790" i="1"/>
  <c r="O3790" i="1" s="1"/>
  <c r="T3781" i="1"/>
  <c r="O3781" i="1" s="1"/>
  <c r="T3743" i="1"/>
  <c r="O3743" i="1" s="1"/>
  <c r="T3730" i="1"/>
  <c r="O3730" i="1" s="1"/>
  <c r="T3693" i="1"/>
  <c r="O3693" i="1" s="1"/>
  <c r="T3679" i="1"/>
  <c r="O3679" i="1" s="1"/>
  <c r="T3650" i="1"/>
  <c r="O3650" i="1" s="1"/>
  <c r="T3645" i="1"/>
  <c r="O3645" i="1" s="1"/>
  <c r="T3641" i="1"/>
  <c r="O3641" i="1" s="1"/>
  <c r="T3638" i="1"/>
  <c r="O3638" i="1" s="1"/>
  <c r="T3636" i="1"/>
  <c r="O3636" i="1" s="1"/>
  <c r="T3633" i="1"/>
  <c r="O3633" i="1" s="1"/>
  <c r="T3631" i="1"/>
  <c r="O3631" i="1" s="1"/>
  <c r="T3630" i="1"/>
  <c r="O3630" i="1" s="1"/>
  <c r="T3559" i="1"/>
  <c r="O3559" i="1" s="1"/>
  <c r="T3549" i="1"/>
  <c r="O3549" i="1" s="1"/>
  <c r="T3427" i="1"/>
  <c r="O3427" i="1" s="1"/>
  <c r="T3413" i="1"/>
  <c r="O3413" i="1" s="1"/>
  <c r="T3404" i="1"/>
  <c r="O3404" i="1" s="1"/>
  <c r="T3340" i="1"/>
  <c r="O3340" i="1" s="1"/>
  <c r="T3306" i="1"/>
  <c r="O3306" i="1" s="1"/>
  <c r="T3288" i="1"/>
  <c r="O3288" i="1" s="1"/>
  <c r="T3284" i="1"/>
  <c r="O3284" i="1" s="1"/>
  <c r="T3276" i="1"/>
  <c r="O3276" i="1" s="1"/>
  <c r="T3269" i="1"/>
  <c r="O3269" i="1" s="1"/>
  <c r="T3264" i="1"/>
  <c r="O3264" i="1" s="1"/>
  <c r="T3261" i="1"/>
  <c r="O3261" i="1" s="1"/>
  <c r="T3256" i="1"/>
  <c r="O3256" i="1" s="1"/>
  <c r="T3255" i="1"/>
  <c r="O3255" i="1" s="1"/>
  <c r="T3252" i="1"/>
  <c r="O3252" i="1" s="1"/>
  <c r="T3250" i="1"/>
  <c r="O3250" i="1" s="1"/>
  <c r="T3247" i="1"/>
  <c r="O3247" i="1" s="1"/>
  <c r="T3239" i="1"/>
  <c r="O3239" i="1" s="1"/>
  <c r="T3238" i="1"/>
  <c r="O3238" i="1" s="1"/>
  <c r="T3237" i="1"/>
  <c r="O3237" i="1" s="1"/>
  <c r="T3231" i="1"/>
  <c r="O3231" i="1" s="1"/>
  <c r="T3226" i="1"/>
  <c r="O3226" i="1" s="1"/>
  <c r="T3222" i="1"/>
  <c r="O3222" i="1" s="1"/>
  <c r="T3221" i="1"/>
  <c r="O3221" i="1" s="1"/>
  <c r="T3220" i="1"/>
  <c r="O3220" i="1" s="1"/>
  <c r="T3217" i="1"/>
  <c r="O3217" i="1" s="1"/>
  <c r="T3216" i="1"/>
  <c r="O3216" i="1" s="1"/>
  <c r="T3213" i="1"/>
  <c r="O3213" i="1" s="1"/>
  <c r="T3202" i="1"/>
  <c r="O3202" i="1" s="1"/>
  <c r="T3200" i="1"/>
  <c r="O3200" i="1" s="1"/>
  <c r="T3198" i="1"/>
  <c r="O3198" i="1" s="1"/>
  <c r="T3191" i="1"/>
  <c r="O3191" i="1" s="1"/>
  <c r="T3189" i="1"/>
  <c r="O3189" i="1" s="1"/>
  <c r="T3168" i="1"/>
  <c r="O3168" i="1" s="1"/>
  <c r="T3165" i="1"/>
  <c r="O3165" i="1" s="1"/>
  <c r="T3149" i="1"/>
  <c r="O3149" i="1" s="1"/>
  <c r="T3148" i="1"/>
  <c r="O3148" i="1" s="1"/>
  <c r="T3147" i="1"/>
  <c r="O3147" i="1" s="1"/>
  <c r="T3141" i="1"/>
  <c r="O3141" i="1" s="1"/>
  <c r="T3134" i="1"/>
  <c r="O3134" i="1" s="1"/>
  <c r="T3130" i="1"/>
  <c r="O3130" i="1" s="1"/>
  <c r="T3129" i="1"/>
  <c r="O3129" i="1" s="1"/>
  <c r="T3128" i="1"/>
  <c r="O3128" i="1" s="1"/>
  <c r="T3127" i="1"/>
  <c r="O3127" i="1" s="1"/>
  <c r="T3126" i="1"/>
  <c r="O3126" i="1" s="1"/>
  <c r="T3125" i="1"/>
  <c r="O3125" i="1" s="1"/>
  <c r="T3122" i="1"/>
  <c r="O3122" i="1" s="1"/>
  <c r="T3120" i="1"/>
  <c r="O3120" i="1" s="1"/>
  <c r="T3116" i="1"/>
  <c r="O3116" i="1" s="1"/>
  <c r="T3115" i="1"/>
  <c r="O3115" i="1" s="1"/>
  <c r="T3113" i="1"/>
  <c r="O3113" i="1" s="1"/>
  <c r="T3112" i="1"/>
  <c r="O3112" i="1" s="1"/>
  <c r="T3111" i="1"/>
  <c r="O3111" i="1" s="1"/>
  <c r="T3110" i="1"/>
  <c r="O3110" i="1" s="1"/>
  <c r="T3109" i="1"/>
  <c r="O3109" i="1" s="1"/>
  <c r="T3104" i="1"/>
  <c r="O3104" i="1" s="1"/>
  <c r="T3102" i="1"/>
  <c r="O3102" i="1" s="1"/>
  <c r="T3100" i="1"/>
  <c r="O3100" i="1" s="1"/>
  <c r="T3098" i="1"/>
  <c r="O3098" i="1" s="1"/>
  <c r="T3097" i="1"/>
  <c r="O3097" i="1" s="1"/>
  <c r="T3096" i="1"/>
  <c r="O3096" i="1" s="1"/>
  <c r="T3094" i="1"/>
  <c r="O3094" i="1" s="1"/>
  <c r="T3092" i="1"/>
  <c r="O3092" i="1" s="1"/>
  <c r="T3091" i="1"/>
  <c r="O3091" i="1" s="1"/>
  <c r="T3090" i="1"/>
  <c r="O3090" i="1" s="1"/>
  <c r="T3089" i="1"/>
  <c r="O3089" i="1" s="1"/>
  <c r="T3088" i="1"/>
  <c r="O3088" i="1" s="1"/>
  <c r="T3087" i="1"/>
  <c r="O3087" i="1" s="1"/>
  <c r="T3085" i="1"/>
  <c r="O3085" i="1" s="1"/>
  <c r="T3083" i="1"/>
  <c r="O3083" i="1" s="1"/>
  <c r="T3082" i="1"/>
  <c r="O3082" i="1" s="1"/>
  <c r="T3081" i="1"/>
  <c r="O3081" i="1" s="1"/>
  <c r="T3080" i="1"/>
  <c r="O3080" i="1" s="1"/>
  <c r="T3079" i="1"/>
  <c r="O3079" i="1" s="1"/>
  <c r="T3077" i="1"/>
  <c r="O3077" i="1" s="1"/>
  <c r="T3076" i="1"/>
  <c r="O3076" i="1" s="1"/>
  <c r="T3075" i="1"/>
  <c r="O3075" i="1" s="1"/>
  <c r="T3074" i="1"/>
  <c r="O3074" i="1" s="1"/>
  <c r="T3073" i="1"/>
  <c r="O3073" i="1" s="1"/>
  <c r="T3070" i="1"/>
  <c r="O3070" i="1" s="1"/>
  <c r="T3068" i="1"/>
  <c r="O3068" i="1" s="1"/>
  <c r="T3067" i="1"/>
  <c r="O3067" i="1" s="1"/>
  <c r="T3066" i="1"/>
  <c r="O3066" i="1" s="1"/>
  <c r="T3063" i="1"/>
  <c r="O3063" i="1" s="1"/>
  <c r="T3062" i="1"/>
  <c r="O3062" i="1" s="1"/>
  <c r="T3061" i="1"/>
  <c r="O3061" i="1" s="1"/>
  <c r="T3060" i="1"/>
  <c r="O3060" i="1" s="1"/>
  <c r="T3059" i="1"/>
  <c r="O3059" i="1" s="1"/>
  <c r="T3058" i="1"/>
  <c r="O3058" i="1" s="1"/>
  <c r="T3057" i="1"/>
  <c r="O3057" i="1" s="1"/>
  <c r="T3054" i="1"/>
  <c r="O3054" i="1" s="1"/>
  <c r="T3046" i="1"/>
  <c r="O3046" i="1" s="1"/>
  <c r="T3045" i="1"/>
  <c r="O3045" i="1" s="1"/>
  <c r="T3041" i="1"/>
  <c r="O3041" i="1" s="1"/>
  <c r="T3038" i="1"/>
  <c r="O3038" i="1" s="1"/>
  <c r="T3037" i="1"/>
  <c r="O3037" i="1" s="1"/>
  <c r="T3036" i="1"/>
  <c r="O3036" i="1" s="1"/>
  <c r="T3031" i="1"/>
  <c r="O3031" i="1" s="1"/>
  <c r="T3029" i="1"/>
  <c r="O3029" i="1" s="1"/>
  <c r="T3021" i="1"/>
  <c r="O3021" i="1" s="1"/>
  <c r="T3019" i="1"/>
  <c r="O3019" i="1" s="1"/>
  <c r="T3016" i="1"/>
  <c r="O3016" i="1" s="1"/>
  <c r="T3011" i="1"/>
  <c r="O3011" i="1" s="1"/>
  <c r="T3006" i="1"/>
  <c r="O3006" i="1" s="1"/>
  <c r="T3000" i="1"/>
  <c r="O3000" i="1" s="1"/>
  <c r="T2998" i="1"/>
  <c r="O2998" i="1" s="1"/>
  <c r="T2997" i="1"/>
  <c r="O2997" i="1" s="1"/>
  <c r="T2991" i="1"/>
  <c r="O2991" i="1" s="1"/>
  <c r="T2989" i="1"/>
  <c r="O2989" i="1" s="1"/>
  <c r="T2986" i="1"/>
  <c r="O2986" i="1" s="1"/>
  <c r="T2985" i="1"/>
  <c r="O2985" i="1" s="1"/>
  <c r="T2962" i="1"/>
  <c r="O2962" i="1" s="1"/>
  <c r="T2960" i="1"/>
  <c r="O2960" i="1" s="1"/>
  <c r="T2959" i="1"/>
  <c r="O2959" i="1" s="1"/>
  <c r="T2956" i="1"/>
  <c r="O2956" i="1" s="1"/>
  <c r="T2955" i="1"/>
  <c r="O2955" i="1" s="1"/>
  <c r="T2954" i="1"/>
  <c r="O2954" i="1" s="1"/>
  <c r="T2953" i="1"/>
  <c r="O2953" i="1" s="1"/>
  <c r="T2952" i="1"/>
  <c r="O2952" i="1" s="1"/>
  <c r="T2950" i="1"/>
  <c r="O2950" i="1" s="1"/>
  <c r="T2949" i="1"/>
  <c r="O2949" i="1" s="1"/>
  <c r="T2947" i="1"/>
  <c r="O2947" i="1" s="1"/>
  <c r="T2944" i="1"/>
  <c r="O2944" i="1" s="1"/>
  <c r="T2943" i="1"/>
  <c r="O2943" i="1" s="1"/>
  <c r="T2927" i="1"/>
  <c r="O2927" i="1" s="1"/>
  <c r="T2926" i="1"/>
  <c r="O2926" i="1" s="1"/>
  <c r="T2916" i="1"/>
  <c r="O2916" i="1" s="1"/>
  <c r="T2914" i="1"/>
  <c r="O2914" i="1" s="1"/>
  <c r="T2912" i="1"/>
  <c r="O2912" i="1" s="1"/>
  <c r="T2911" i="1"/>
  <c r="O2911" i="1" s="1"/>
  <c r="T2904" i="1"/>
  <c r="O2904" i="1" s="1"/>
  <c r="T2899" i="1"/>
  <c r="O2899" i="1" s="1"/>
  <c r="T2896" i="1"/>
  <c r="O2896" i="1" s="1"/>
  <c r="T2890" i="1"/>
  <c r="O2890" i="1" s="1"/>
  <c r="T2886" i="1"/>
  <c r="O2886" i="1" s="1"/>
  <c r="T2882" i="1"/>
  <c r="O2882" i="1" s="1"/>
  <c r="T2878" i="1"/>
  <c r="O2878" i="1" s="1"/>
  <c r="T2877" i="1"/>
  <c r="O2877" i="1" s="1"/>
  <c r="T2871" i="1"/>
  <c r="O2871" i="1" s="1"/>
  <c r="T2870" i="1"/>
  <c r="O2870" i="1" s="1"/>
  <c r="T2865" i="1"/>
  <c r="O2865" i="1" s="1"/>
  <c r="T2864" i="1"/>
  <c r="O2864" i="1" s="1"/>
  <c r="T2859" i="1"/>
  <c r="O2859" i="1" s="1"/>
  <c r="T2850" i="1"/>
  <c r="O2850" i="1" s="1"/>
  <c r="T2782" i="1"/>
  <c r="O2782" i="1" s="1"/>
  <c r="T2778" i="1"/>
  <c r="O2778" i="1" s="1"/>
  <c r="T2773" i="1"/>
  <c r="O2773" i="1" s="1"/>
  <c r="T2772" i="1"/>
  <c r="O2772" i="1" s="1"/>
  <c r="T2765" i="1"/>
  <c r="O2765" i="1" s="1"/>
  <c r="T2746" i="1"/>
  <c r="O2746" i="1" s="1"/>
  <c r="T2739" i="1"/>
  <c r="O2739" i="1" s="1"/>
  <c r="T2735" i="1"/>
  <c r="O2735" i="1" s="1"/>
  <c r="T2734" i="1"/>
  <c r="O2734" i="1" s="1"/>
  <c r="T2733" i="1"/>
  <c r="O2733" i="1" s="1"/>
  <c r="T2732" i="1"/>
  <c r="O2732" i="1" s="1"/>
  <c r="T2730" i="1"/>
  <c r="O2730" i="1" s="1"/>
  <c r="T2728" i="1"/>
  <c r="O2728" i="1" s="1"/>
  <c r="T2727" i="1"/>
  <c r="O2727" i="1" s="1"/>
  <c r="T2725" i="1"/>
  <c r="O2725" i="1" s="1"/>
  <c r="T2722" i="1"/>
  <c r="O2722" i="1" s="1"/>
  <c r="T2720" i="1"/>
  <c r="O2720" i="1" s="1"/>
  <c r="T2719" i="1"/>
  <c r="O2719" i="1" s="1"/>
  <c r="T2717" i="1"/>
  <c r="O2717" i="1" s="1"/>
  <c r="T2716" i="1"/>
  <c r="O2716" i="1" s="1"/>
  <c r="T2715" i="1"/>
  <c r="O2715" i="1" s="1"/>
  <c r="T2712" i="1"/>
  <c r="O2712" i="1" s="1"/>
  <c r="T2711" i="1"/>
  <c r="O2711" i="1" s="1"/>
  <c r="T2710" i="1"/>
  <c r="O2710" i="1" s="1"/>
  <c r="T2708" i="1"/>
  <c r="O2708" i="1" s="1"/>
  <c r="T2707" i="1"/>
  <c r="O2707" i="1" s="1"/>
  <c r="T2706" i="1"/>
  <c r="O2706" i="1" s="1"/>
  <c r="T2705" i="1"/>
  <c r="O2705" i="1" s="1"/>
  <c r="T2699" i="1"/>
  <c r="O2699" i="1" s="1"/>
  <c r="T2698" i="1"/>
  <c r="O2698" i="1" s="1"/>
  <c r="T2697" i="1"/>
  <c r="O2697" i="1" s="1"/>
  <c r="T2696" i="1"/>
  <c r="O2696" i="1" s="1"/>
  <c r="T2693" i="1"/>
  <c r="O2693" i="1" s="1"/>
  <c r="T2692" i="1"/>
  <c r="O2692" i="1" s="1"/>
  <c r="T2691" i="1"/>
  <c r="O2691" i="1" s="1"/>
  <c r="T2690" i="1"/>
  <c r="O2690" i="1" s="1"/>
  <c r="T2689" i="1"/>
  <c r="O2689" i="1" s="1"/>
  <c r="T2688" i="1"/>
  <c r="O2688" i="1" s="1"/>
  <c r="T2687" i="1"/>
  <c r="O2687" i="1" s="1"/>
  <c r="T2686" i="1"/>
  <c r="O2686" i="1" s="1"/>
  <c r="T2685" i="1"/>
  <c r="O2685" i="1" s="1"/>
  <c r="T2682" i="1"/>
  <c r="O2682" i="1" s="1"/>
  <c r="T2681" i="1"/>
  <c r="O2681" i="1" s="1"/>
  <c r="T2680" i="1"/>
  <c r="O2680" i="1" s="1"/>
  <c r="T2679" i="1"/>
  <c r="O2679" i="1" s="1"/>
  <c r="T2677" i="1"/>
  <c r="O2677" i="1" s="1"/>
  <c r="T2676" i="1"/>
  <c r="O2676" i="1" s="1"/>
  <c r="T2675" i="1"/>
  <c r="O2675" i="1" s="1"/>
  <c r="T2673" i="1"/>
  <c r="O2673" i="1" s="1"/>
  <c r="T2672" i="1"/>
  <c r="O2672" i="1" s="1"/>
  <c r="T2666" i="1"/>
  <c r="O2666" i="1" s="1"/>
  <c r="T2665" i="1"/>
  <c r="O2665" i="1" s="1"/>
  <c r="T2664" i="1"/>
  <c r="O2664" i="1" s="1"/>
  <c r="T2662" i="1"/>
  <c r="O2662" i="1" s="1"/>
  <c r="T2661" i="1"/>
  <c r="O2661" i="1" s="1"/>
  <c r="T2660" i="1"/>
  <c r="O2660" i="1" s="1"/>
  <c r="T2659" i="1"/>
  <c r="O2659" i="1" s="1"/>
  <c r="T2658" i="1"/>
  <c r="O2658" i="1" s="1"/>
  <c r="T2657" i="1"/>
  <c r="O2657" i="1" s="1"/>
  <c r="T2656" i="1"/>
  <c r="O2656" i="1" s="1"/>
  <c r="T2655" i="1"/>
  <c r="O2655" i="1" s="1"/>
  <c r="T2654" i="1"/>
  <c r="O2654" i="1" s="1"/>
  <c r="T2653" i="1"/>
  <c r="O2653" i="1" s="1"/>
  <c r="T2652" i="1"/>
  <c r="O2652" i="1" s="1"/>
  <c r="T2651" i="1"/>
  <c r="O2651" i="1" s="1"/>
  <c r="T2650" i="1"/>
  <c r="O2650" i="1" s="1"/>
  <c r="T2648" i="1"/>
  <c r="O2648" i="1" s="1"/>
  <c r="T2647" i="1"/>
  <c r="O2647" i="1" s="1"/>
  <c r="T2646" i="1"/>
  <c r="O2646" i="1" s="1"/>
  <c r="T2645" i="1"/>
  <c r="O2645" i="1" s="1"/>
  <c r="T2644" i="1"/>
  <c r="O2644" i="1" s="1"/>
  <c r="T2633" i="1"/>
  <c r="O2633" i="1" s="1"/>
  <c r="T2623" i="1"/>
  <c r="O2623" i="1" s="1"/>
  <c r="T2622" i="1"/>
  <c r="O2622" i="1" s="1"/>
  <c r="T2620" i="1"/>
  <c r="O2620" i="1" s="1"/>
  <c r="T2618" i="1"/>
  <c r="O2618" i="1" s="1"/>
  <c r="T2612" i="1"/>
  <c r="O2612" i="1" s="1"/>
  <c r="T2611" i="1"/>
  <c r="O2611" i="1" s="1"/>
  <c r="T2607" i="1"/>
  <c r="O2607" i="1" s="1"/>
  <c r="T2606" i="1"/>
  <c r="O2606" i="1" s="1"/>
  <c r="T2604" i="1"/>
  <c r="O2604" i="1" s="1"/>
  <c r="T2602" i="1"/>
  <c r="O2602" i="1" s="1"/>
  <c r="T2598" i="1"/>
  <c r="O2598" i="1" s="1"/>
  <c r="T2597" i="1"/>
  <c r="O2597" i="1" s="1"/>
  <c r="T2596" i="1"/>
  <c r="O2596" i="1" s="1"/>
  <c r="T2594" i="1"/>
  <c r="O2594" i="1" s="1"/>
  <c r="T2591" i="1"/>
  <c r="O2591" i="1" s="1"/>
  <c r="T2589" i="1"/>
  <c r="O2589" i="1" s="1"/>
  <c r="T2587" i="1"/>
  <c r="O2587" i="1" s="1"/>
  <c r="T2584" i="1"/>
  <c r="O2584" i="1" s="1"/>
  <c r="T2581" i="1"/>
  <c r="O2581" i="1" s="1"/>
  <c r="T2579" i="1"/>
  <c r="O2579" i="1" s="1"/>
  <c r="T2577" i="1"/>
  <c r="O2577" i="1" s="1"/>
  <c r="T2574" i="1"/>
  <c r="O2574" i="1" s="1"/>
  <c r="T2573" i="1"/>
  <c r="O2573" i="1" s="1"/>
  <c r="T2569" i="1"/>
  <c r="O2569" i="1" s="1"/>
  <c r="T2568" i="1"/>
  <c r="O2568" i="1" s="1"/>
  <c r="T2566" i="1"/>
  <c r="O2566" i="1" s="1"/>
  <c r="T2565" i="1"/>
  <c r="O2565" i="1" s="1"/>
  <c r="T2563" i="1"/>
  <c r="O2563" i="1" s="1"/>
  <c r="T2540" i="1"/>
  <c r="O2540" i="1" s="1"/>
  <c r="T2537" i="1"/>
  <c r="O2537" i="1" s="1"/>
  <c r="T2523" i="1"/>
  <c r="O2523" i="1" s="1"/>
  <c r="T2522" i="1"/>
  <c r="O2522" i="1" s="1"/>
  <c r="T2521" i="1"/>
  <c r="O2521" i="1" s="1"/>
  <c r="T2519" i="1"/>
  <c r="O2519" i="1" s="1"/>
  <c r="T2518" i="1"/>
  <c r="O2518" i="1" s="1"/>
  <c r="T2516" i="1"/>
  <c r="O2516" i="1" s="1"/>
  <c r="T2515" i="1"/>
  <c r="O2515" i="1" s="1"/>
  <c r="T2513" i="1"/>
  <c r="O2513" i="1" s="1"/>
  <c r="T2512" i="1"/>
  <c r="O2512" i="1" s="1"/>
  <c r="T2511" i="1"/>
  <c r="O2511" i="1" s="1"/>
  <c r="T2510" i="1"/>
  <c r="O2510" i="1" s="1"/>
  <c r="T2509" i="1"/>
  <c r="O2509" i="1" s="1"/>
  <c r="T2506" i="1"/>
  <c r="O2506" i="1" s="1"/>
  <c r="T2504" i="1"/>
  <c r="O2504" i="1" s="1"/>
  <c r="T2495" i="1"/>
  <c r="O2495" i="1" s="1"/>
  <c r="T2461" i="1"/>
  <c r="O2461" i="1" s="1"/>
  <c r="T2459" i="1"/>
  <c r="O2459" i="1" s="1"/>
  <c r="T2456" i="1"/>
  <c r="O2456" i="1" s="1"/>
  <c r="T2452" i="1"/>
  <c r="O2452" i="1" s="1"/>
  <c r="T2445" i="1"/>
  <c r="O2445" i="1" s="1"/>
  <c r="T2444" i="1"/>
  <c r="O2444" i="1" s="1"/>
  <c r="T2440" i="1"/>
  <c r="O2440" i="1" s="1"/>
  <c r="T2438" i="1"/>
  <c r="O2438" i="1" s="1"/>
  <c r="T2437" i="1"/>
  <c r="O2437" i="1" s="1"/>
  <c r="T2436" i="1"/>
  <c r="O2436" i="1" s="1"/>
  <c r="T2434" i="1"/>
  <c r="O2434" i="1" s="1"/>
  <c r="T2433" i="1"/>
  <c r="O2433" i="1" s="1"/>
  <c r="T2431" i="1"/>
  <c r="O2431" i="1" s="1"/>
  <c r="T2430" i="1"/>
  <c r="O2430" i="1" s="1"/>
  <c r="T2429" i="1"/>
  <c r="O2429" i="1" s="1"/>
  <c r="T2428" i="1"/>
  <c r="O2428" i="1" s="1"/>
  <c r="T2426" i="1"/>
  <c r="O2426" i="1" s="1"/>
  <c r="T2425" i="1"/>
  <c r="O2425" i="1" s="1"/>
  <c r="T2422" i="1"/>
  <c r="O2422" i="1" s="1"/>
  <c r="T2420" i="1"/>
  <c r="O2420" i="1" s="1"/>
  <c r="T2418" i="1"/>
  <c r="O2418" i="1" s="1"/>
  <c r="T2417" i="1"/>
  <c r="O2417" i="1" s="1"/>
  <c r="T2416" i="1"/>
  <c r="O2416" i="1" s="1"/>
  <c r="T2413" i="1"/>
  <c r="O2413" i="1" s="1"/>
  <c r="T2412" i="1"/>
  <c r="O2412" i="1" s="1"/>
  <c r="T2411" i="1"/>
  <c r="O2411" i="1" s="1"/>
  <c r="T2410" i="1"/>
  <c r="O2410" i="1" s="1"/>
  <c r="T2409" i="1"/>
  <c r="O2409" i="1" s="1"/>
  <c r="T2406" i="1"/>
  <c r="O2406" i="1" s="1"/>
  <c r="T2404" i="1"/>
  <c r="O2404" i="1" s="1"/>
  <c r="T2403" i="1"/>
  <c r="O2403" i="1" s="1"/>
  <c r="T2402" i="1"/>
  <c r="O2402" i="1" s="1"/>
  <c r="T2401" i="1"/>
  <c r="O2401" i="1" s="1"/>
  <c r="T2399" i="1"/>
  <c r="O2399" i="1" s="1"/>
  <c r="T2397" i="1"/>
  <c r="O2397" i="1" s="1"/>
  <c r="T2395" i="1"/>
  <c r="O2395" i="1" s="1"/>
  <c r="T2393" i="1"/>
  <c r="O2393" i="1" s="1"/>
  <c r="T2392" i="1"/>
  <c r="O2392" i="1" s="1"/>
  <c r="T2391" i="1"/>
  <c r="O2391" i="1" s="1"/>
  <c r="T2390" i="1"/>
  <c r="O2390" i="1" s="1"/>
  <c r="T2389" i="1"/>
  <c r="O2389" i="1" s="1"/>
  <c r="T2388" i="1"/>
  <c r="O2388" i="1" s="1"/>
  <c r="T2387" i="1"/>
  <c r="O2387" i="1" s="1"/>
  <c r="T2383" i="1"/>
  <c r="O2383" i="1" s="1"/>
  <c r="T2382" i="1"/>
  <c r="O2382" i="1" s="1"/>
  <c r="T2381" i="1"/>
  <c r="O2381" i="1" s="1"/>
  <c r="T2380" i="1"/>
  <c r="O2380" i="1" s="1"/>
  <c r="T2376" i="1"/>
  <c r="O2376" i="1" s="1"/>
  <c r="T2375" i="1"/>
  <c r="O2375" i="1" s="1"/>
  <c r="T2372" i="1"/>
  <c r="O2372" i="1" s="1"/>
  <c r="T2371" i="1"/>
  <c r="O2371" i="1" s="1"/>
  <c r="T2370" i="1"/>
  <c r="O2370" i="1" s="1"/>
  <c r="T2369" i="1"/>
  <c r="O2369" i="1" s="1"/>
  <c r="T2368" i="1"/>
  <c r="O2368" i="1" s="1"/>
  <c r="T2365" i="1"/>
  <c r="O2365" i="1" s="1"/>
  <c r="T2359" i="1"/>
  <c r="O2359" i="1" s="1"/>
  <c r="T2356" i="1"/>
  <c r="O2356" i="1" s="1"/>
  <c r="T2353" i="1"/>
  <c r="O2353" i="1" s="1"/>
  <c r="T2352" i="1"/>
  <c r="O2352" i="1" s="1"/>
  <c r="T2351" i="1"/>
  <c r="O2351" i="1" s="1"/>
  <c r="T2350" i="1"/>
  <c r="O2350" i="1" s="1"/>
  <c r="T2348" i="1"/>
  <c r="O2348" i="1" s="1"/>
  <c r="T2342" i="1"/>
  <c r="O2342" i="1" s="1"/>
  <c r="T2341" i="1"/>
  <c r="O2341" i="1" s="1"/>
  <c r="T2340" i="1"/>
  <c r="O2340" i="1" s="1"/>
  <c r="T2339" i="1"/>
  <c r="O2339" i="1" s="1"/>
  <c r="T2338" i="1"/>
  <c r="O2338" i="1" s="1"/>
  <c r="T2337" i="1"/>
  <c r="O2337" i="1" s="1"/>
  <c r="T2334" i="1"/>
  <c r="O2334" i="1" s="1"/>
  <c r="T2332" i="1"/>
  <c r="O2332" i="1" s="1"/>
  <c r="T2331" i="1"/>
  <c r="O2331" i="1" s="1"/>
  <c r="T2329" i="1"/>
  <c r="O2329" i="1" s="1"/>
  <c r="T2328" i="1"/>
  <c r="O2328" i="1" s="1"/>
  <c r="T2318" i="1"/>
  <c r="O2318" i="1" s="1"/>
  <c r="T2312" i="1"/>
  <c r="O2312" i="1" s="1"/>
  <c r="T2310" i="1"/>
  <c r="O2310" i="1" s="1"/>
  <c r="T2307" i="1"/>
  <c r="O2307" i="1" s="1"/>
  <c r="T2300" i="1"/>
  <c r="O2300" i="1" s="1"/>
  <c r="T2273" i="1"/>
  <c r="O2273" i="1" s="1"/>
  <c r="T2272" i="1"/>
  <c r="O2272" i="1" s="1"/>
  <c r="T2270" i="1"/>
  <c r="O2270" i="1" s="1"/>
  <c r="T2269" i="1"/>
  <c r="O2269" i="1" s="1"/>
  <c r="T2252" i="1"/>
  <c r="O2252" i="1" s="1"/>
  <c r="T2249" i="1"/>
  <c r="O2249" i="1" s="1"/>
  <c r="T2241" i="1"/>
  <c r="O2241" i="1" s="1"/>
  <c r="T2239" i="1"/>
  <c r="O2239" i="1" s="1"/>
  <c r="T2237" i="1"/>
  <c r="O2237" i="1" s="1"/>
  <c r="T2229" i="1"/>
  <c r="O2229" i="1" s="1"/>
  <c r="T2228" i="1"/>
  <c r="O2228" i="1" s="1"/>
  <c r="T2227" i="1"/>
  <c r="O2227" i="1" s="1"/>
  <c r="T2225" i="1"/>
  <c r="O2225" i="1" s="1"/>
  <c r="T2200" i="1"/>
  <c r="O2200" i="1" s="1"/>
  <c r="T2199" i="1"/>
  <c r="O2199" i="1" s="1"/>
  <c r="T2198" i="1"/>
  <c r="O2198" i="1" s="1"/>
  <c r="T2195" i="1"/>
  <c r="O2195" i="1" s="1"/>
  <c r="T2194" i="1"/>
  <c r="O2194" i="1" s="1"/>
  <c r="T2192" i="1"/>
  <c r="O2192" i="1" s="1"/>
  <c r="T2189" i="1"/>
  <c r="O2189" i="1" s="1"/>
  <c r="T2188" i="1"/>
  <c r="O2188" i="1" s="1"/>
  <c r="T2180" i="1"/>
  <c r="O2180" i="1" s="1"/>
  <c r="T2170" i="1"/>
  <c r="O2170" i="1" s="1"/>
  <c r="T2160" i="1"/>
  <c r="O2160" i="1" s="1"/>
  <c r="T2159" i="1"/>
  <c r="O2159" i="1" s="1"/>
  <c r="T2158" i="1"/>
  <c r="O2158" i="1" s="1"/>
  <c r="T2155" i="1"/>
  <c r="O2155" i="1" s="1"/>
  <c r="T2154" i="1"/>
  <c r="O2154" i="1" s="1"/>
  <c r="T2153" i="1"/>
  <c r="O2153" i="1" s="1"/>
  <c r="T2152" i="1"/>
  <c r="O2152" i="1" s="1"/>
  <c r="T2149" i="1"/>
  <c r="O2149" i="1" s="1"/>
  <c r="T2147" i="1"/>
  <c r="O2147" i="1" s="1"/>
  <c r="T2146" i="1"/>
  <c r="O2146" i="1" s="1"/>
  <c r="T2143" i="1"/>
  <c r="O2143" i="1" s="1"/>
  <c r="T2142" i="1"/>
  <c r="O2142" i="1" s="1"/>
  <c r="T2141" i="1"/>
  <c r="O2141" i="1" s="1"/>
  <c r="T2139" i="1"/>
  <c r="O2139" i="1" s="1"/>
  <c r="T2138" i="1"/>
  <c r="O2138" i="1" s="1"/>
  <c r="T2134" i="1"/>
  <c r="O2134" i="1" s="1"/>
  <c r="T2132" i="1"/>
  <c r="O2132" i="1" s="1"/>
  <c r="T2130" i="1"/>
  <c r="O2130" i="1" s="1"/>
  <c r="T2129" i="1"/>
  <c r="O2129" i="1" s="1"/>
  <c r="T2128" i="1"/>
  <c r="O2128" i="1" s="1"/>
  <c r="T2127" i="1"/>
  <c r="O2127" i="1" s="1"/>
  <c r="T2124" i="1"/>
  <c r="O2124" i="1" s="1"/>
  <c r="T2123" i="1"/>
  <c r="O2123" i="1" s="1"/>
  <c r="T2118" i="1"/>
  <c r="O2118" i="1" s="1"/>
  <c r="T2110" i="1"/>
  <c r="O2110" i="1" s="1"/>
  <c r="T2093" i="1"/>
  <c r="O2093" i="1" s="1"/>
  <c r="T2080" i="1"/>
  <c r="O2080" i="1" s="1"/>
  <c r="T2079" i="1"/>
  <c r="O2079" i="1" s="1"/>
  <c r="T2078" i="1"/>
  <c r="O2078" i="1" s="1"/>
  <c r="T2075" i="1"/>
  <c r="O2075" i="1" s="1"/>
  <c r="T2074" i="1"/>
  <c r="O2074" i="1" s="1"/>
  <c r="T2073" i="1"/>
  <c r="O2073" i="1" s="1"/>
  <c r="T2072" i="1"/>
  <c r="O2072" i="1" s="1"/>
  <c r="T2071" i="1"/>
  <c r="O2071" i="1" s="1"/>
  <c r="T2070" i="1"/>
  <c r="O2070" i="1" s="1"/>
  <c r="T2067" i="1"/>
  <c r="O2067" i="1" s="1"/>
  <c r="T2066" i="1"/>
  <c r="O2066" i="1" s="1"/>
  <c r="T2064" i="1"/>
  <c r="O2064" i="1" s="1"/>
  <c r="T2062" i="1"/>
  <c r="O2062" i="1" s="1"/>
  <c r="T2061" i="1"/>
  <c r="O2061" i="1" s="1"/>
  <c r="T2059" i="1"/>
  <c r="O2059" i="1" s="1"/>
  <c r="T2058" i="1"/>
  <c r="O2058" i="1" s="1"/>
  <c r="T2056" i="1"/>
  <c r="O2056" i="1" s="1"/>
  <c r="T2054" i="1"/>
  <c r="O2054" i="1" s="1"/>
  <c r="T2051" i="1"/>
  <c r="O2051" i="1" s="1"/>
  <c r="T2050" i="1"/>
  <c r="O2050" i="1" s="1"/>
  <c r="T2049" i="1"/>
  <c r="O2049" i="1" s="1"/>
  <c r="T2046" i="1"/>
  <c r="O2046" i="1" s="1"/>
  <c r="T2041" i="1"/>
  <c r="O2041" i="1" s="1"/>
  <c r="T2038" i="1"/>
  <c r="O2038" i="1" s="1"/>
  <c r="T2037" i="1"/>
  <c r="O2037" i="1" s="1"/>
  <c r="T2036" i="1"/>
  <c r="O2036" i="1" s="1"/>
  <c r="T2035" i="1"/>
  <c r="O2035" i="1" s="1"/>
  <c r="T2034" i="1"/>
  <c r="O2034" i="1" s="1"/>
  <c r="T2033" i="1"/>
  <c r="O2033" i="1" s="1"/>
  <c r="T2032" i="1"/>
  <c r="O2032" i="1" s="1"/>
  <c r="T2029" i="1"/>
  <c r="O2029" i="1" s="1"/>
  <c r="T2028" i="1"/>
  <c r="O2028" i="1" s="1"/>
  <c r="T2027" i="1"/>
  <c r="O2027" i="1" s="1"/>
  <c r="T2025" i="1"/>
  <c r="O2025" i="1" s="1"/>
  <c r="T2024" i="1"/>
  <c r="O2024" i="1" s="1"/>
  <c r="T2021" i="1"/>
  <c r="O2021" i="1" s="1"/>
  <c r="T2020" i="1"/>
  <c r="O2020" i="1" s="1"/>
  <c r="T2019" i="1"/>
  <c r="O2019" i="1" s="1"/>
  <c r="T2016" i="1"/>
  <c r="O2016" i="1" s="1"/>
  <c r="T2015" i="1"/>
  <c r="O2015" i="1" s="1"/>
  <c r="T2013" i="1"/>
  <c r="O2013" i="1" s="1"/>
  <c r="T2012" i="1"/>
  <c r="O2012" i="1" s="1"/>
  <c r="T2011" i="1"/>
  <c r="O2011" i="1" s="1"/>
  <c r="T2008" i="1"/>
  <c r="O2008" i="1" s="1"/>
  <c r="T2007" i="1"/>
  <c r="O2007" i="1" s="1"/>
  <c r="T2006" i="1"/>
  <c r="O2006" i="1" s="1"/>
  <c r="T2004" i="1"/>
  <c r="O2004" i="1" s="1"/>
  <c r="T2003" i="1"/>
  <c r="O2003" i="1" s="1"/>
  <c r="T2001" i="1"/>
  <c r="O2001" i="1" s="1"/>
  <c r="T1998" i="1"/>
  <c r="O1998" i="1" s="1"/>
  <c r="T1986" i="1"/>
  <c r="O1986" i="1" s="1"/>
  <c r="T1985" i="1"/>
  <c r="O1985" i="1" s="1"/>
  <c r="T1984" i="1"/>
  <c r="O1984" i="1" s="1"/>
  <c r="T1982" i="1"/>
  <c r="O1982" i="1" s="1"/>
  <c r="T1981" i="1"/>
  <c r="O1981" i="1" s="1"/>
  <c r="T1980" i="1"/>
  <c r="O1980" i="1" s="1"/>
  <c r="T1979" i="1"/>
  <c r="O1979" i="1" s="1"/>
  <c r="T1977" i="1"/>
  <c r="O1977" i="1" s="1"/>
  <c r="T1976" i="1"/>
  <c r="O1976" i="1" s="1"/>
  <c r="T1975" i="1"/>
  <c r="O1975" i="1" s="1"/>
  <c r="T1973" i="1"/>
  <c r="O1973" i="1" s="1"/>
  <c r="T1971" i="1"/>
  <c r="O1971" i="1" s="1"/>
  <c r="T1970" i="1"/>
  <c r="O1970" i="1" s="1"/>
  <c r="T1969" i="1"/>
  <c r="O1969" i="1" s="1"/>
  <c r="T1968" i="1"/>
  <c r="O1968" i="1" s="1"/>
  <c r="T1966" i="1"/>
  <c r="O1966" i="1" s="1"/>
  <c r="T1965" i="1"/>
  <c r="O1965" i="1" s="1"/>
  <c r="T1962" i="1"/>
  <c r="O1962" i="1" s="1"/>
  <c r="T1959" i="1"/>
  <c r="O1959" i="1" s="1"/>
  <c r="T1958" i="1"/>
  <c r="O1958" i="1" s="1"/>
  <c r="T1957" i="1"/>
  <c r="O1957" i="1" s="1"/>
  <c r="T1956" i="1"/>
  <c r="O1956" i="1" s="1"/>
  <c r="T1955" i="1"/>
  <c r="O1955" i="1" s="1"/>
  <c r="T1954" i="1"/>
  <c r="O1954" i="1" s="1"/>
  <c r="T1953" i="1"/>
  <c r="O1953" i="1" s="1"/>
  <c r="T1952" i="1"/>
  <c r="O1952" i="1" s="1"/>
  <c r="T1951" i="1"/>
  <c r="O1951" i="1" s="1"/>
  <c r="T1950" i="1"/>
  <c r="O1950" i="1" s="1"/>
  <c r="T1947" i="1"/>
  <c r="O1947" i="1" s="1"/>
  <c r="T1946" i="1"/>
  <c r="O1946" i="1" s="1"/>
  <c r="T1943" i="1"/>
  <c r="O1943" i="1" s="1"/>
  <c r="T1940" i="1"/>
  <c r="O1940" i="1" s="1"/>
  <c r="T1920" i="1"/>
  <c r="O1920" i="1" s="1"/>
  <c r="T1919" i="1"/>
  <c r="O1919" i="1" s="1"/>
  <c r="T1918" i="1"/>
  <c r="O1918" i="1" s="1"/>
  <c r="T1915" i="1"/>
  <c r="O1915" i="1" s="1"/>
  <c r="T1913" i="1"/>
  <c r="O1913" i="1" s="1"/>
  <c r="T1912" i="1"/>
  <c r="O1912" i="1" s="1"/>
  <c r="T1911" i="1"/>
  <c r="O1911" i="1" s="1"/>
  <c r="T1910" i="1"/>
  <c r="O1910" i="1" s="1"/>
  <c r="T1909" i="1"/>
  <c r="O1909" i="1" s="1"/>
  <c r="T1908" i="1"/>
  <c r="O1908" i="1" s="1"/>
  <c r="T1907" i="1"/>
  <c r="O1907" i="1" s="1"/>
  <c r="T1906" i="1"/>
  <c r="O1906" i="1" s="1"/>
  <c r="T1903" i="1"/>
  <c r="O1903" i="1" s="1"/>
  <c r="T1892" i="1"/>
  <c r="O1892" i="1" s="1"/>
  <c r="T1876" i="1"/>
  <c r="O1876" i="1" s="1"/>
  <c r="T1874" i="1"/>
  <c r="O1874" i="1" s="1"/>
  <c r="T1870" i="1"/>
  <c r="O1870" i="1" s="1"/>
  <c r="T1869" i="1"/>
  <c r="O1869" i="1" s="1"/>
  <c r="T1868" i="1"/>
  <c r="O1868" i="1" s="1"/>
  <c r="T1867" i="1"/>
  <c r="O1867" i="1" s="1"/>
  <c r="T1864" i="1"/>
  <c r="O1864" i="1" s="1"/>
  <c r="T1863" i="1"/>
  <c r="O1863" i="1" s="1"/>
  <c r="T1856" i="1"/>
  <c r="O1856" i="1" s="1"/>
  <c r="T1854" i="1"/>
  <c r="O1854" i="1" s="1"/>
  <c r="T1848" i="1"/>
  <c r="O1848" i="1" s="1"/>
  <c r="T1832" i="1"/>
  <c r="O1832" i="1" s="1"/>
  <c r="T1830" i="1"/>
  <c r="O1830" i="1" s="1"/>
  <c r="T1822" i="1"/>
  <c r="O1822" i="1" s="1"/>
  <c r="T1820" i="1"/>
  <c r="O1820" i="1" s="1"/>
  <c r="T1819" i="1"/>
  <c r="O1819" i="1" s="1"/>
  <c r="T1818" i="1"/>
  <c r="O1818" i="1" s="1"/>
  <c r="T1816" i="1"/>
  <c r="O1816" i="1" s="1"/>
  <c r="T1813" i="1"/>
  <c r="O1813" i="1" s="1"/>
  <c r="T1810" i="1"/>
  <c r="O1810" i="1" s="1"/>
  <c r="T1808" i="1"/>
  <c r="O1808" i="1" s="1"/>
  <c r="T1807" i="1"/>
  <c r="O1807" i="1" s="1"/>
  <c r="T1806" i="1"/>
  <c r="O1806" i="1" s="1"/>
  <c r="T1805" i="1"/>
  <c r="O1805" i="1" s="1"/>
  <c r="T1803" i="1"/>
  <c r="O1803" i="1" s="1"/>
  <c r="T1802" i="1"/>
  <c r="O1802" i="1" s="1"/>
  <c r="T1800" i="1"/>
  <c r="O1800" i="1" s="1"/>
  <c r="T1798" i="1"/>
  <c r="O1798" i="1" s="1"/>
  <c r="T1797" i="1"/>
  <c r="O1797" i="1" s="1"/>
  <c r="T1794" i="1"/>
  <c r="O1794" i="1" s="1"/>
  <c r="T1792" i="1"/>
  <c r="O1792" i="1" s="1"/>
  <c r="T1787" i="1"/>
  <c r="O1787" i="1" s="1"/>
  <c r="T1785" i="1"/>
  <c r="O1785" i="1" s="1"/>
  <c r="T1784" i="1"/>
  <c r="O1784" i="1" s="1"/>
  <c r="T1782" i="1"/>
  <c r="O1782" i="1" s="1"/>
  <c r="T1780" i="1"/>
  <c r="O1780" i="1" s="1"/>
  <c r="T1777" i="1"/>
  <c r="O1777" i="1" s="1"/>
  <c r="T1775" i="1"/>
  <c r="O1775" i="1" s="1"/>
  <c r="T1772" i="1"/>
  <c r="O1772" i="1" s="1"/>
  <c r="T1771" i="1"/>
  <c r="O1771" i="1" s="1"/>
  <c r="T1767" i="1"/>
  <c r="O1767" i="1" s="1"/>
  <c r="T1765" i="1"/>
  <c r="O1765" i="1" s="1"/>
  <c r="T1755" i="1"/>
  <c r="O1755" i="1" s="1"/>
  <c r="T1750" i="1"/>
  <c r="O1750" i="1" s="1"/>
  <c r="T1748" i="1"/>
  <c r="O1748" i="1" s="1"/>
  <c r="T1720" i="1"/>
  <c r="O1720" i="1" s="1"/>
  <c r="T1716" i="1"/>
  <c r="O1716" i="1" s="1"/>
  <c r="T1704" i="1"/>
  <c r="O1704" i="1" s="1"/>
  <c r="T1702" i="1"/>
  <c r="O1702" i="1" s="1"/>
  <c r="T1700" i="1"/>
  <c r="O1700" i="1" s="1"/>
  <c r="T1699" i="1"/>
  <c r="O1699" i="1" s="1"/>
  <c r="T1698" i="1"/>
  <c r="O1698" i="1" s="1"/>
  <c r="T1697" i="1"/>
  <c r="O1697" i="1" s="1"/>
  <c r="T1693" i="1"/>
  <c r="O1693" i="1" s="1"/>
  <c r="T1683" i="1"/>
  <c r="O1683" i="1" s="1"/>
  <c r="T1659" i="1"/>
  <c r="O1659" i="1" s="1"/>
  <c r="T1599" i="1"/>
  <c r="O1599" i="1" s="1"/>
  <c r="T1597" i="1"/>
  <c r="O1597" i="1" s="1"/>
  <c r="T1595" i="1"/>
  <c r="O1595" i="1" s="1"/>
  <c r="T1593" i="1"/>
  <c r="O1593" i="1" s="1"/>
  <c r="T1592" i="1"/>
  <c r="O1592" i="1" s="1"/>
  <c r="T1585" i="1"/>
  <c r="O1585" i="1" s="1"/>
  <c r="T1573" i="1"/>
  <c r="O1573" i="1" s="1"/>
  <c r="T1571" i="1"/>
  <c r="O1571" i="1" s="1"/>
  <c r="T1570" i="1"/>
  <c r="O1570" i="1" s="1"/>
  <c r="T1568" i="1"/>
  <c r="O1568" i="1" s="1"/>
  <c r="T1561" i="1"/>
  <c r="O1561" i="1" s="1"/>
  <c r="T1556" i="1"/>
  <c r="O1556" i="1" s="1"/>
  <c r="T1543" i="1"/>
  <c r="O1543" i="1" s="1"/>
  <c r="T1542" i="1"/>
  <c r="O1542" i="1" s="1"/>
  <c r="T1541" i="1"/>
  <c r="O1541" i="1" s="1"/>
  <c r="T1539" i="1"/>
  <c r="O1539" i="1" s="1"/>
  <c r="T1538" i="1"/>
  <c r="O1538" i="1" s="1"/>
  <c r="T1535" i="1"/>
  <c r="O1535" i="1" s="1"/>
  <c r="T1532" i="1"/>
  <c r="O1532" i="1" s="1"/>
  <c r="T1531" i="1"/>
  <c r="O1531" i="1" s="1"/>
  <c r="T1528" i="1"/>
  <c r="O1528" i="1" s="1"/>
  <c r="T1525" i="1"/>
  <c r="O1525" i="1" s="1"/>
  <c r="T1524" i="1"/>
  <c r="O1524" i="1" s="1"/>
  <c r="T1523" i="1"/>
  <c r="O1523" i="1" s="1"/>
  <c r="T1522" i="1"/>
  <c r="O1522" i="1" s="1"/>
  <c r="T1520" i="1"/>
  <c r="O1520" i="1" s="1"/>
  <c r="T1519" i="1"/>
  <c r="O1519" i="1" s="1"/>
  <c r="T1518" i="1"/>
  <c r="O1518" i="1" s="1"/>
  <c r="T1517" i="1"/>
  <c r="O1517" i="1" s="1"/>
  <c r="T1516" i="1"/>
  <c r="O1516" i="1" s="1"/>
  <c r="T1513" i="1"/>
  <c r="O1513" i="1" s="1"/>
  <c r="T1512" i="1"/>
  <c r="O1512" i="1" s="1"/>
  <c r="T1511" i="1"/>
  <c r="O1511" i="1" s="1"/>
  <c r="T1510" i="1"/>
  <c r="O1510" i="1" s="1"/>
  <c r="T1507" i="1"/>
  <c r="O1507" i="1" s="1"/>
  <c r="T1504" i="1"/>
  <c r="O1504" i="1" s="1"/>
  <c r="T1503" i="1"/>
  <c r="O1503" i="1" s="1"/>
  <c r="T1499" i="1"/>
  <c r="O1499" i="1" s="1"/>
  <c r="T1490" i="1"/>
  <c r="O1490" i="1" s="1"/>
  <c r="T1488" i="1"/>
  <c r="O1488" i="1" s="1"/>
  <c r="T1482" i="1"/>
  <c r="O1482" i="1" s="1"/>
  <c r="T1480" i="1"/>
  <c r="O1480" i="1" s="1"/>
  <c r="T1479" i="1"/>
  <c r="O1479" i="1" s="1"/>
  <c r="T1477" i="1"/>
  <c r="O1477" i="1" s="1"/>
  <c r="T1474" i="1"/>
  <c r="O1474" i="1" s="1"/>
  <c r="T1473" i="1"/>
  <c r="O1473" i="1" s="1"/>
  <c r="T1471" i="1"/>
  <c r="O1471" i="1" s="1"/>
  <c r="T1469" i="1"/>
  <c r="O1469" i="1" s="1"/>
  <c r="T1468" i="1"/>
  <c r="O1468" i="1" s="1"/>
  <c r="T1467" i="1"/>
  <c r="O1467" i="1" s="1"/>
  <c r="T1463" i="1"/>
  <c r="O1463" i="1" s="1"/>
  <c r="T1462" i="1"/>
  <c r="O1462" i="1" s="1"/>
  <c r="T1461" i="1"/>
  <c r="O1461" i="1" s="1"/>
  <c r="T1457" i="1"/>
  <c r="O1457" i="1" s="1"/>
  <c r="T1455" i="1"/>
  <c r="O1455" i="1" s="1"/>
  <c r="T1454" i="1"/>
  <c r="O1454" i="1" s="1"/>
  <c r="T1453" i="1"/>
  <c r="O1453" i="1" s="1"/>
  <c r="T1452" i="1"/>
  <c r="O1452" i="1" s="1"/>
  <c r="T1450" i="1"/>
  <c r="O1450" i="1" s="1"/>
  <c r="T1449" i="1"/>
  <c r="O1449" i="1" s="1"/>
  <c r="T1447" i="1"/>
  <c r="O1447" i="1" s="1"/>
  <c r="T1445" i="1"/>
  <c r="O1445" i="1" s="1"/>
  <c r="T1443" i="1"/>
  <c r="O1443" i="1" s="1"/>
  <c r="T1442" i="1"/>
  <c r="O1442" i="1" s="1"/>
  <c r="T1440" i="1"/>
  <c r="O1440" i="1" s="1"/>
  <c r="T1437" i="1"/>
  <c r="O1437" i="1" s="1"/>
  <c r="T1436" i="1"/>
  <c r="O1436" i="1" s="1"/>
  <c r="T1435" i="1"/>
  <c r="O1435" i="1" s="1"/>
  <c r="T1434" i="1"/>
  <c r="O1434" i="1" s="1"/>
  <c r="T1433" i="1"/>
  <c r="O1433" i="1" s="1"/>
  <c r="T1427" i="1"/>
  <c r="O1427" i="1" s="1"/>
  <c r="T1425" i="1"/>
  <c r="O1425" i="1" s="1"/>
  <c r="T1424" i="1"/>
  <c r="O1424" i="1" s="1"/>
  <c r="T1423" i="1"/>
  <c r="O1423" i="1" s="1"/>
  <c r="T1418" i="1"/>
  <c r="O1418" i="1" s="1"/>
  <c r="T1408" i="1"/>
  <c r="O1408" i="1" s="1"/>
  <c r="T1407" i="1"/>
  <c r="O1407" i="1" s="1"/>
  <c r="T1406" i="1"/>
  <c r="O1406" i="1" s="1"/>
  <c r="T1371" i="1"/>
  <c r="O1371" i="1" s="1"/>
  <c r="T1366" i="1"/>
  <c r="O1366" i="1" s="1"/>
  <c r="T1353" i="1"/>
  <c r="O1353" i="1" s="1"/>
  <c r="T1345" i="1"/>
  <c r="O1345" i="1" s="1"/>
  <c r="T1344" i="1"/>
  <c r="O1344" i="1" s="1"/>
  <c r="T1343" i="1"/>
  <c r="O1343" i="1" s="1"/>
  <c r="T1341" i="1"/>
  <c r="O1341" i="1" s="1"/>
  <c r="T1340" i="1"/>
  <c r="O1340" i="1" s="1"/>
  <c r="T1339" i="1"/>
  <c r="O1339" i="1" s="1"/>
  <c r="T1338" i="1"/>
  <c r="O1338" i="1" s="1"/>
  <c r="T1337" i="1"/>
  <c r="O1337" i="1" s="1"/>
  <c r="T1336" i="1"/>
  <c r="O1336" i="1" s="1"/>
  <c r="T1333" i="1"/>
  <c r="O1333" i="1" s="1"/>
  <c r="T1332" i="1"/>
  <c r="O1332" i="1" s="1"/>
  <c r="T1331" i="1"/>
  <c r="O1331" i="1" s="1"/>
  <c r="T1330" i="1"/>
  <c r="O1330" i="1" s="1"/>
  <c r="T1329" i="1"/>
  <c r="O1329" i="1" s="1"/>
  <c r="T1328" i="1"/>
  <c r="O1328" i="1" s="1"/>
  <c r="T1327" i="1"/>
  <c r="O1327" i="1" s="1"/>
  <c r="T1326" i="1"/>
  <c r="O1326" i="1" s="1"/>
  <c r="T1325" i="1"/>
  <c r="O1325" i="1" s="1"/>
  <c r="T1324" i="1"/>
  <c r="O1324" i="1" s="1"/>
  <c r="T1323" i="1"/>
  <c r="O1323" i="1" s="1"/>
  <c r="T1322" i="1"/>
  <c r="O1322" i="1" s="1"/>
  <c r="T1320" i="1"/>
  <c r="O1320" i="1" s="1"/>
  <c r="T1319" i="1"/>
  <c r="O1319" i="1" s="1"/>
  <c r="T1318" i="1"/>
  <c r="O1318" i="1" s="1"/>
  <c r="T1317" i="1"/>
  <c r="O1317" i="1" s="1"/>
  <c r="T1316" i="1"/>
  <c r="O1316" i="1" s="1"/>
  <c r="T1315" i="1"/>
  <c r="O1315" i="1" s="1"/>
  <c r="T1313" i="1"/>
  <c r="O1313" i="1" s="1"/>
  <c r="T1312" i="1"/>
  <c r="O1312" i="1" s="1"/>
  <c r="T1309" i="1"/>
  <c r="O1309" i="1" s="1"/>
  <c r="T1308" i="1"/>
  <c r="O1308" i="1" s="1"/>
  <c r="T1307" i="1"/>
  <c r="O1307" i="1" s="1"/>
  <c r="T1306" i="1"/>
  <c r="O1306" i="1" s="1"/>
  <c r="T1299" i="1"/>
  <c r="O1299" i="1" s="1"/>
  <c r="T1295" i="1"/>
  <c r="O1295" i="1" s="1"/>
  <c r="T1284" i="1"/>
  <c r="O1284" i="1" s="1"/>
  <c r="T1282" i="1"/>
  <c r="O1282" i="1" s="1"/>
  <c r="T1281" i="1"/>
  <c r="O1281" i="1" s="1"/>
  <c r="T1279" i="1"/>
  <c r="O1279" i="1" s="1"/>
  <c r="T1277" i="1"/>
  <c r="O1277" i="1" s="1"/>
  <c r="T1276" i="1"/>
  <c r="O1276" i="1" s="1"/>
  <c r="T1271" i="1"/>
  <c r="O1271" i="1" s="1"/>
  <c r="T1270" i="1"/>
  <c r="O1270" i="1" s="1"/>
  <c r="T1269" i="1"/>
  <c r="O1269" i="1" s="1"/>
  <c r="T1260" i="1"/>
  <c r="O1260" i="1" s="1"/>
  <c r="T1258" i="1"/>
  <c r="O1258" i="1" s="1"/>
  <c r="T1252" i="1"/>
  <c r="O1252" i="1" s="1"/>
  <c r="T1245" i="1"/>
  <c r="O1245" i="1" s="1"/>
  <c r="T1239" i="1"/>
  <c r="O1239" i="1" s="1"/>
  <c r="T1236" i="1"/>
  <c r="O1236" i="1" s="1"/>
  <c r="T1232" i="1"/>
  <c r="O1232" i="1" s="1"/>
  <c r="T1228" i="1"/>
  <c r="O1228" i="1" s="1"/>
  <c r="T1226" i="1"/>
  <c r="O1226" i="1" s="1"/>
  <c r="T1225" i="1"/>
  <c r="O1225" i="1" s="1"/>
  <c r="T1222" i="1"/>
  <c r="O1222" i="1" s="1"/>
  <c r="T1221" i="1"/>
  <c r="O1221" i="1" s="1"/>
  <c r="T1219" i="1"/>
  <c r="O1219" i="1" s="1"/>
  <c r="T1218" i="1"/>
  <c r="O1218" i="1" s="1"/>
  <c r="T1212" i="1"/>
  <c r="O1212" i="1" s="1"/>
  <c r="T1209" i="1"/>
  <c r="O1209" i="1" s="1"/>
  <c r="T1207" i="1"/>
  <c r="O1207" i="1" s="1"/>
  <c r="T1206" i="1"/>
  <c r="O1206" i="1" s="1"/>
  <c r="T1205" i="1"/>
  <c r="O1205" i="1" s="1"/>
  <c r="T1204" i="1"/>
  <c r="O1204" i="1" s="1"/>
  <c r="T1199" i="1"/>
  <c r="O1199" i="1" s="1"/>
  <c r="T1198" i="1"/>
  <c r="O1198" i="1" s="1"/>
  <c r="T1196" i="1"/>
  <c r="O1196" i="1" s="1"/>
  <c r="T1195" i="1"/>
  <c r="O1195" i="1" s="1"/>
  <c r="T1187" i="1"/>
  <c r="O1187" i="1" s="1"/>
  <c r="T1186" i="1"/>
  <c r="O1186" i="1" s="1"/>
  <c r="T1183" i="1"/>
  <c r="O1183" i="1" s="1"/>
  <c r="T1182" i="1"/>
  <c r="O1182" i="1" s="1"/>
  <c r="T1181" i="1"/>
  <c r="O1181" i="1" s="1"/>
  <c r="T1180" i="1"/>
  <c r="O1180" i="1" s="1"/>
  <c r="T1178" i="1"/>
  <c r="O1178" i="1" s="1"/>
  <c r="T1177" i="1"/>
  <c r="O1177" i="1" s="1"/>
  <c r="T1176" i="1"/>
  <c r="O1176" i="1" s="1"/>
  <c r="T1175" i="1"/>
  <c r="O1175" i="1" s="1"/>
  <c r="T1173" i="1"/>
  <c r="O1173" i="1" s="1"/>
  <c r="T1172" i="1"/>
  <c r="O1172" i="1" s="1"/>
  <c r="T1170" i="1"/>
  <c r="O1170" i="1" s="1"/>
  <c r="T1169" i="1"/>
  <c r="O1169" i="1" s="1"/>
  <c r="T1168" i="1"/>
  <c r="O1168" i="1" s="1"/>
  <c r="T1164" i="1"/>
  <c r="O1164" i="1" s="1"/>
  <c r="T1163" i="1"/>
  <c r="O1163" i="1" s="1"/>
  <c r="T1162" i="1"/>
  <c r="O1162" i="1" s="1"/>
  <c r="T1157" i="1"/>
  <c r="O1157" i="1" s="1"/>
  <c r="T1154" i="1"/>
  <c r="O1154" i="1" s="1"/>
  <c r="T1153" i="1"/>
  <c r="O1153" i="1" s="1"/>
  <c r="T1151" i="1"/>
  <c r="O1151" i="1" s="1"/>
  <c r="T1150" i="1"/>
  <c r="O1150" i="1" s="1"/>
  <c r="T1149" i="1"/>
  <c r="O1149" i="1" s="1"/>
  <c r="T1147" i="1"/>
  <c r="O1147" i="1" s="1"/>
  <c r="T1145" i="1"/>
  <c r="O1145" i="1" s="1"/>
  <c r="T1140" i="1"/>
  <c r="O1140" i="1" s="1"/>
  <c r="T1139" i="1"/>
  <c r="O1139" i="1" s="1"/>
  <c r="T1136" i="1"/>
  <c r="O1136" i="1" s="1"/>
  <c r="T1133" i="1"/>
  <c r="O1133" i="1" s="1"/>
  <c r="T1131" i="1"/>
  <c r="O1131" i="1" s="1"/>
  <c r="T1129" i="1"/>
  <c r="O1129" i="1" s="1"/>
  <c r="T1126" i="1"/>
  <c r="O1126" i="1" s="1"/>
  <c r="T1123" i="1"/>
  <c r="O1123" i="1" s="1"/>
  <c r="T1122" i="1"/>
  <c r="O1122" i="1" s="1"/>
  <c r="T1118" i="1"/>
  <c r="O1118" i="1" s="1"/>
  <c r="T1117" i="1"/>
  <c r="O1117" i="1" s="1"/>
  <c r="T1114" i="1"/>
  <c r="O1114" i="1" s="1"/>
  <c r="T1112" i="1"/>
  <c r="O1112" i="1" s="1"/>
  <c r="T1110" i="1"/>
  <c r="O1110" i="1" s="1"/>
  <c r="T1107" i="1"/>
  <c r="O1107" i="1" s="1"/>
  <c r="T1106" i="1"/>
  <c r="O1106" i="1" s="1"/>
  <c r="T1105" i="1"/>
  <c r="O1105" i="1" s="1"/>
  <c r="T1103" i="1"/>
  <c r="O1103" i="1" s="1"/>
  <c r="T1100" i="1"/>
  <c r="O1100" i="1" s="1"/>
  <c r="T1099" i="1"/>
  <c r="O1099" i="1" s="1"/>
  <c r="T1098" i="1"/>
  <c r="O1098" i="1" s="1"/>
  <c r="T1097" i="1"/>
  <c r="O1097" i="1" s="1"/>
  <c r="T1096" i="1"/>
  <c r="O1096" i="1" s="1"/>
  <c r="T1092" i="1"/>
  <c r="O1092" i="1" s="1"/>
  <c r="T1091" i="1"/>
  <c r="O1091" i="1" s="1"/>
  <c r="T1090" i="1"/>
  <c r="O1090" i="1" s="1"/>
  <c r="T1088" i="1"/>
  <c r="O1088" i="1" s="1"/>
  <c r="T1087" i="1"/>
  <c r="O1087" i="1" s="1"/>
  <c r="T1085" i="1"/>
  <c r="O1085" i="1" s="1"/>
  <c r="T1083" i="1"/>
  <c r="O1083" i="1" s="1"/>
  <c r="T1082" i="1"/>
  <c r="O1082" i="1" s="1"/>
  <c r="T1081" i="1"/>
  <c r="O1081" i="1" s="1"/>
  <c r="T1079" i="1"/>
  <c r="O1079" i="1" s="1"/>
  <c r="T1078" i="1"/>
  <c r="O1078" i="1" s="1"/>
  <c r="T1076" i="1"/>
  <c r="O1076" i="1" s="1"/>
  <c r="T1074" i="1"/>
  <c r="O1074" i="1" s="1"/>
  <c r="T1070" i="1"/>
  <c r="O1070" i="1" s="1"/>
  <c r="T1068" i="1"/>
  <c r="O1068" i="1" s="1"/>
  <c r="T1066" i="1"/>
  <c r="O1066" i="1" s="1"/>
  <c r="T1060" i="1"/>
  <c r="O1060" i="1" s="1"/>
  <c r="T1051" i="1"/>
  <c r="O1051" i="1" s="1"/>
  <c r="T1050" i="1"/>
  <c r="O1050" i="1" s="1"/>
  <c r="T1045" i="1"/>
  <c r="O1045" i="1" s="1"/>
  <c r="T1042" i="1"/>
  <c r="O1042" i="1" s="1"/>
  <c r="T1027" i="1"/>
  <c r="O1027" i="1" s="1"/>
  <c r="T1026" i="1"/>
  <c r="O1026" i="1" s="1"/>
  <c r="T1021" i="1"/>
  <c r="O1021" i="1" s="1"/>
  <c r="T1020" i="1"/>
  <c r="O1020" i="1" s="1"/>
  <c r="T1019" i="1"/>
  <c r="O1019" i="1" s="1"/>
  <c r="T1018" i="1"/>
  <c r="O1018" i="1" s="1"/>
  <c r="T1015" i="1"/>
  <c r="O1015" i="1" s="1"/>
  <c r="T1013" i="1"/>
  <c r="O1013" i="1" s="1"/>
  <c r="T1012" i="1"/>
  <c r="O1012" i="1" s="1"/>
  <c r="T1011" i="1"/>
  <c r="O1011" i="1" s="1"/>
  <c r="T1010" i="1"/>
  <c r="O1010" i="1" s="1"/>
  <c r="T1009" i="1"/>
  <c r="O1009" i="1" s="1"/>
  <c r="T1007" i="1"/>
  <c r="O1007" i="1" s="1"/>
  <c r="T1006" i="1"/>
  <c r="O1006" i="1" s="1"/>
  <c r="T1005" i="1"/>
  <c r="O1005" i="1" s="1"/>
  <c r="T1002" i="1"/>
  <c r="O1002" i="1" s="1"/>
  <c r="T1001" i="1"/>
  <c r="O1001" i="1" s="1"/>
  <c r="T1000" i="1"/>
  <c r="O1000" i="1" s="1"/>
  <c r="T996" i="1"/>
  <c r="O996" i="1" s="1"/>
  <c r="T995" i="1"/>
  <c r="O995" i="1" s="1"/>
  <c r="T994" i="1"/>
  <c r="O994" i="1" s="1"/>
  <c r="T992" i="1"/>
  <c r="O992" i="1" s="1"/>
  <c r="T989" i="1"/>
  <c r="O989" i="1" s="1"/>
  <c r="T988" i="1"/>
  <c r="O988" i="1" s="1"/>
  <c r="T987" i="1"/>
  <c r="O987" i="1" s="1"/>
  <c r="T985" i="1"/>
  <c r="O985" i="1" s="1"/>
  <c r="T984" i="1"/>
  <c r="O984" i="1" s="1"/>
  <c r="T983" i="1"/>
  <c r="O983" i="1" s="1"/>
  <c r="T981" i="1"/>
  <c r="O981" i="1" s="1"/>
  <c r="T980" i="1"/>
  <c r="O980" i="1" s="1"/>
  <c r="T978" i="1"/>
  <c r="O978" i="1" s="1"/>
  <c r="T977" i="1"/>
  <c r="O977" i="1" s="1"/>
  <c r="T976" i="1"/>
  <c r="O976" i="1" s="1"/>
  <c r="T975" i="1"/>
  <c r="O975" i="1" s="1"/>
  <c r="T974" i="1"/>
  <c r="O974" i="1" s="1"/>
  <c r="T973" i="1"/>
  <c r="O973" i="1" s="1"/>
  <c r="T971" i="1"/>
  <c r="O971" i="1" s="1"/>
  <c r="T969" i="1"/>
  <c r="O969" i="1" s="1"/>
  <c r="T968" i="1"/>
  <c r="O968" i="1" s="1"/>
  <c r="T967" i="1"/>
  <c r="O967" i="1" s="1"/>
  <c r="T966" i="1"/>
  <c r="O966" i="1" s="1"/>
  <c r="T965" i="1"/>
  <c r="O965" i="1" s="1"/>
  <c r="T963" i="1"/>
  <c r="O963" i="1" s="1"/>
  <c r="T962" i="1"/>
  <c r="O962" i="1" s="1"/>
  <c r="T961" i="1"/>
  <c r="O961" i="1" s="1"/>
  <c r="T959" i="1"/>
  <c r="O959" i="1" s="1"/>
  <c r="T958" i="1"/>
  <c r="O958" i="1" s="1"/>
  <c r="T957" i="1"/>
  <c r="O957" i="1" s="1"/>
  <c r="T956" i="1"/>
  <c r="O956" i="1" s="1"/>
  <c r="T955" i="1"/>
  <c r="O955" i="1" s="1"/>
  <c r="T954" i="1"/>
  <c r="O954" i="1" s="1"/>
  <c r="T953" i="1"/>
  <c r="O953" i="1" s="1"/>
  <c r="T951" i="1"/>
  <c r="O951" i="1" s="1"/>
  <c r="T948" i="1"/>
  <c r="O948" i="1" s="1"/>
  <c r="T947" i="1"/>
  <c r="O947" i="1" s="1"/>
  <c r="T946" i="1"/>
  <c r="O946" i="1" s="1"/>
  <c r="T943" i="1"/>
  <c r="O943" i="1" s="1"/>
  <c r="T930" i="1"/>
  <c r="O930" i="1" s="1"/>
  <c r="T929" i="1"/>
  <c r="O929" i="1" s="1"/>
  <c r="T925" i="1"/>
  <c r="O925" i="1" s="1"/>
  <c r="T924" i="1"/>
  <c r="O924" i="1" s="1"/>
  <c r="T923" i="1"/>
  <c r="O923" i="1" s="1"/>
  <c r="T921" i="1"/>
  <c r="O921" i="1" s="1"/>
  <c r="T915" i="1"/>
  <c r="O915" i="1" s="1"/>
  <c r="T913" i="1"/>
  <c r="O913" i="1" s="1"/>
  <c r="T911" i="1"/>
  <c r="O911" i="1" s="1"/>
  <c r="T908" i="1"/>
  <c r="O908" i="1" s="1"/>
  <c r="T906" i="1"/>
  <c r="O906" i="1" s="1"/>
  <c r="T904" i="1"/>
  <c r="O904" i="1" s="1"/>
  <c r="T896" i="1"/>
  <c r="O896" i="1" s="1"/>
  <c r="T891" i="1"/>
  <c r="O891" i="1" s="1"/>
  <c r="T872" i="1"/>
  <c r="O872" i="1" s="1"/>
  <c r="T870" i="1"/>
  <c r="O870" i="1" s="1"/>
  <c r="T864" i="1"/>
  <c r="O864" i="1" s="1"/>
  <c r="T862" i="1"/>
  <c r="O862" i="1" s="1"/>
  <c r="T856" i="1"/>
  <c r="O856" i="1" s="1"/>
  <c r="T834" i="1"/>
  <c r="O834" i="1" s="1"/>
  <c r="T827" i="1"/>
  <c r="O827" i="1" s="1"/>
  <c r="T823" i="1"/>
  <c r="O823" i="1" s="1"/>
  <c r="T797" i="1"/>
  <c r="O797" i="1" s="1"/>
  <c r="T781" i="1"/>
  <c r="O781" i="1" s="1"/>
  <c r="T773" i="1"/>
  <c r="O773" i="1" s="1"/>
  <c r="T772" i="1"/>
  <c r="O772" i="1" s="1"/>
  <c r="T743" i="1"/>
  <c r="O743" i="1" s="1"/>
  <c r="T737" i="1"/>
  <c r="O737" i="1" s="1"/>
  <c r="T732" i="1"/>
  <c r="O732" i="1" s="1"/>
  <c r="T727" i="1"/>
  <c r="O727" i="1" s="1"/>
  <c r="T724" i="1"/>
  <c r="O724" i="1" s="1"/>
  <c r="T721" i="1"/>
  <c r="O721" i="1" s="1"/>
  <c r="T720" i="1"/>
  <c r="O720" i="1" s="1"/>
  <c r="T719" i="1"/>
  <c r="O719" i="1" s="1"/>
  <c r="T717" i="1"/>
  <c r="O717" i="1" s="1"/>
  <c r="T716" i="1"/>
  <c r="O716" i="1" s="1"/>
  <c r="T715" i="1"/>
  <c r="O715" i="1" s="1"/>
  <c r="T714" i="1"/>
  <c r="O714" i="1" s="1"/>
  <c r="T713" i="1"/>
  <c r="O713" i="1" s="1"/>
  <c r="T711" i="1"/>
  <c r="O711" i="1" s="1"/>
  <c r="T710" i="1"/>
  <c r="O710" i="1" s="1"/>
  <c r="T709" i="1"/>
  <c r="O709" i="1" s="1"/>
  <c r="T708" i="1"/>
  <c r="O708" i="1" s="1"/>
  <c r="T707" i="1"/>
  <c r="O707" i="1" s="1"/>
  <c r="T706" i="1"/>
  <c r="O706" i="1" s="1"/>
  <c r="T705" i="1"/>
  <c r="O705" i="1" s="1"/>
  <c r="T704" i="1"/>
  <c r="O704" i="1" s="1"/>
  <c r="T703" i="1"/>
  <c r="O703" i="1" s="1"/>
  <c r="T702" i="1"/>
  <c r="O702" i="1" s="1"/>
  <c r="T701" i="1"/>
  <c r="O701" i="1" s="1"/>
  <c r="T700" i="1"/>
  <c r="O700" i="1" s="1"/>
  <c r="T698" i="1"/>
  <c r="O698" i="1" s="1"/>
  <c r="T697" i="1"/>
  <c r="O697" i="1" s="1"/>
  <c r="T696" i="1"/>
  <c r="O696" i="1" s="1"/>
  <c r="T695" i="1"/>
  <c r="O695" i="1" s="1"/>
  <c r="T694" i="1"/>
  <c r="O694" i="1" s="1"/>
  <c r="T693" i="1"/>
  <c r="O693" i="1" s="1"/>
  <c r="T692" i="1"/>
  <c r="O692" i="1" s="1"/>
  <c r="T691" i="1"/>
  <c r="O691" i="1" s="1"/>
  <c r="T690" i="1"/>
  <c r="O690" i="1" s="1"/>
  <c r="T689" i="1"/>
  <c r="O689" i="1" s="1"/>
  <c r="T688" i="1"/>
  <c r="O688" i="1" s="1"/>
  <c r="T686" i="1"/>
  <c r="O686" i="1" s="1"/>
  <c r="T685" i="1"/>
  <c r="O685" i="1" s="1"/>
  <c r="T684" i="1"/>
  <c r="O684" i="1" s="1"/>
  <c r="T682" i="1"/>
  <c r="O682" i="1" s="1"/>
  <c r="T681" i="1"/>
  <c r="O681" i="1" s="1"/>
  <c r="T680" i="1"/>
  <c r="O680" i="1" s="1"/>
  <c r="T679" i="1"/>
  <c r="O679" i="1" s="1"/>
  <c r="T678" i="1"/>
  <c r="O678" i="1" s="1"/>
  <c r="T676" i="1"/>
  <c r="O676" i="1" s="1"/>
  <c r="T675" i="1"/>
  <c r="O675" i="1" s="1"/>
  <c r="T674" i="1"/>
  <c r="O674" i="1" s="1"/>
  <c r="T673" i="1"/>
  <c r="O673" i="1" s="1"/>
  <c r="T672" i="1"/>
  <c r="O672" i="1" s="1"/>
  <c r="T671" i="1"/>
  <c r="O671" i="1" s="1"/>
  <c r="T670" i="1"/>
  <c r="O670" i="1" s="1"/>
  <c r="T669" i="1"/>
  <c r="O669" i="1" s="1"/>
  <c r="T668" i="1"/>
  <c r="O668" i="1" s="1"/>
  <c r="T666" i="1"/>
  <c r="O666" i="1" s="1"/>
  <c r="T665" i="1"/>
  <c r="O665" i="1" s="1"/>
  <c r="T664" i="1"/>
  <c r="O664" i="1" s="1"/>
  <c r="T662" i="1"/>
  <c r="O662" i="1" s="1"/>
  <c r="T660" i="1"/>
  <c r="O660" i="1" s="1"/>
  <c r="T659" i="1"/>
  <c r="O659" i="1" s="1"/>
  <c r="T656" i="1"/>
  <c r="O656" i="1" s="1"/>
  <c r="T655" i="1"/>
  <c r="O655" i="1" s="1"/>
  <c r="T653" i="1"/>
  <c r="O653" i="1" s="1"/>
  <c r="T650" i="1"/>
  <c r="O650" i="1" s="1"/>
  <c r="T646" i="1"/>
  <c r="O646" i="1" s="1"/>
  <c r="T645" i="1"/>
  <c r="O645" i="1" s="1"/>
  <c r="T644" i="1"/>
  <c r="O644" i="1" s="1"/>
  <c r="T643" i="1"/>
  <c r="O643" i="1" s="1"/>
  <c r="T641" i="1"/>
  <c r="O641" i="1" s="1"/>
  <c r="T640" i="1"/>
  <c r="O640" i="1" s="1"/>
  <c r="T639" i="1"/>
  <c r="O639" i="1" s="1"/>
  <c r="T637" i="1"/>
  <c r="O637" i="1" s="1"/>
  <c r="T634" i="1"/>
  <c r="O634" i="1" s="1"/>
  <c r="T633" i="1"/>
  <c r="O633" i="1" s="1"/>
  <c r="T631" i="1"/>
  <c r="O631" i="1" s="1"/>
  <c r="T629" i="1"/>
  <c r="O629" i="1" s="1"/>
  <c r="T628" i="1"/>
  <c r="O628" i="1" s="1"/>
  <c r="T627" i="1"/>
  <c r="O627" i="1" s="1"/>
  <c r="T625" i="1"/>
  <c r="O625" i="1" s="1"/>
  <c r="T623" i="1"/>
  <c r="O623" i="1" s="1"/>
  <c r="T622" i="1"/>
  <c r="O622" i="1" s="1"/>
  <c r="T621" i="1"/>
  <c r="O621" i="1" s="1"/>
  <c r="T615" i="1"/>
  <c r="O615" i="1" s="1"/>
  <c r="T613" i="1"/>
  <c r="O613" i="1" s="1"/>
  <c r="T612" i="1"/>
  <c r="O612" i="1" s="1"/>
  <c r="T610" i="1"/>
  <c r="O610" i="1" s="1"/>
  <c r="T605" i="1"/>
  <c r="O605" i="1" s="1"/>
  <c r="T604" i="1"/>
  <c r="O604" i="1" s="1"/>
  <c r="T601" i="1"/>
  <c r="O601" i="1" s="1"/>
  <c r="T598" i="1"/>
  <c r="O598" i="1" s="1"/>
  <c r="T597" i="1"/>
  <c r="O597" i="1" s="1"/>
  <c r="T596" i="1"/>
  <c r="O596" i="1" s="1"/>
  <c r="T593" i="1"/>
  <c r="O593" i="1" s="1"/>
  <c r="T589" i="1"/>
  <c r="O589" i="1" s="1"/>
  <c r="T584" i="1"/>
  <c r="O584" i="1" s="1"/>
  <c r="T581" i="1"/>
  <c r="O581" i="1" s="1"/>
  <c r="T580" i="1"/>
  <c r="O580" i="1" s="1"/>
  <c r="T578" i="1"/>
  <c r="O578" i="1" s="1"/>
  <c r="T577" i="1"/>
  <c r="O577" i="1" s="1"/>
  <c r="T575" i="1"/>
  <c r="O575" i="1" s="1"/>
  <c r="T573" i="1"/>
  <c r="O573" i="1" s="1"/>
  <c r="T572" i="1"/>
  <c r="O572" i="1" s="1"/>
  <c r="T570" i="1"/>
  <c r="O570" i="1" s="1"/>
  <c r="T567" i="1"/>
  <c r="O567" i="1" s="1"/>
  <c r="T566" i="1"/>
  <c r="O566" i="1" s="1"/>
  <c r="T565" i="1"/>
  <c r="O565" i="1" s="1"/>
  <c r="T564" i="1"/>
  <c r="O564" i="1" s="1"/>
  <c r="T563" i="1"/>
  <c r="O563" i="1" s="1"/>
  <c r="T562" i="1"/>
  <c r="O562" i="1" s="1"/>
  <c r="T561" i="1"/>
  <c r="O561" i="1" s="1"/>
  <c r="T559" i="1"/>
  <c r="O559" i="1" s="1"/>
  <c r="T555" i="1"/>
  <c r="O555" i="1" s="1"/>
  <c r="T554" i="1"/>
  <c r="O554" i="1" s="1"/>
  <c r="T553" i="1"/>
  <c r="O553" i="1" s="1"/>
  <c r="T548" i="1"/>
  <c r="O548" i="1" s="1"/>
  <c r="T547" i="1"/>
  <c r="O547" i="1" s="1"/>
  <c r="T545" i="1"/>
  <c r="O545" i="1" s="1"/>
  <c r="T544" i="1"/>
  <c r="O544" i="1" s="1"/>
  <c r="T542" i="1"/>
  <c r="O542" i="1" s="1"/>
  <c r="T536" i="1"/>
  <c r="O536" i="1" s="1"/>
  <c r="T527" i="1"/>
  <c r="O527" i="1" s="1"/>
  <c r="T521" i="1"/>
  <c r="O521" i="1" s="1"/>
  <c r="T519" i="1"/>
  <c r="O519" i="1" s="1"/>
  <c r="T517" i="1"/>
  <c r="O517" i="1" s="1"/>
  <c r="T515" i="1"/>
  <c r="O515" i="1" s="1"/>
  <c r="T512" i="1"/>
  <c r="O512" i="1" s="1"/>
  <c r="T510" i="1"/>
  <c r="O510" i="1" s="1"/>
  <c r="T509" i="1"/>
  <c r="O509" i="1" s="1"/>
  <c r="T508" i="1"/>
  <c r="O508" i="1" s="1"/>
  <c r="T507" i="1"/>
  <c r="O507" i="1" s="1"/>
  <c r="T506" i="1"/>
  <c r="O506" i="1" s="1"/>
  <c r="T504" i="1"/>
  <c r="O504" i="1" s="1"/>
  <c r="T501" i="1"/>
  <c r="O501" i="1" s="1"/>
  <c r="T500" i="1"/>
  <c r="O500" i="1" s="1"/>
  <c r="T498" i="1"/>
  <c r="O498" i="1" s="1"/>
  <c r="T496" i="1"/>
  <c r="O496" i="1" s="1"/>
  <c r="T495" i="1"/>
  <c r="O495" i="1" s="1"/>
  <c r="T494" i="1"/>
  <c r="O494" i="1" s="1"/>
  <c r="T491" i="1"/>
  <c r="O491" i="1" s="1"/>
  <c r="T490" i="1"/>
  <c r="O490" i="1" s="1"/>
  <c r="T489" i="1"/>
  <c r="O489" i="1" s="1"/>
  <c r="T488" i="1"/>
  <c r="O488" i="1" s="1"/>
  <c r="T487" i="1"/>
  <c r="O487" i="1" s="1"/>
  <c r="T486" i="1"/>
  <c r="O486" i="1" s="1"/>
  <c r="T485" i="1"/>
  <c r="O485" i="1" s="1"/>
  <c r="T483" i="1"/>
  <c r="O483" i="1" s="1"/>
  <c r="T482" i="1"/>
  <c r="O482" i="1" s="1"/>
  <c r="T481" i="1"/>
  <c r="O481" i="1" s="1"/>
  <c r="T478" i="1"/>
  <c r="O478" i="1" s="1"/>
  <c r="T475" i="1"/>
  <c r="O475" i="1" s="1"/>
  <c r="T473" i="1"/>
  <c r="O473" i="1" s="1"/>
  <c r="T469" i="1"/>
  <c r="O469" i="1" s="1"/>
  <c r="T465" i="1"/>
  <c r="O465" i="1" s="1"/>
  <c r="T464" i="1"/>
  <c r="O464" i="1" s="1"/>
  <c r="T461" i="1"/>
  <c r="O461" i="1" s="1"/>
  <c r="T459" i="1"/>
  <c r="O459" i="1" s="1"/>
  <c r="T457" i="1"/>
  <c r="O457" i="1" s="1"/>
  <c r="T455" i="1"/>
  <c r="O455" i="1" s="1"/>
  <c r="T453" i="1"/>
  <c r="O453" i="1" s="1"/>
  <c r="T452" i="1"/>
  <c r="O452" i="1" s="1"/>
  <c r="T449" i="1"/>
  <c r="O449" i="1" s="1"/>
  <c r="T447" i="1"/>
  <c r="O447" i="1" s="1"/>
  <c r="T444" i="1"/>
  <c r="O444" i="1" s="1"/>
  <c r="T440" i="1"/>
  <c r="O440" i="1" s="1"/>
  <c r="T437" i="1"/>
  <c r="O437" i="1" s="1"/>
  <c r="T430" i="1"/>
  <c r="O430" i="1" s="1"/>
  <c r="T427" i="1"/>
  <c r="O427" i="1" s="1"/>
  <c r="T425" i="1"/>
  <c r="O425" i="1" s="1"/>
  <c r="T424" i="1"/>
  <c r="O424" i="1" s="1"/>
  <c r="T423" i="1"/>
  <c r="O423" i="1" s="1"/>
  <c r="T420" i="1"/>
  <c r="O420" i="1" s="1"/>
  <c r="T416" i="1"/>
  <c r="O416" i="1" s="1"/>
  <c r="T415" i="1"/>
  <c r="O415" i="1" s="1"/>
  <c r="T413" i="1"/>
  <c r="O413" i="1" s="1"/>
  <c r="T406" i="1"/>
  <c r="O406" i="1" s="1"/>
  <c r="T403" i="1"/>
  <c r="O403" i="1" s="1"/>
  <c r="T401" i="1"/>
  <c r="O401" i="1" s="1"/>
  <c r="T399" i="1"/>
  <c r="O399" i="1" s="1"/>
  <c r="T398" i="1"/>
  <c r="O398" i="1" s="1"/>
  <c r="T395" i="1"/>
  <c r="O395" i="1" s="1"/>
  <c r="T394" i="1"/>
  <c r="O394" i="1" s="1"/>
  <c r="T393" i="1"/>
  <c r="O393" i="1" s="1"/>
  <c r="T391" i="1"/>
  <c r="O391" i="1" s="1"/>
  <c r="T389" i="1"/>
  <c r="O389" i="1" s="1"/>
  <c r="T387" i="1"/>
  <c r="O387" i="1" s="1"/>
  <c r="T386" i="1"/>
  <c r="O386" i="1" s="1"/>
  <c r="T383" i="1"/>
  <c r="O383" i="1" s="1"/>
  <c r="T381" i="1"/>
  <c r="O381" i="1" s="1"/>
  <c r="T379" i="1"/>
  <c r="O379" i="1" s="1"/>
  <c r="T373" i="1"/>
  <c r="O373" i="1" s="1"/>
  <c r="T372" i="1"/>
  <c r="O372" i="1" s="1"/>
  <c r="T370" i="1"/>
  <c r="O370" i="1" s="1"/>
  <c r="T368" i="1"/>
  <c r="O368" i="1" s="1"/>
  <c r="T367" i="1"/>
  <c r="O367" i="1" s="1"/>
  <c r="T363" i="1"/>
  <c r="O363" i="1" s="1"/>
  <c r="T362" i="1"/>
  <c r="O362" i="1" s="1"/>
  <c r="T361" i="1"/>
  <c r="O361" i="1" s="1"/>
  <c r="T360" i="1"/>
  <c r="O360" i="1" s="1"/>
  <c r="T359" i="1"/>
  <c r="O359" i="1" s="1"/>
  <c r="T357" i="1"/>
  <c r="O357" i="1" s="1"/>
  <c r="T355" i="1"/>
  <c r="O355" i="1" s="1"/>
  <c r="T353" i="1"/>
  <c r="O353" i="1" s="1"/>
  <c r="T352" i="1"/>
  <c r="O352" i="1" s="1"/>
  <c r="T349" i="1"/>
  <c r="O349" i="1" s="1"/>
  <c r="T347" i="1"/>
  <c r="O347" i="1" s="1"/>
  <c r="T346" i="1"/>
  <c r="O346" i="1" s="1"/>
  <c r="T345" i="1"/>
  <c r="O345" i="1" s="1"/>
  <c r="T344" i="1"/>
  <c r="O344" i="1" s="1"/>
  <c r="T342" i="1"/>
  <c r="O342" i="1" s="1"/>
  <c r="T340" i="1"/>
  <c r="O340" i="1" s="1"/>
  <c r="T338" i="1"/>
  <c r="O338" i="1" s="1"/>
  <c r="T335" i="1"/>
  <c r="O335" i="1" s="1"/>
  <c r="T334" i="1"/>
  <c r="O334" i="1" s="1"/>
  <c r="T333" i="1"/>
  <c r="O333" i="1" s="1"/>
  <c r="T332" i="1"/>
  <c r="O332" i="1" s="1"/>
  <c r="T330" i="1"/>
  <c r="O330" i="1" s="1"/>
  <c r="T328" i="1"/>
  <c r="O328" i="1" s="1"/>
  <c r="T327" i="1"/>
  <c r="O327" i="1" s="1"/>
  <c r="T324" i="1"/>
  <c r="O324" i="1" s="1"/>
  <c r="T323" i="1"/>
  <c r="O323" i="1" s="1"/>
  <c r="T322" i="1"/>
  <c r="O322" i="1" s="1"/>
  <c r="T319" i="1"/>
  <c r="O319" i="1" s="1"/>
  <c r="T318" i="1"/>
  <c r="O318" i="1" s="1"/>
  <c r="T317" i="1"/>
  <c r="O317" i="1" s="1"/>
  <c r="T315" i="1"/>
  <c r="O315" i="1" s="1"/>
  <c r="T313" i="1"/>
  <c r="O313" i="1" s="1"/>
  <c r="T311" i="1"/>
  <c r="O311" i="1" s="1"/>
  <c r="T310" i="1"/>
  <c r="O310" i="1" s="1"/>
  <c r="T309" i="1"/>
  <c r="O309" i="1" s="1"/>
  <c r="T303" i="1"/>
  <c r="O303" i="1" s="1"/>
  <c r="T302" i="1"/>
  <c r="O302" i="1" s="1"/>
  <c r="T300" i="1"/>
  <c r="O300" i="1" s="1"/>
  <c r="T299" i="1"/>
  <c r="O299" i="1" s="1"/>
  <c r="T298" i="1"/>
  <c r="O298" i="1" s="1"/>
  <c r="T297" i="1"/>
  <c r="O297" i="1" s="1"/>
  <c r="T295" i="1"/>
  <c r="O295" i="1" s="1"/>
  <c r="T294" i="1"/>
  <c r="O294" i="1" s="1"/>
  <c r="T291" i="1"/>
  <c r="O291" i="1" s="1"/>
  <c r="T290" i="1"/>
  <c r="O290" i="1" s="1"/>
  <c r="T289" i="1"/>
  <c r="O289" i="1" s="1"/>
  <c r="T288" i="1"/>
  <c r="O288" i="1" s="1"/>
  <c r="T287" i="1"/>
  <c r="O287" i="1" s="1"/>
  <c r="T286" i="1"/>
  <c r="O286" i="1" s="1"/>
  <c r="T285" i="1"/>
  <c r="O285" i="1" s="1"/>
  <c r="T284" i="1"/>
  <c r="O284" i="1" s="1"/>
  <c r="T282" i="1"/>
  <c r="O282" i="1" s="1"/>
  <c r="T281" i="1"/>
  <c r="O281" i="1" s="1"/>
  <c r="T280" i="1"/>
  <c r="O280" i="1" s="1"/>
  <c r="T279" i="1"/>
  <c r="O279" i="1" s="1"/>
  <c r="T277" i="1"/>
  <c r="O277" i="1" s="1"/>
  <c r="T273" i="1"/>
  <c r="O273" i="1" s="1"/>
  <c r="T271" i="1"/>
  <c r="O271" i="1" s="1"/>
  <c r="T265" i="1"/>
  <c r="O265" i="1" s="1"/>
  <c r="T263" i="1"/>
  <c r="O263" i="1" s="1"/>
  <c r="T261" i="1"/>
  <c r="O261" i="1" s="1"/>
  <c r="T260" i="1"/>
  <c r="O260" i="1" s="1"/>
  <c r="T259" i="1"/>
  <c r="O259" i="1" s="1"/>
  <c r="T258" i="1"/>
  <c r="O258" i="1" s="1"/>
  <c r="T256" i="1"/>
  <c r="O256" i="1" s="1"/>
  <c r="T252" i="1"/>
  <c r="O252" i="1" s="1"/>
  <c r="T250" i="1"/>
  <c r="O250" i="1" s="1"/>
  <c r="T245" i="1"/>
  <c r="O245" i="1" s="1"/>
  <c r="T244" i="1"/>
  <c r="O244" i="1" s="1"/>
  <c r="T243" i="1"/>
  <c r="O243" i="1" s="1"/>
  <c r="T242" i="1"/>
  <c r="O242" i="1" s="1"/>
  <c r="T240" i="1"/>
  <c r="O240" i="1" s="1"/>
  <c r="T239" i="1"/>
  <c r="O239" i="1" s="1"/>
  <c r="T238" i="1"/>
  <c r="O238" i="1" s="1"/>
  <c r="T235" i="1"/>
  <c r="O235" i="1" s="1"/>
  <c r="T233" i="1"/>
  <c r="O233" i="1" s="1"/>
  <c r="T232" i="1"/>
  <c r="O232" i="1" s="1"/>
  <c r="T229" i="1"/>
  <c r="O229" i="1" s="1"/>
  <c r="T228" i="1"/>
  <c r="O228" i="1" s="1"/>
  <c r="T226" i="1"/>
  <c r="O226" i="1" s="1"/>
  <c r="T225" i="1"/>
  <c r="O225" i="1" s="1"/>
  <c r="T223" i="1"/>
  <c r="O223" i="1" s="1"/>
  <c r="T222" i="1"/>
  <c r="O222" i="1" s="1"/>
  <c r="T221" i="1"/>
  <c r="O221" i="1" s="1"/>
  <c r="T219" i="1"/>
  <c r="O219" i="1" s="1"/>
  <c r="T218" i="1"/>
  <c r="O218" i="1" s="1"/>
  <c r="T216" i="1"/>
  <c r="O216" i="1" s="1"/>
  <c r="T215" i="1"/>
  <c r="O215" i="1" s="1"/>
  <c r="T212" i="1"/>
  <c r="O212" i="1" s="1"/>
  <c r="T211" i="1"/>
  <c r="O211" i="1" s="1"/>
  <c r="T210" i="1"/>
  <c r="O210" i="1" s="1"/>
  <c r="T209" i="1"/>
  <c r="O209" i="1" s="1"/>
  <c r="T208" i="1"/>
  <c r="O208" i="1" s="1"/>
  <c r="T206" i="1"/>
  <c r="O206" i="1" s="1"/>
  <c r="T200" i="1"/>
  <c r="O200" i="1" s="1"/>
  <c r="T197" i="1"/>
  <c r="O197" i="1" s="1"/>
  <c r="T194" i="1"/>
  <c r="O194" i="1" s="1"/>
  <c r="T192" i="1"/>
  <c r="O192" i="1" s="1"/>
  <c r="T191" i="1"/>
  <c r="O191" i="1" s="1"/>
  <c r="T187" i="1"/>
  <c r="O187" i="1" s="1"/>
  <c r="T185" i="1"/>
  <c r="O185" i="1" s="1"/>
  <c r="T180" i="1"/>
  <c r="O180" i="1" s="1"/>
  <c r="T177" i="1"/>
  <c r="O177" i="1" s="1"/>
  <c r="T174" i="1"/>
  <c r="O174" i="1" s="1"/>
  <c r="T173" i="1"/>
  <c r="O173" i="1" s="1"/>
  <c r="T169" i="1"/>
  <c r="O169" i="1" s="1"/>
  <c r="T167" i="1"/>
  <c r="O167" i="1" s="1"/>
  <c r="T166" i="1"/>
  <c r="O166" i="1" s="1"/>
  <c r="T165" i="1"/>
  <c r="O165" i="1" s="1"/>
  <c r="T163" i="1"/>
  <c r="O163" i="1" s="1"/>
  <c r="T161" i="1"/>
  <c r="O161" i="1" s="1"/>
  <c r="T158" i="1"/>
  <c r="O158" i="1" s="1"/>
  <c r="T157" i="1"/>
  <c r="O157" i="1" s="1"/>
  <c r="T155" i="1"/>
  <c r="O155" i="1" s="1"/>
  <c r="T154" i="1"/>
  <c r="O154" i="1" s="1"/>
  <c r="T153" i="1"/>
  <c r="O153" i="1" s="1"/>
  <c r="T152" i="1"/>
  <c r="O152" i="1" s="1"/>
  <c r="T150" i="1"/>
  <c r="O150" i="1" s="1"/>
  <c r="T148" i="1"/>
  <c r="O148" i="1" s="1"/>
  <c r="T143" i="1"/>
  <c r="O143" i="1" s="1"/>
  <c r="T142" i="1"/>
  <c r="O142" i="1" s="1"/>
  <c r="T140" i="1"/>
  <c r="O140" i="1" s="1"/>
  <c r="T139" i="1"/>
  <c r="O139" i="1" s="1"/>
  <c r="T135" i="1"/>
  <c r="O135" i="1" s="1"/>
  <c r="T134" i="1"/>
  <c r="O134" i="1" s="1"/>
  <c r="T131" i="1"/>
  <c r="O131" i="1" s="1"/>
  <c r="T130" i="1"/>
  <c r="O130" i="1" s="1"/>
  <c r="T128" i="1"/>
  <c r="O128" i="1" s="1"/>
  <c r="T125" i="1"/>
  <c r="O125" i="1" s="1"/>
  <c r="T124" i="1"/>
  <c r="O124" i="1" s="1"/>
  <c r="T122" i="1"/>
  <c r="O122" i="1" s="1"/>
  <c r="T82" i="1"/>
  <c r="O82" i="1" s="1"/>
  <c r="T61" i="1"/>
  <c r="O61" i="1" s="1"/>
  <c r="T59" i="1"/>
  <c r="O59" i="1" s="1"/>
  <c r="T51" i="1"/>
  <c r="O51" i="1" s="1"/>
  <c r="T44" i="1"/>
  <c r="O44" i="1" s="1"/>
  <c r="T41" i="1"/>
  <c r="O41" i="1" s="1"/>
  <c r="T39" i="1"/>
  <c r="O39" i="1" s="1"/>
  <c r="T34" i="1"/>
  <c r="O34" i="1" s="1"/>
  <c r="T30" i="1"/>
  <c r="O30" i="1" s="1"/>
  <c r="T29" i="1"/>
  <c r="O29" i="1" s="1"/>
  <c r="T26" i="1"/>
  <c r="O26" i="1" s="1"/>
  <c r="T23" i="1"/>
  <c r="O23" i="1" s="1"/>
  <c r="T20" i="1"/>
  <c r="O20" i="1" s="1"/>
  <c r="T18" i="1"/>
  <c r="O18" i="1" s="1"/>
  <c r="T14" i="1"/>
  <c r="O14" i="1" s="1"/>
  <c r="T6" i="1"/>
  <c r="O6" i="1" s="1"/>
  <c r="Q6" i="1"/>
  <c r="O2" i="1" a="1"/>
  <c r="O2" i="1" s="1"/>
  <c r="O3" i="1"/>
  <c r="P1154" i="1"/>
  <c r="P1755" i="1"/>
  <c r="P2006" i="1"/>
  <c r="P2035" i="1"/>
  <c r="P960" i="1"/>
  <c r="P1175" i="1"/>
  <c r="P1150" i="1"/>
  <c r="P1157" i="1"/>
  <c r="P964" i="1"/>
  <c r="P2139" i="1"/>
  <c r="P2072" i="1"/>
  <c r="P2154" i="1"/>
  <c r="P1449" i="1"/>
  <c r="P1366" i="1"/>
  <c r="P970" i="1"/>
  <c r="P1149" i="1"/>
  <c r="P972" i="1"/>
  <c r="P2392" i="1"/>
  <c r="P1198" i="1"/>
  <c r="P2024" i="1"/>
  <c r="P2158" i="1"/>
  <c r="P1913" i="1"/>
  <c r="P1975" i="1"/>
  <c r="P979" i="1"/>
  <c r="P1123" i="1"/>
  <c r="P1088" i="1"/>
  <c r="P982" i="1"/>
  <c r="P2772" i="1"/>
  <c r="P2955" i="1"/>
  <c r="P1225" i="1"/>
  <c r="P986" i="1"/>
  <c r="P1777" i="1"/>
  <c r="P1469" i="1"/>
  <c r="P1467" i="1"/>
  <c r="P990" i="1"/>
  <c r="P991" i="1"/>
  <c r="P2686" i="1"/>
  <c r="P993" i="1"/>
  <c r="P2359" i="1"/>
  <c r="P1295" i="1"/>
  <c r="P1973" i="1"/>
  <c r="P997" i="1"/>
  <c r="P998" i="1"/>
  <c r="P999" i="1"/>
  <c r="P1114" i="1"/>
  <c r="P1573" i="1"/>
  <c r="P1969" i="1"/>
  <c r="P1003" i="1"/>
  <c r="P1004" i="1"/>
  <c r="P1425" i="1"/>
  <c r="P1091" i="1"/>
  <c r="P1096" i="1"/>
  <c r="P1008" i="1"/>
  <c r="P1151" i="1"/>
  <c r="P2389" i="1"/>
  <c r="P1468" i="1"/>
  <c r="P2393" i="1"/>
  <c r="P2515" i="1"/>
  <c r="P1014" i="1"/>
  <c r="P1196" i="1"/>
  <c r="P1016" i="1"/>
  <c r="P1017" i="1"/>
  <c r="P1911" i="1"/>
  <c r="P1312" i="1"/>
  <c r="P1953" i="1"/>
  <c r="P1147" i="1"/>
  <c r="P1022" i="1"/>
  <c r="P1023" i="1"/>
  <c r="P1024" i="1"/>
  <c r="P1025" i="1"/>
  <c r="P452" i="1"/>
  <c r="P575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2390" i="1"/>
  <c r="P1043" i="1"/>
  <c r="P1044" i="1"/>
  <c r="P1535" i="1"/>
  <c r="P1046" i="1"/>
  <c r="P1047" i="1"/>
  <c r="P1048" i="1"/>
  <c r="P1049" i="1"/>
  <c r="P2200" i="1"/>
  <c r="P3220" i="1"/>
  <c r="P1052" i="1"/>
  <c r="P1053" i="1"/>
  <c r="P1054" i="1"/>
  <c r="P1055" i="1"/>
  <c r="P1056" i="1"/>
  <c r="P1057" i="1"/>
  <c r="P1058" i="1"/>
  <c r="P1059" i="1"/>
  <c r="P3221" i="1"/>
  <c r="P1061" i="1"/>
  <c r="P1062" i="1"/>
  <c r="P1063" i="1"/>
  <c r="P1064" i="1"/>
  <c r="P1065" i="1"/>
  <c r="P1538" i="1"/>
  <c r="P1067" i="1"/>
  <c r="P1909" i="1"/>
  <c r="P1069" i="1"/>
  <c r="P2655" i="1"/>
  <c r="P1071" i="1"/>
  <c r="P1072" i="1"/>
  <c r="P1073" i="1"/>
  <c r="P2602" i="1"/>
  <c r="P1075" i="1"/>
  <c r="P1767" i="1"/>
  <c r="P1077" i="1"/>
  <c r="P1106" i="1"/>
  <c r="P1236" i="1"/>
  <c r="P1080" i="1"/>
  <c r="P1951" i="1"/>
  <c r="P1556" i="1"/>
  <c r="P2746" i="1"/>
  <c r="P1084" i="1"/>
  <c r="P2129" i="1"/>
  <c r="P1086" i="1"/>
  <c r="P1940" i="1"/>
  <c r="P2730" i="1"/>
  <c r="P1089" i="1"/>
  <c r="P1452" i="1"/>
  <c r="P1599" i="1"/>
  <c r="P2943" i="1"/>
  <c r="P1093" i="1"/>
  <c r="P1094" i="1"/>
  <c r="P1095" i="1"/>
  <c r="P1406" i="1"/>
  <c r="P1802" i="1"/>
  <c r="P1418" i="1"/>
  <c r="P2653" i="1"/>
  <c r="P1704" i="1"/>
  <c r="P1101" i="1"/>
  <c r="P1102" i="1"/>
  <c r="P2658" i="1"/>
  <c r="P1104" i="1"/>
  <c r="P2033" i="1"/>
  <c r="P1808" i="1"/>
  <c r="P2341" i="1"/>
  <c r="P1108" i="1"/>
  <c r="P1109" i="1"/>
  <c r="P773" i="1"/>
  <c r="P696" i="1"/>
  <c r="P292" i="1"/>
  <c r="P293" i="1"/>
  <c r="P921" i="1"/>
  <c r="P992" i="1"/>
  <c r="P296" i="1"/>
  <c r="P346" i="1"/>
  <c r="P449" i="1"/>
  <c r="P1002" i="1"/>
  <c r="P598" i="1"/>
  <c r="P301" i="1"/>
  <c r="P954" i="1"/>
  <c r="P455" i="1"/>
  <c r="P304" i="1"/>
  <c r="P305" i="1"/>
  <c r="P306" i="1"/>
  <c r="P307" i="1"/>
  <c r="P308" i="1"/>
  <c r="P565" i="1"/>
  <c r="P680" i="1"/>
  <c r="P453" i="1"/>
  <c r="P312" i="1"/>
  <c r="P713" i="1"/>
  <c r="P314" i="1"/>
  <c r="P693" i="1"/>
  <c r="P316" i="1"/>
  <c r="P994" i="1"/>
  <c r="P510" i="1"/>
  <c r="P989" i="1"/>
  <c r="P320" i="1"/>
  <c r="P321" i="1"/>
  <c r="P656" i="1"/>
  <c r="P827" i="1"/>
  <c r="P629" i="1"/>
  <c r="P325" i="1"/>
  <c r="P326" i="1"/>
  <c r="P703" i="1"/>
  <c r="P517" i="1"/>
  <c r="P329" i="1"/>
  <c r="P702" i="1"/>
  <c r="P331" i="1"/>
  <c r="P943" i="1"/>
  <c r="P644" i="1"/>
  <c r="P519" i="1"/>
  <c r="P391" i="1"/>
  <c r="P336" i="1"/>
  <c r="P337" i="1"/>
  <c r="P481" i="1"/>
  <c r="P339" i="1"/>
  <c r="P593" i="1"/>
  <c r="P341" i="1"/>
  <c r="P393" i="1"/>
  <c r="P343" i="1"/>
  <c r="P1045" i="1"/>
  <c r="P951" i="1"/>
  <c r="P946" i="1"/>
  <c r="P406" i="1"/>
  <c r="P348" i="1"/>
  <c r="P547" i="1"/>
  <c r="P350" i="1"/>
  <c r="P351" i="1"/>
  <c r="P498" i="1"/>
  <c r="P373" i="1"/>
  <c r="P354" i="1"/>
  <c r="P601" i="1"/>
  <c r="P356" i="1"/>
  <c r="P487" i="1"/>
  <c r="P358" i="1"/>
  <c r="P277" i="1"/>
  <c r="P781" i="1"/>
  <c r="P690" i="1"/>
  <c r="P1026" i="1"/>
  <c r="P563" i="1"/>
  <c r="P364" i="1"/>
  <c r="P365" i="1"/>
  <c r="P366" i="1"/>
  <c r="P724" i="1"/>
  <c r="P984" i="1"/>
  <c r="P369" i="1"/>
  <c r="P737" i="1"/>
  <c r="P371" i="1"/>
  <c r="P413" i="1"/>
  <c r="P504" i="1"/>
  <c r="P374" i="1"/>
  <c r="P375" i="1"/>
  <c r="P376" i="1"/>
  <c r="P377" i="1"/>
  <c r="P378" i="1"/>
  <c r="P515" i="1"/>
  <c r="P380" i="1"/>
  <c r="P490" i="1"/>
  <c r="P382" i="1"/>
  <c r="P689" i="1"/>
  <c r="P384" i="1"/>
  <c r="P385" i="1"/>
  <c r="P553" i="1"/>
  <c r="P672" i="1"/>
  <c r="P388" i="1"/>
  <c r="P222" i="1"/>
  <c r="P390" i="1"/>
  <c r="P261" i="1"/>
  <c r="P392" i="1"/>
  <c r="P1005" i="1"/>
  <c r="P1009" i="1"/>
  <c r="P578" i="1"/>
  <c r="P396" i="1"/>
  <c r="P397" i="1"/>
  <c r="P660" i="1"/>
  <c r="P743" i="1"/>
  <c r="P400" i="1"/>
  <c r="P653" i="1"/>
  <c r="P402" i="1"/>
  <c r="P704" i="1"/>
  <c r="P404" i="1"/>
  <c r="P405" i="1"/>
  <c r="P823" i="1"/>
  <c r="P407" i="1"/>
  <c r="P408" i="1"/>
  <c r="P409" i="1"/>
  <c r="P410" i="1"/>
  <c r="P411" i="1"/>
  <c r="P412" i="1"/>
  <c r="P988" i="1"/>
  <c r="P414" i="1"/>
  <c r="P700" i="1"/>
  <c r="P891" i="1"/>
  <c r="P417" i="1"/>
  <c r="P418" i="1"/>
  <c r="P419" i="1"/>
  <c r="P996" i="1"/>
  <c r="P421" i="1"/>
  <c r="P422" i="1"/>
  <c r="P2028" i="1"/>
  <c r="P2128" i="1"/>
  <c r="P2269" i="1"/>
  <c r="P426" i="1"/>
  <c r="P2912" i="1"/>
  <c r="P428" i="1"/>
  <c r="P429" i="1"/>
  <c r="P1800" i="1"/>
  <c r="P431" i="1"/>
  <c r="P432" i="1"/>
  <c r="P433" i="1"/>
  <c r="P434" i="1"/>
  <c r="P435" i="1"/>
  <c r="P436" i="1"/>
  <c r="P2954" i="1"/>
  <c r="P438" i="1"/>
  <c r="P439" i="1"/>
  <c r="P1542" i="1"/>
  <c r="P441" i="1"/>
  <c r="P442" i="1"/>
  <c r="P443" i="1"/>
  <c r="P1180" i="1"/>
  <c r="P445" i="1"/>
  <c r="P446" i="1"/>
  <c r="P2985" i="1"/>
  <c r="P448" i="1"/>
  <c r="P2927" i="1"/>
  <c r="P450" i="1"/>
  <c r="P451" i="1"/>
  <c r="P2138" i="1"/>
  <c r="P3115" i="1"/>
  <c r="P454" i="1"/>
  <c r="P2682" i="1"/>
  <c r="P456" i="1"/>
  <c r="P2654" i="1"/>
  <c r="P458" i="1"/>
  <c r="P3116" i="1"/>
  <c r="P460" i="1"/>
  <c r="P2693" i="1"/>
  <c r="P462" i="1"/>
  <c r="P463" i="1"/>
  <c r="P3120" i="1"/>
  <c r="P1984" i="1"/>
  <c r="P466" i="1"/>
  <c r="P467" i="1"/>
  <c r="P468" i="1"/>
  <c r="P1325" i="1"/>
  <c r="P470" i="1"/>
  <c r="P471" i="1"/>
  <c r="P472" i="1"/>
  <c r="P1477" i="1"/>
  <c r="P474" i="1"/>
  <c r="P1946" i="1"/>
  <c r="P476" i="1"/>
  <c r="P477" i="1"/>
  <c r="P1971" i="1"/>
  <c r="P479" i="1"/>
  <c r="P480" i="1"/>
  <c r="P1207" i="1"/>
  <c r="P1343" i="1"/>
  <c r="P1782" i="1"/>
  <c r="P484" i="1"/>
  <c r="P1139" i="1"/>
  <c r="P2412" i="1"/>
  <c r="P1323" i="1"/>
  <c r="P2611" i="1"/>
  <c r="P3122" i="1"/>
  <c r="P3125" i="1"/>
  <c r="P2395" i="1"/>
  <c r="P492" i="1"/>
  <c r="P493" i="1"/>
  <c r="P3126" i="1"/>
  <c r="P3127" i="1"/>
  <c r="P2673" i="1"/>
  <c r="P497" i="1"/>
  <c r="P3019" i="1"/>
  <c r="P499" i="1"/>
  <c r="P1807" i="1"/>
  <c r="P1531" i="1"/>
  <c r="P502" i="1"/>
  <c r="P503" i="1"/>
  <c r="P2199" i="1"/>
  <c r="P505" i="1"/>
  <c r="P2146" i="1"/>
  <c r="P2596" i="1"/>
  <c r="P2388" i="1"/>
  <c r="P1952" i="1"/>
  <c r="P2134" i="1"/>
  <c r="P511" i="1"/>
  <c r="P3128" i="1"/>
  <c r="P513" i="1"/>
  <c r="P514" i="1"/>
  <c r="P1450" i="1"/>
  <c r="P516" i="1"/>
  <c r="P1284" i="1"/>
  <c r="P518" i="1"/>
  <c r="P2227" i="1"/>
  <c r="P520" i="1"/>
  <c r="P1317" i="1"/>
  <c r="P522" i="1"/>
  <c r="P523" i="1"/>
  <c r="P524" i="1"/>
  <c r="P525" i="1"/>
  <c r="P526" i="1"/>
  <c r="P1085" i="1"/>
  <c r="P528" i="1"/>
  <c r="P529" i="1"/>
  <c r="P530" i="1"/>
  <c r="P531" i="1"/>
  <c r="P532" i="1"/>
  <c r="P533" i="1"/>
  <c r="P534" i="1"/>
  <c r="P535" i="1"/>
  <c r="P697" i="1"/>
  <c r="P537" i="1"/>
  <c r="P538" i="1"/>
  <c r="P539" i="1"/>
  <c r="P540" i="1"/>
  <c r="P541" i="1"/>
  <c r="P3021" i="1"/>
  <c r="P543" i="1"/>
  <c r="P3029" i="1"/>
  <c r="P2565" i="1"/>
  <c r="P546" i="1"/>
  <c r="P1260" i="1"/>
  <c r="P2597" i="1"/>
  <c r="P549" i="1"/>
  <c r="P550" i="1"/>
  <c r="P551" i="1"/>
  <c r="P552" i="1"/>
  <c r="P1805" i="1"/>
  <c r="P3129" i="1"/>
  <c r="P2428" i="1"/>
  <c r="P556" i="1"/>
  <c r="P557" i="1"/>
  <c r="P558" i="1"/>
  <c r="P2058" i="1"/>
  <c r="P560" i="1"/>
  <c r="P2612" i="1"/>
  <c r="P2739" i="1"/>
  <c r="P2584" i="1"/>
  <c r="P3130" i="1"/>
  <c r="P2568" i="1"/>
  <c r="P3031" i="1"/>
  <c r="P3134" i="1"/>
  <c r="P568" i="1"/>
  <c r="P569" i="1"/>
  <c r="P2195" i="1"/>
  <c r="P571" i="1"/>
  <c r="P2413" i="1"/>
  <c r="P2434" i="1"/>
  <c r="P574" i="1"/>
  <c r="P2371" i="1"/>
  <c r="P576" i="1"/>
  <c r="P2387" i="1"/>
  <c r="P3036" i="1"/>
  <c r="P579" i="1"/>
  <c r="P2735" i="1"/>
  <c r="P2252" i="1"/>
  <c r="P582" i="1"/>
  <c r="P583" i="1"/>
  <c r="P3141" i="1"/>
  <c r="P585" i="1"/>
  <c r="P586" i="1"/>
  <c r="P587" i="1"/>
  <c r="P588" i="1"/>
  <c r="P1539" i="1"/>
  <c r="P590" i="1"/>
  <c r="P591" i="1"/>
  <c r="P592" i="1"/>
  <c r="P2574" i="1"/>
  <c r="P594" i="1"/>
  <c r="P595" i="1"/>
  <c r="P2685" i="1"/>
  <c r="P2365" i="1"/>
  <c r="P2914" i="1"/>
  <c r="P599" i="1"/>
  <c r="P600" i="1"/>
  <c r="P2675" i="1"/>
  <c r="P602" i="1"/>
  <c r="P603" i="1"/>
  <c r="P3147" i="1"/>
  <c r="P1908" i="1"/>
  <c r="P606" i="1"/>
  <c r="P607" i="1"/>
  <c r="P608" i="1"/>
  <c r="P609" i="1"/>
  <c r="P2056" i="1"/>
  <c r="P611" i="1"/>
  <c r="P3148" i="1"/>
  <c r="P3149" i="1"/>
  <c r="P614" i="1"/>
  <c r="P1327" i="1"/>
  <c r="P616" i="1"/>
  <c r="P617" i="1"/>
  <c r="P618" i="1"/>
  <c r="P619" i="1"/>
  <c r="P620" i="1"/>
  <c r="P3037" i="1"/>
  <c r="P2152" i="1"/>
  <c r="P2180" i="1"/>
  <c r="P624" i="1"/>
  <c r="P3165" i="1"/>
  <c r="P626" i="1"/>
  <c r="P3168" i="1"/>
  <c r="P1423" i="1"/>
  <c r="P2495" i="1"/>
  <c r="P630" i="1"/>
  <c r="P2370" i="1"/>
  <c r="P632" i="1"/>
  <c r="P2078" i="1"/>
  <c r="P3189" i="1"/>
  <c r="P635" i="1"/>
  <c r="P636" i="1"/>
  <c r="P2986" i="1"/>
  <c r="P638" i="1"/>
  <c r="P3191" i="1"/>
  <c r="P2722" i="1"/>
  <c r="P3038" i="1"/>
  <c r="P642" i="1"/>
  <c r="P447" i="1"/>
  <c r="P14" i="1"/>
  <c r="P674" i="1"/>
  <c r="P169" i="1"/>
  <c r="P647" i="1"/>
  <c r="P648" i="1"/>
  <c r="P649" i="1"/>
  <c r="P372" i="1"/>
  <c r="P651" i="1"/>
  <c r="P652" i="1"/>
  <c r="P995" i="1"/>
  <c r="P654" i="1"/>
  <c r="P328" i="1"/>
  <c r="P191" i="1"/>
  <c r="P657" i="1"/>
  <c r="P658" i="1"/>
  <c r="P387" i="1"/>
  <c r="P708" i="1"/>
  <c r="P661" i="1"/>
  <c r="P1915" i="1"/>
  <c r="P663" i="1"/>
  <c r="P2409" i="1"/>
  <c r="P2350" i="1"/>
  <c r="P1659" i="1"/>
  <c r="P667" i="1"/>
  <c r="P2896" i="1"/>
  <c r="P1524" i="1"/>
  <c r="P1832" i="1"/>
  <c r="P1318" i="1"/>
  <c r="P1228" i="1"/>
  <c r="P1176" i="1"/>
  <c r="P1319" i="1"/>
  <c r="P2397" i="1"/>
  <c r="P2728" i="1"/>
  <c r="P677" i="1"/>
  <c r="P2054" i="1"/>
  <c r="P1276" i="1"/>
  <c r="P1876" i="1"/>
  <c r="P1435" i="1"/>
  <c r="P1271" i="1"/>
  <c r="P683" i="1"/>
  <c r="P2591" i="1"/>
  <c r="P2153" i="1"/>
  <c r="P1683" i="1"/>
  <c r="P687" i="1"/>
  <c r="P3198" i="1"/>
  <c r="P1856" i="1"/>
  <c r="P1097" i="1"/>
  <c r="P1118" i="1"/>
  <c r="P1488" i="1"/>
  <c r="P2188" i="1"/>
  <c r="P1720" i="1"/>
  <c r="P1195" i="1"/>
  <c r="P2353" i="1"/>
  <c r="P2110" i="1"/>
  <c r="P3041" i="1"/>
  <c r="P699" i="1"/>
  <c r="P1434" i="1"/>
  <c r="P1090" i="1"/>
  <c r="P1966" i="1"/>
  <c r="P1269" i="1"/>
  <c r="P1222" i="1"/>
  <c r="P1798" i="1"/>
  <c r="P2124" i="1"/>
  <c r="P2070" i="1"/>
  <c r="P3200" i="1"/>
  <c r="P1092" i="1"/>
  <c r="P1322" i="1"/>
  <c r="P2577" i="1"/>
  <c r="P712" i="1"/>
  <c r="P1205" i="1"/>
  <c r="P2437" i="1"/>
  <c r="P2237" i="1"/>
  <c r="P1443" i="1"/>
  <c r="P1819" i="1"/>
  <c r="P718" i="1"/>
  <c r="P2380" i="1"/>
  <c r="P2334" i="1"/>
  <c r="P2239" i="1"/>
  <c r="P722" i="1"/>
  <c r="P723" i="1"/>
  <c r="P355" i="1"/>
  <c r="P725" i="1"/>
  <c r="P726" i="1"/>
  <c r="P1068" i="1"/>
  <c r="P728" i="1"/>
  <c r="P729" i="1"/>
  <c r="P730" i="1"/>
  <c r="P731" i="1"/>
  <c r="P357" i="1"/>
  <c r="P733" i="1"/>
  <c r="P734" i="1"/>
  <c r="P735" i="1"/>
  <c r="P736" i="1"/>
  <c r="P506" i="1"/>
  <c r="P738" i="1"/>
  <c r="P739" i="1"/>
  <c r="P740" i="1"/>
  <c r="P741" i="1"/>
  <c r="P742" i="1"/>
  <c r="P971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3202" i="1"/>
  <c r="P2850" i="1"/>
  <c r="P774" i="1"/>
  <c r="P775" i="1"/>
  <c r="P776" i="1"/>
  <c r="P777" i="1"/>
  <c r="P778" i="1"/>
  <c r="P779" i="1"/>
  <c r="P780" i="1"/>
  <c r="P1968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561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1078" i="1"/>
  <c r="P824" i="1"/>
  <c r="P825" i="1"/>
  <c r="P826" i="1"/>
  <c r="P1079" i="1"/>
  <c r="P828" i="1"/>
  <c r="P829" i="1"/>
  <c r="P830" i="1"/>
  <c r="P831" i="1"/>
  <c r="P832" i="1"/>
  <c r="P833" i="1"/>
  <c r="P1019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461" i="1"/>
  <c r="P857" i="1"/>
  <c r="P858" i="1"/>
  <c r="P859" i="1"/>
  <c r="P860" i="1"/>
  <c r="P861" i="1"/>
  <c r="P1408" i="1"/>
  <c r="P863" i="1"/>
  <c r="P2406" i="1"/>
  <c r="P865" i="1"/>
  <c r="P866" i="1"/>
  <c r="P867" i="1"/>
  <c r="P868" i="1"/>
  <c r="P869" i="1"/>
  <c r="P2618" i="1"/>
  <c r="P871" i="1"/>
  <c r="P2573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1541" i="1"/>
  <c r="P892" i="1"/>
  <c r="P893" i="1"/>
  <c r="P894" i="1"/>
  <c r="P895" i="1"/>
  <c r="P1178" i="1"/>
  <c r="P897" i="1"/>
  <c r="P898" i="1"/>
  <c r="P899" i="1"/>
  <c r="P900" i="1"/>
  <c r="P901" i="1"/>
  <c r="P902" i="1"/>
  <c r="P903" i="1"/>
  <c r="P2504" i="1"/>
  <c r="P905" i="1"/>
  <c r="P2411" i="1"/>
  <c r="P907" i="1"/>
  <c r="P3213" i="1"/>
  <c r="P909" i="1"/>
  <c r="P910" i="1"/>
  <c r="P1957" i="1"/>
  <c r="P912" i="1"/>
  <c r="P3216" i="1"/>
  <c r="P914" i="1"/>
  <c r="P1702" i="1"/>
  <c r="P916" i="1"/>
  <c r="P917" i="1"/>
  <c r="P918" i="1"/>
  <c r="P919" i="1"/>
  <c r="P920" i="1"/>
  <c r="P2332" i="1"/>
  <c r="P922" i="1"/>
  <c r="P1221" i="1"/>
  <c r="P1329" i="1"/>
  <c r="P2027" i="1"/>
  <c r="P926" i="1"/>
  <c r="P927" i="1"/>
  <c r="P928" i="1"/>
  <c r="P3217" i="1"/>
  <c r="P1518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1986" i="1"/>
  <c r="P944" i="1"/>
  <c r="P945" i="1"/>
  <c r="P1463" i="1"/>
  <c r="P1976" i="1"/>
  <c r="P2029" i="1"/>
  <c r="P949" i="1"/>
  <c r="P950" i="1"/>
  <c r="P2170" i="1"/>
  <c r="P952" i="1"/>
  <c r="P1182" i="1"/>
  <c r="P1168" i="1"/>
  <c r="P2273" i="1"/>
  <c r="P1784" i="1"/>
  <c r="P129" i="1"/>
  <c r="P1980" i="1"/>
  <c r="P3083" i="1"/>
  <c r="P132" i="1"/>
  <c r="P133" i="1"/>
  <c r="P1523" i="1"/>
  <c r="P3085" i="1"/>
  <c r="P136" i="1"/>
  <c r="P137" i="1"/>
  <c r="P138" i="1"/>
  <c r="P3087" i="1"/>
  <c r="P1910" i="1"/>
  <c r="P141" i="1"/>
  <c r="P3088" i="1"/>
  <c r="P1520" i="1"/>
  <c r="P144" i="1"/>
  <c r="P145" i="1"/>
  <c r="P146" i="1"/>
  <c r="P147" i="1"/>
  <c r="P2312" i="1"/>
  <c r="P149" i="1"/>
  <c r="P2659" i="1"/>
  <c r="P151" i="1"/>
  <c r="P1313" i="1"/>
  <c r="P2416" i="1"/>
  <c r="P2676" i="1"/>
  <c r="P2142" i="1"/>
  <c r="P156" i="1"/>
  <c r="P2513" i="1"/>
  <c r="P1813" i="1"/>
  <c r="P159" i="1"/>
  <c r="P160" i="1"/>
  <c r="P2782" i="1"/>
  <c r="P162" i="1"/>
  <c r="P2926" i="1"/>
  <c r="P164" i="1"/>
  <c r="P3089" i="1"/>
  <c r="P2080" i="1"/>
  <c r="P3090" i="1"/>
  <c r="P168" i="1"/>
  <c r="P2765" i="1"/>
  <c r="P170" i="1"/>
  <c r="P171" i="1"/>
  <c r="P172" i="1"/>
  <c r="P3011" i="1"/>
  <c r="P3091" i="1"/>
  <c r="P175" i="1"/>
  <c r="P176" i="1"/>
  <c r="P1785" i="1"/>
  <c r="P178" i="1"/>
  <c r="P179" i="1"/>
  <c r="P3092" i="1"/>
  <c r="P181" i="1"/>
  <c r="P182" i="1"/>
  <c r="P183" i="1"/>
  <c r="P184" i="1"/>
  <c r="P1187" i="1"/>
  <c r="P186" i="1"/>
  <c r="P1775" i="1"/>
  <c r="P188" i="1"/>
  <c r="P189" i="1"/>
  <c r="P190" i="1"/>
  <c r="P2372" i="1"/>
  <c r="P2606" i="1"/>
  <c r="P193" i="1"/>
  <c r="P2725" i="1"/>
  <c r="P195" i="1"/>
  <c r="P196" i="1"/>
  <c r="P3094" i="1"/>
  <c r="P198" i="1"/>
  <c r="P199" i="1"/>
  <c r="P2159" i="1"/>
  <c r="P201" i="1"/>
  <c r="P202" i="1"/>
  <c r="P203" i="1"/>
  <c r="P204" i="1"/>
  <c r="P205" i="1"/>
  <c r="P1133" i="1"/>
  <c r="P207" i="1"/>
  <c r="P3096" i="1"/>
  <c r="P1445" i="1"/>
  <c r="P3097" i="1"/>
  <c r="P3098" i="1"/>
  <c r="P1307" i="1"/>
  <c r="P213" i="1"/>
  <c r="P214" i="1"/>
  <c r="P2715" i="1"/>
  <c r="P3016" i="1"/>
  <c r="P217" i="1"/>
  <c r="P1126" i="1"/>
  <c r="P1473" i="1"/>
  <c r="P220" i="1"/>
  <c r="P1353" i="1"/>
  <c r="P2141" i="1"/>
  <c r="P3100" i="1"/>
  <c r="P224" i="1"/>
  <c r="P3102" i="1"/>
  <c r="P3104" i="1"/>
  <c r="P227" i="1"/>
  <c r="P2194" i="1"/>
  <c r="P3109" i="1"/>
  <c r="P230" i="1"/>
  <c r="P231" i="1"/>
  <c r="P2579" i="1"/>
  <c r="P3110" i="1"/>
  <c r="P234" i="1"/>
  <c r="P3111" i="1"/>
  <c r="P236" i="1"/>
  <c r="P237" i="1"/>
  <c r="P3112" i="1"/>
  <c r="P2607" i="1"/>
  <c r="P3113" i="1"/>
  <c r="P241" i="1"/>
  <c r="P641" i="1"/>
  <c r="P536" i="1"/>
  <c r="P545" i="1"/>
  <c r="P872" i="1"/>
  <c r="P246" i="1"/>
  <c r="P247" i="1"/>
  <c r="P248" i="1"/>
  <c r="P249" i="1"/>
  <c r="P977" i="1"/>
  <c r="P251" i="1"/>
  <c r="P669" i="1"/>
  <c r="P253" i="1"/>
  <c r="P254" i="1"/>
  <c r="P255" i="1"/>
  <c r="P482" i="1"/>
  <c r="P257" i="1"/>
  <c r="P338" i="1"/>
  <c r="P646" i="1"/>
  <c r="P256" i="1"/>
  <c r="P352" i="1"/>
  <c r="P262" i="1"/>
  <c r="P650" i="1"/>
  <c r="P264" i="1"/>
  <c r="P465" i="1"/>
  <c r="P266" i="1"/>
  <c r="P267" i="1"/>
  <c r="P268" i="1"/>
  <c r="P269" i="1"/>
  <c r="P270" i="1"/>
  <c r="P313" i="1"/>
  <c r="P272" i="1"/>
  <c r="P685" i="1"/>
  <c r="P274" i="1"/>
  <c r="P275" i="1"/>
  <c r="P276" i="1"/>
  <c r="P631" i="1"/>
  <c r="P278" i="1"/>
  <c r="P577" i="1"/>
  <c r="P303" i="1"/>
  <c r="P291" i="1"/>
  <c r="P295" i="1"/>
  <c r="P283" i="1"/>
  <c r="P983" i="1"/>
  <c r="P509" i="1"/>
  <c r="P681" i="1"/>
  <c r="P216" i="1"/>
  <c r="P621" i="1"/>
  <c r="P273" i="1"/>
  <c r="P120" i="1"/>
  <c r="P121" i="1"/>
  <c r="P2778" i="1"/>
  <c r="P123" i="1"/>
  <c r="P3082" i="1"/>
  <c r="P2410" i="1"/>
  <c r="P126" i="1"/>
  <c r="P127" i="1"/>
  <c r="P1950" i="1"/>
  <c r="P1111" i="1"/>
  <c r="P2192" i="1"/>
  <c r="P1113" i="1"/>
  <c r="P1183" i="1"/>
  <c r="P1115" i="1"/>
  <c r="P1116" i="1"/>
  <c r="P2594" i="1"/>
  <c r="P2403" i="1"/>
  <c r="P1119" i="1"/>
  <c r="P1120" i="1"/>
  <c r="P1121" i="1"/>
  <c r="P3222" i="1"/>
  <c r="P2681" i="1"/>
  <c r="P1124" i="1"/>
  <c r="P1125" i="1"/>
  <c r="P2368" i="1"/>
  <c r="P1127" i="1"/>
  <c r="P1128" i="1"/>
  <c r="P2012" i="1"/>
  <c r="P1130" i="1"/>
  <c r="P2712" i="1"/>
  <c r="P1132" i="1"/>
  <c r="P3226" i="1"/>
  <c r="P1134" i="1"/>
  <c r="P1135" i="1"/>
  <c r="P3045" i="1"/>
  <c r="P1137" i="1"/>
  <c r="P1138" i="1"/>
  <c r="P1172" i="1"/>
  <c r="P2425" i="1"/>
  <c r="P1141" i="1"/>
  <c r="P1142" i="1"/>
  <c r="P1143" i="1"/>
  <c r="P1144" i="1"/>
  <c r="P2401" i="1"/>
  <c r="P1146" i="1"/>
  <c r="P2444" i="1"/>
  <c r="P1148" i="1"/>
  <c r="P3231" i="1"/>
  <c r="P2537" i="1"/>
  <c r="P2516" i="1"/>
  <c r="P1152" i="1"/>
  <c r="P3237" i="1"/>
  <c r="P1794" i="1"/>
  <c r="P1155" i="1"/>
  <c r="P1156" i="1"/>
  <c r="P2241" i="1"/>
  <c r="P1158" i="1"/>
  <c r="P1159" i="1"/>
  <c r="P1160" i="1"/>
  <c r="P1161" i="1"/>
  <c r="P1874" i="1"/>
  <c r="P3238" i="1"/>
  <c r="P2664" i="1"/>
  <c r="P1165" i="1"/>
  <c r="P1166" i="1"/>
  <c r="P1167" i="1"/>
  <c r="P1345" i="1"/>
  <c r="P2004" i="1"/>
  <c r="P1792" i="1"/>
  <c r="P1171" i="1"/>
  <c r="P2445" i="1"/>
  <c r="P2696" i="1"/>
  <c r="P1174" i="1"/>
  <c r="P2677" i="1"/>
  <c r="P1797" i="1"/>
  <c r="P1956" i="1"/>
  <c r="P2859" i="1"/>
  <c r="P1179" i="1"/>
  <c r="P2944" i="1"/>
  <c r="P1806" i="1"/>
  <c r="P1480" i="1"/>
  <c r="P2952" i="1"/>
  <c r="P1184" i="1"/>
  <c r="P1185" i="1"/>
  <c r="P691" i="1"/>
  <c r="P701" i="1"/>
  <c r="P1188" i="1"/>
  <c r="P1189" i="1"/>
  <c r="P1190" i="1"/>
  <c r="P1191" i="1"/>
  <c r="P1192" i="1"/>
  <c r="P1193" i="1"/>
  <c r="P1194" i="1"/>
  <c r="P710" i="1"/>
  <c r="P158" i="1"/>
  <c r="P1197" i="1"/>
  <c r="P187" i="1"/>
  <c r="P208" i="1"/>
  <c r="P1200" i="1"/>
  <c r="P1201" i="1"/>
  <c r="P1202" i="1"/>
  <c r="P1203" i="1"/>
  <c r="P244" i="1"/>
  <c r="P959" i="1"/>
  <c r="P908" i="1"/>
  <c r="P1021" i="1"/>
  <c r="P1208" i="1"/>
  <c r="P717" i="1"/>
  <c r="P1210" i="1"/>
  <c r="P1211" i="1"/>
  <c r="P206" i="1"/>
  <c r="P1213" i="1"/>
  <c r="P1214" i="1"/>
  <c r="P1215" i="1"/>
  <c r="P1216" i="1"/>
  <c r="P1217" i="1"/>
  <c r="P317" i="1"/>
  <c r="P864" i="1"/>
  <c r="P1220" i="1"/>
  <c r="P289" i="1"/>
  <c r="P727" i="1"/>
  <c r="P1223" i="1"/>
  <c r="P1224" i="1"/>
  <c r="P555" i="1"/>
  <c r="P1748" i="1"/>
  <c r="P1227" i="1"/>
  <c r="P1864" i="1"/>
  <c r="P1229" i="1"/>
  <c r="P1230" i="1"/>
  <c r="P1231" i="1"/>
  <c r="P3239" i="1"/>
  <c r="P1233" i="1"/>
  <c r="P1234" i="1"/>
  <c r="P1235" i="1"/>
  <c r="P3247" i="1"/>
  <c r="P1237" i="1"/>
  <c r="P1238" i="1"/>
  <c r="P3250" i="1"/>
  <c r="P1240" i="1"/>
  <c r="P1241" i="1"/>
  <c r="P1242" i="1"/>
  <c r="P1243" i="1"/>
  <c r="P1244" i="1"/>
  <c r="P1462" i="1"/>
  <c r="P1246" i="1"/>
  <c r="P1247" i="1"/>
  <c r="P1248" i="1"/>
  <c r="P1249" i="1"/>
  <c r="P1250" i="1"/>
  <c r="P1251" i="1"/>
  <c r="P242" i="1"/>
  <c r="P1253" i="1"/>
  <c r="P1254" i="1"/>
  <c r="P1255" i="1"/>
  <c r="P1256" i="1"/>
  <c r="P1257" i="1"/>
  <c r="P459" i="1"/>
  <c r="P1259" i="1"/>
  <c r="P223" i="1"/>
  <c r="P1261" i="1"/>
  <c r="P1262" i="1"/>
  <c r="P1263" i="1"/>
  <c r="P1264" i="1"/>
  <c r="P1265" i="1"/>
  <c r="P1266" i="1"/>
  <c r="P1267" i="1"/>
  <c r="P1268" i="1"/>
  <c r="P957" i="1"/>
  <c r="P485" i="1"/>
  <c r="P612" i="1"/>
  <c r="P1272" i="1"/>
  <c r="P1273" i="1"/>
  <c r="P1274" i="1"/>
  <c r="P1275" i="1"/>
  <c r="P297" i="1"/>
  <c r="P285" i="1"/>
  <c r="P1278" i="1"/>
  <c r="P679" i="1"/>
  <c r="P1280" i="1"/>
  <c r="P572" i="1"/>
  <c r="P567" i="1"/>
  <c r="P1283" i="1"/>
  <c r="P401" i="1"/>
  <c r="P1285" i="1"/>
  <c r="P1286" i="1"/>
  <c r="P1287" i="1"/>
  <c r="P1288" i="1"/>
  <c r="P1289" i="1"/>
  <c r="P1290" i="1"/>
  <c r="P1291" i="1"/>
  <c r="P1292" i="1"/>
  <c r="P1293" i="1"/>
  <c r="P1294" i="1"/>
  <c r="P961" i="1"/>
  <c r="P1296" i="1"/>
  <c r="P1297" i="1"/>
  <c r="P1298" i="1"/>
  <c r="P589" i="1"/>
  <c r="P1300" i="1"/>
  <c r="P1301" i="1"/>
  <c r="P1302" i="1"/>
  <c r="P1303" i="1"/>
  <c r="P1304" i="1"/>
  <c r="P1305" i="1"/>
  <c r="P1169" i="1"/>
  <c r="P1277" i="1"/>
  <c r="P1103" i="1"/>
  <c r="P1482" i="1"/>
  <c r="P1310" i="1"/>
  <c r="P1311" i="1"/>
  <c r="P1427" i="1"/>
  <c r="P1209" i="1"/>
  <c r="P1314" i="1"/>
  <c r="P1218" i="1"/>
  <c r="P2049" i="1"/>
  <c r="P1164" i="1"/>
  <c r="P3046" i="1"/>
  <c r="P1765" i="1"/>
  <c r="P1436" i="1"/>
  <c r="P1321" i="1"/>
  <c r="P2118" i="1"/>
  <c r="P2038" i="1"/>
  <c r="P2436" i="1"/>
  <c r="P1568" i="1"/>
  <c r="P1525" i="1"/>
  <c r="P2016" i="1"/>
  <c r="P2062" i="1"/>
  <c r="P1868" i="1"/>
  <c r="P1981" i="1"/>
  <c r="P2130" i="1"/>
  <c r="P1324" i="1"/>
  <c r="P2041" i="1"/>
  <c r="P1334" i="1"/>
  <c r="P1335" i="1"/>
  <c r="P1504" i="1"/>
  <c r="P1338" i="1"/>
  <c r="P1087" i="1"/>
  <c r="P1140" i="1"/>
  <c r="P1943" i="1"/>
  <c r="P1698" i="1"/>
  <c r="P1342" i="1"/>
  <c r="P1098" i="1"/>
  <c r="P2452" i="1"/>
  <c r="P924" i="1"/>
  <c r="P1346" i="1"/>
  <c r="P1347" i="1"/>
  <c r="P1348" i="1"/>
  <c r="P1349" i="1"/>
  <c r="P1350" i="1"/>
  <c r="P1351" i="1"/>
  <c r="P1352" i="1"/>
  <c r="P1001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444" i="1"/>
  <c r="P1367" i="1"/>
  <c r="P1368" i="1"/>
  <c r="P1369" i="1"/>
  <c r="P1370" i="1"/>
  <c r="P682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2034" i="1"/>
  <c r="P2438" i="1"/>
  <c r="P2732" i="1"/>
  <c r="P1409" i="1"/>
  <c r="P1410" i="1"/>
  <c r="P1411" i="1"/>
  <c r="P1412" i="1"/>
  <c r="P1413" i="1"/>
  <c r="P1414" i="1"/>
  <c r="P1415" i="1"/>
  <c r="P1416" i="1"/>
  <c r="P1417" i="1"/>
  <c r="P3252" i="1"/>
  <c r="P1419" i="1"/>
  <c r="P1420" i="1"/>
  <c r="P1421" i="1"/>
  <c r="P1422" i="1"/>
  <c r="P2399" i="1"/>
  <c r="P2687" i="1"/>
  <c r="P2456" i="1"/>
  <c r="P1426" i="1"/>
  <c r="P3255" i="1"/>
  <c r="P1428" i="1"/>
  <c r="P1429" i="1"/>
  <c r="P1430" i="1"/>
  <c r="P1431" i="1"/>
  <c r="P1432" i="1"/>
  <c r="P1212" i="1"/>
  <c r="P3256" i="1"/>
  <c r="P1750" i="1"/>
  <c r="P1522" i="1"/>
  <c r="P2733" i="1"/>
  <c r="P1438" i="1"/>
  <c r="P1439" i="1"/>
  <c r="P1954" i="1"/>
  <c r="P1441" i="1"/>
  <c r="P3054" i="1"/>
  <c r="P2050" i="1"/>
  <c r="P1444" i="1"/>
  <c r="P3261" i="1"/>
  <c r="P1446" i="1"/>
  <c r="P3264" i="1"/>
  <c r="P1448" i="1"/>
  <c r="P2518" i="1"/>
  <c r="P3269" i="1"/>
  <c r="P1451" i="1"/>
  <c r="P3057" i="1"/>
  <c r="P2989" i="1"/>
  <c r="P3276" i="1"/>
  <c r="P3284" i="1"/>
  <c r="P1456" i="1"/>
  <c r="P1519" i="1"/>
  <c r="P1458" i="1"/>
  <c r="P1459" i="1"/>
  <c r="P1460" i="1"/>
  <c r="P3288" i="1"/>
  <c r="P3306" i="1"/>
  <c r="P1013" i="1"/>
  <c r="P1464" i="1"/>
  <c r="P1465" i="1"/>
  <c r="P1466" i="1"/>
  <c r="P130" i="1"/>
  <c r="P637" i="1"/>
  <c r="P496" i="1"/>
  <c r="P1470" i="1"/>
  <c r="P628" i="1"/>
  <c r="P1472" i="1"/>
  <c r="P706" i="1"/>
  <c r="P334" i="1"/>
  <c r="P1475" i="1"/>
  <c r="P1476" i="1"/>
  <c r="P258" i="1"/>
  <c r="P1478" i="1"/>
  <c r="P564" i="1"/>
  <c r="P18" i="1"/>
  <c r="P1481" i="1"/>
  <c r="P478" i="1"/>
  <c r="P1483" i="1"/>
  <c r="P1484" i="1"/>
  <c r="P1485" i="1"/>
  <c r="P1486" i="1"/>
  <c r="P1487" i="1"/>
  <c r="P2651" i="1"/>
  <c r="P1489" i="1"/>
  <c r="P2025" i="1"/>
  <c r="P1491" i="1"/>
  <c r="P1492" i="1"/>
  <c r="P1493" i="1"/>
  <c r="P1494" i="1"/>
  <c r="P1495" i="1"/>
  <c r="P1496" i="1"/>
  <c r="P1497" i="1"/>
  <c r="P1498" i="1"/>
  <c r="P3058" i="1"/>
  <c r="P1500" i="1"/>
  <c r="P1501" i="1"/>
  <c r="P1502" i="1"/>
  <c r="P282" i="1"/>
  <c r="P1000" i="1"/>
  <c r="P1505" i="1"/>
  <c r="P1506" i="1"/>
  <c r="P719" i="1"/>
  <c r="P1508" i="1"/>
  <c r="P1509" i="1"/>
  <c r="P566" i="1"/>
  <c r="P399" i="1"/>
  <c r="P1011" i="1"/>
  <c r="P559" i="1"/>
  <c r="P1514" i="1"/>
  <c r="P1515" i="1"/>
  <c r="P670" i="1"/>
  <c r="P290" i="1"/>
  <c r="P615" i="1"/>
  <c r="P286" i="1"/>
  <c r="P232" i="1"/>
  <c r="P1521" i="1"/>
  <c r="P896" i="1"/>
  <c r="P645" i="1"/>
  <c r="P333" i="1"/>
  <c r="P395" i="1"/>
  <c r="P1526" i="1"/>
  <c r="P1527" i="1"/>
  <c r="P430" i="1"/>
  <c r="P1529" i="1"/>
  <c r="P1530" i="1"/>
  <c r="P1007" i="1"/>
  <c r="P345" i="1"/>
  <c r="P1533" i="1"/>
  <c r="P1534" i="1"/>
  <c r="P318" i="1"/>
  <c r="P1536" i="1"/>
  <c r="P1537" i="1"/>
  <c r="P209" i="1"/>
  <c r="P263" i="1"/>
  <c r="P1540" i="1"/>
  <c r="P344" i="1"/>
  <c r="P473" i="1"/>
  <c r="P2916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3340" i="1"/>
  <c r="P1557" i="1"/>
  <c r="P1558" i="1"/>
  <c r="P1559" i="1"/>
  <c r="P1560" i="1"/>
  <c r="P2620" i="1"/>
  <c r="P1562" i="1"/>
  <c r="P1563" i="1"/>
  <c r="P1564" i="1"/>
  <c r="P1565" i="1"/>
  <c r="P1566" i="1"/>
  <c r="P1567" i="1"/>
  <c r="P1328" i="1"/>
  <c r="P1569" i="1"/>
  <c r="P1454" i="1"/>
  <c r="P3404" i="1"/>
  <c r="P1572" i="1"/>
  <c r="P2337" i="1"/>
  <c r="P1574" i="1"/>
  <c r="P1575" i="1"/>
  <c r="P1576" i="1"/>
  <c r="P1577" i="1"/>
  <c r="P1578" i="1"/>
  <c r="P1579" i="1"/>
  <c r="P1580" i="1"/>
  <c r="P1581" i="1"/>
  <c r="P1582" i="1"/>
  <c r="P1583" i="1"/>
  <c r="P1584" i="1"/>
  <c r="P2734" i="1"/>
  <c r="P1586" i="1"/>
  <c r="P1587" i="1"/>
  <c r="P1588" i="1"/>
  <c r="P1589" i="1"/>
  <c r="P1590" i="1"/>
  <c r="P1591" i="1"/>
  <c r="P2001" i="1"/>
  <c r="P1239" i="1"/>
  <c r="P1594" i="1"/>
  <c r="P2956" i="1"/>
  <c r="P1596" i="1"/>
  <c r="P2381" i="1"/>
  <c r="P1598" i="1"/>
  <c r="P3413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688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978" i="1"/>
  <c r="P1684" i="1"/>
  <c r="P1685" i="1"/>
  <c r="P1686" i="1"/>
  <c r="P1687" i="1"/>
  <c r="P1688" i="1"/>
  <c r="P1689" i="1"/>
  <c r="P1690" i="1"/>
  <c r="P1691" i="1"/>
  <c r="P1692" i="1"/>
  <c r="P1206" i="1"/>
  <c r="P1694" i="1"/>
  <c r="P1695" i="1"/>
  <c r="P1696" i="1"/>
  <c r="P1499" i="1"/>
  <c r="P3427" i="1"/>
  <c r="P1340" i="1"/>
  <c r="P3549" i="1"/>
  <c r="P1701" i="1"/>
  <c r="P1282" i="1"/>
  <c r="P1703" i="1"/>
  <c r="P3059" i="1"/>
  <c r="P1705" i="1"/>
  <c r="P1706" i="1"/>
  <c r="P1707" i="1"/>
  <c r="P1708" i="1"/>
  <c r="P1709" i="1"/>
  <c r="P1710" i="1"/>
  <c r="P1711" i="1"/>
  <c r="P1712" i="1"/>
  <c r="P1713" i="1"/>
  <c r="P1714" i="1"/>
  <c r="P1715" i="1"/>
  <c r="P1585" i="1"/>
  <c r="P1717" i="1"/>
  <c r="P1718" i="1"/>
  <c r="P1719" i="1"/>
  <c r="P2519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310" i="1"/>
  <c r="P1749" i="1"/>
  <c r="P362" i="1"/>
  <c r="P1751" i="1"/>
  <c r="P1752" i="1"/>
  <c r="P1753" i="1"/>
  <c r="P1754" i="1"/>
  <c r="P640" i="1"/>
  <c r="P1756" i="1"/>
  <c r="P1757" i="1"/>
  <c r="P1758" i="1"/>
  <c r="P1759" i="1"/>
  <c r="P1760" i="1"/>
  <c r="P1761" i="1"/>
  <c r="P1762" i="1"/>
  <c r="P1763" i="1"/>
  <c r="P1764" i="1"/>
  <c r="P975" i="1"/>
  <c r="P1766" i="1"/>
  <c r="P1117" i="1"/>
  <c r="P1768" i="1"/>
  <c r="P1769" i="1"/>
  <c r="P1770" i="1"/>
  <c r="P1920" i="1"/>
  <c r="P1122" i="1"/>
  <c r="P1773" i="1"/>
  <c r="P1774" i="1"/>
  <c r="P1780" i="1"/>
  <c r="P1776" i="1"/>
  <c r="P1105" i="1"/>
  <c r="P1778" i="1"/>
  <c r="P1779" i="1"/>
  <c r="P2003" i="1"/>
  <c r="P1781" i="1"/>
  <c r="P1170" i="1"/>
  <c r="P1783" i="1"/>
  <c r="P1437" i="1"/>
  <c r="P1308" i="1"/>
  <c r="P1786" i="1"/>
  <c r="P1339" i="1"/>
  <c r="P1788" i="1"/>
  <c r="P1789" i="1"/>
  <c r="P1790" i="1"/>
  <c r="P1791" i="1"/>
  <c r="P1816" i="1"/>
  <c r="P1793" i="1"/>
  <c r="P1110" i="1"/>
  <c r="P1795" i="1"/>
  <c r="P1796" i="1"/>
  <c r="P1177" i="1"/>
  <c r="P1326" i="1"/>
  <c r="P1799" i="1"/>
  <c r="P1457" i="1"/>
  <c r="P1801" i="1"/>
  <c r="P1333" i="1"/>
  <c r="P1455" i="1"/>
  <c r="P1804" i="1"/>
  <c r="P1219" i="1"/>
  <c r="P1199" i="1"/>
  <c r="P1186" i="1"/>
  <c r="P1955" i="1"/>
  <c r="P1809" i="1"/>
  <c r="P1163" i="1"/>
  <c r="P1811" i="1"/>
  <c r="P1812" i="1"/>
  <c r="P2660" i="1"/>
  <c r="P1814" i="1"/>
  <c r="P1815" i="1"/>
  <c r="P1145" i="1"/>
  <c r="P1817" i="1"/>
  <c r="P2013" i="1"/>
  <c r="P1131" i="1"/>
  <c r="P3559" i="1"/>
  <c r="P1821" i="1"/>
  <c r="P1716" i="1"/>
  <c r="P1823" i="1"/>
  <c r="P1824" i="1"/>
  <c r="P1825" i="1"/>
  <c r="P1826" i="1"/>
  <c r="P1827" i="1"/>
  <c r="P1828" i="1"/>
  <c r="P1829" i="1"/>
  <c r="P1070" i="1"/>
  <c r="P1831" i="1"/>
  <c r="P969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340" i="1"/>
  <c r="P1849" i="1"/>
  <c r="P1850" i="1"/>
  <c r="P1851" i="1"/>
  <c r="P1852" i="1"/>
  <c r="P1853" i="1"/>
  <c r="P483" i="1"/>
  <c r="P1855" i="1"/>
  <c r="P963" i="1"/>
  <c r="P1857" i="1"/>
  <c r="P1858" i="1"/>
  <c r="P1859" i="1"/>
  <c r="P1860" i="1"/>
  <c r="P1861" i="1"/>
  <c r="P1862" i="1"/>
  <c r="P3630" i="1"/>
  <c r="P1597" i="1"/>
  <c r="P1865" i="1"/>
  <c r="P1866" i="1"/>
  <c r="P2953" i="1"/>
  <c r="P2300" i="1"/>
  <c r="P2864" i="1"/>
  <c r="P1822" i="1"/>
  <c r="P1871" i="1"/>
  <c r="P1872" i="1"/>
  <c r="P1873" i="1"/>
  <c r="P2225" i="1"/>
  <c r="P1875" i="1"/>
  <c r="P2688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322" i="1"/>
  <c r="P1893" i="1"/>
  <c r="P1894" i="1"/>
  <c r="P1895" i="1"/>
  <c r="P1896" i="1"/>
  <c r="P1897" i="1"/>
  <c r="P1898" i="1"/>
  <c r="P1899" i="1"/>
  <c r="P1900" i="1"/>
  <c r="P1901" i="1"/>
  <c r="P1902" i="1"/>
  <c r="P1912" i="1"/>
  <c r="P1904" i="1"/>
  <c r="P1905" i="1"/>
  <c r="P2622" i="1"/>
  <c r="P2657" i="1"/>
  <c r="P1153" i="1"/>
  <c r="P2510" i="1"/>
  <c r="P2021" i="1"/>
  <c r="P1453" i="1"/>
  <c r="P1173" i="1"/>
  <c r="P2865" i="1"/>
  <c r="P1914" i="1"/>
  <c r="P2093" i="1"/>
  <c r="P1916" i="1"/>
  <c r="P1917" i="1"/>
  <c r="P2331" i="1"/>
  <c r="P1129" i="1"/>
  <c r="P2189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491" i="1"/>
  <c r="P1941" i="1"/>
  <c r="P1942" i="1"/>
  <c r="P383" i="1"/>
  <c r="P1944" i="1"/>
  <c r="P1945" i="1"/>
  <c r="P44" i="1"/>
  <c r="P155" i="1"/>
  <c r="P1948" i="1"/>
  <c r="P1949" i="1"/>
  <c r="P41" i="1"/>
  <c r="P665" i="1"/>
  <c r="P240" i="1"/>
  <c r="P225" i="1"/>
  <c r="P245" i="1"/>
  <c r="P219" i="1"/>
  <c r="P59" i="1"/>
  <c r="P139" i="1"/>
  <c r="P173" i="1"/>
  <c r="P281" i="1"/>
  <c r="P1960" i="1"/>
  <c r="P1961" i="1"/>
  <c r="P457" i="1"/>
  <c r="P1963" i="1"/>
  <c r="P1964" i="1"/>
  <c r="P381" i="1"/>
  <c r="P197" i="1"/>
  <c r="P1967" i="1"/>
  <c r="P229" i="1"/>
  <c r="P150" i="1"/>
  <c r="P177" i="1"/>
  <c r="P61" i="1"/>
  <c r="P1972" i="1"/>
  <c r="P194" i="1"/>
  <c r="P1974" i="1"/>
  <c r="P200" i="1"/>
  <c r="P148" i="1"/>
  <c r="P228" i="1"/>
  <c r="P1978" i="1"/>
  <c r="P135" i="1"/>
  <c r="P23" i="1"/>
  <c r="P494" i="1"/>
  <c r="P152" i="1"/>
  <c r="P1983" i="1"/>
  <c r="P3631" i="1"/>
  <c r="P1869" i="1"/>
  <c r="P1330" i="1"/>
  <c r="P1987" i="1"/>
  <c r="P1988" i="1"/>
  <c r="P1989" i="1"/>
  <c r="P1990" i="1"/>
  <c r="P1991" i="1"/>
  <c r="P1992" i="1"/>
  <c r="P1993" i="1"/>
  <c r="P1994" i="1"/>
  <c r="P1995" i="1"/>
  <c r="P1996" i="1"/>
  <c r="P1997" i="1"/>
  <c r="P3633" i="1"/>
  <c r="P1999" i="1"/>
  <c r="P2000" i="1"/>
  <c r="P2198" i="1"/>
  <c r="P2002" i="1"/>
  <c r="P142" i="1"/>
  <c r="P221" i="1"/>
  <c r="P2005" i="1"/>
  <c r="P212" i="1"/>
  <c r="P398" i="1"/>
  <c r="P210" i="1"/>
  <c r="P2009" i="1"/>
  <c r="P2010" i="1"/>
  <c r="P165" i="1"/>
  <c r="P161" i="1"/>
  <c r="P39" i="1"/>
  <c r="P2014" i="1"/>
  <c r="P125" i="1"/>
  <c r="P6" i="1"/>
  <c r="P2017" i="1"/>
  <c r="P2018" i="1"/>
  <c r="P394" i="1"/>
  <c r="P923" i="1"/>
  <c r="P128" i="1"/>
  <c r="P2022" i="1"/>
  <c r="P2023" i="1"/>
  <c r="P389" i="1"/>
  <c r="P287" i="1"/>
  <c r="P2026" i="1"/>
  <c r="P239" i="1"/>
  <c r="P349" i="1"/>
  <c r="P420" i="1"/>
  <c r="P2030" i="1"/>
  <c r="P2031" i="1"/>
  <c r="P218" i="1"/>
  <c r="P423" i="1"/>
  <c r="P167" i="1"/>
  <c r="P265" i="1"/>
  <c r="P140" i="1"/>
  <c r="P226" i="1"/>
  <c r="P353" i="1"/>
  <c r="P2039" i="1"/>
  <c r="P2040" i="1"/>
  <c r="P342" i="1"/>
  <c r="P2042" i="1"/>
  <c r="P2043" i="1"/>
  <c r="P2044" i="1"/>
  <c r="P2045" i="1"/>
  <c r="P639" i="1"/>
  <c r="P2047" i="1"/>
  <c r="P2048" i="1"/>
  <c r="P772" i="1"/>
  <c r="P309" i="1"/>
  <c r="P424" i="1"/>
  <c r="P2052" i="1"/>
  <c r="P2053" i="1"/>
  <c r="P153" i="1"/>
  <c r="P2055" i="1"/>
  <c r="P508" i="1"/>
  <c r="P2057" i="1"/>
  <c r="P300" i="1"/>
  <c r="P235" i="1"/>
  <c r="P2060" i="1"/>
  <c r="P324" i="1"/>
  <c r="P250" i="1"/>
  <c r="P2063" i="1"/>
  <c r="P495" i="1"/>
  <c r="P2065" i="1"/>
  <c r="P252" i="1"/>
  <c r="P243" i="1"/>
  <c r="P2068" i="1"/>
  <c r="P2069" i="1"/>
  <c r="P686" i="1"/>
  <c r="P367" i="1"/>
  <c r="P163" i="1"/>
  <c r="P185" i="1"/>
  <c r="P562" i="1"/>
  <c r="P299" i="1"/>
  <c r="P2076" i="1"/>
  <c r="P2077" i="1"/>
  <c r="P82" i="1"/>
  <c r="P486" i="1"/>
  <c r="P361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440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659" i="1"/>
  <c r="P2111" i="1"/>
  <c r="P2112" i="1"/>
  <c r="P2113" i="1"/>
  <c r="P2114" i="1"/>
  <c r="P2115" i="1"/>
  <c r="P2116" i="1"/>
  <c r="P2117" i="1"/>
  <c r="P981" i="1"/>
  <c r="P2119" i="1"/>
  <c r="P2120" i="1"/>
  <c r="P2121" i="1"/>
  <c r="P2122" i="1"/>
  <c r="P2155" i="1"/>
  <c r="P2376" i="1"/>
  <c r="P2125" i="1"/>
  <c r="P2126" i="1"/>
  <c r="P2073" i="1"/>
  <c r="P2870" i="1"/>
  <c r="P1232" i="1"/>
  <c r="P2697" i="1"/>
  <c r="P2131" i="1"/>
  <c r="P2511" i="1"/>
  <c r="P2133" i="1"/>
  <c r="P1977" i="1"/>
  <c r="P2135" i="1"/>
  <c r="P2136" i="1"/>
  <c r="P2137" i="1"/>
  <c r="P2652" i="1"/>
  <c r="P1252" i="1"/>
  <c r="P2140" i="1"/>
  <c r="P1818" i="1"/>
  <c r="P2356" i="1"/>
  <c r="P3636" i="1"/>
  <c r="P2144" i="1"/>
  <c r="P2145" i="1"/>
  <c r="P2011" i="1"/>
  <c r="P1226" i="1"/>
  <c r="P2148" i="1"/>
  <c r="P2046" i="1"/>
  <c r="P2150" i="1"/>
  <c r="P2151" i="1"/>
  <c r="P2132" i="1"/>
  <c r="P2431" i="1"/>
  <c r="P2623" i="1"/>
  <c r="P2672" i="1"/>
  <c r="P2156" i="1"/>
  <c r="P2157" i="1"/>
  <c r="P1918" i="1"/>
  <c r="P1245" i="1"/>
  <c r="P1693" i="1"/>
  <c r="P2161" i="1"/>
  <c r="P2162" i="1"/>
  <c r="P2163" i="1"/>
  <c r="P2164" i="1"/>
  <c r="P2165" i="1"/>
  <c r="P2166" i="1"/>
  <c r="P2167" i="1"/>
  <c r="P2168" i="1"/>
  <c r="P2169" i="1"/>
  <c r="P415" i="1"/>
  <c r="P2171" i="1"/>
  <c r="P2172" i="1"/>
  <c r="P2173" i="1"/>
  <c r="P2174" i="1"/>
  <c r="P2175" i="1"/>
  <c r="P2176" i="1"/>
  <c r="P2177" i="1"/>
  <c r="P2178" i="1"/>
  <c r="P2179" i="1"/>
  <c r="P335" i="1"/>
  <c r="P2181" i="1"/>
  <c r="P2182" i="1"/>
  <c r="P2183" i="1"/>
  <c r="P2184" i="1"/>
  <c r="P2185" i="1"/>
  <c r="P2186" i="1"/>
  <c r="P2187" i="1"/>
  <c r="P584" i="1"/>
  <c r="P26" i="1"/>
  <c r="P2190" i="1"/>
  <c r="P2191" i="1"/>
  <c r="P259" i="1"/>
  <c r="P2193" i="1"/>
  <c r="P20" i="1"/>
  <c r="P131" i="1"/>
  <c r="P2196" i="1"/>
  <c r="P2197" i="1"/>
  <c r="P512" i="1"/>
  <c r="P30" i="1"/>
  <c r="P347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678" i="1"/>
  <c r="P2226" i="1"/>
  <c r="P34" i="1"/>
  <c r="P634" i="1"/>
  <c r="P294" i="1"/>
  <c r="P2230" i="1"/>
  <c r="P2231" i="1"/>
  <c r="P2232" i="1"/>
  <c r="P2233" i="1"/>
  <c r="P2234" i="1"/>
  <c r="P2235" i="1"/>
  <c r="P2236" i="1"/>
  <c r="P302" i="1"/>
  <c r="P2238" i="1"/>
  <c r="P154" i="1"/>
  <c r="P2240" i="1"/>
  <c r="P370" i="1"/>
  <c r="P2242" i="1"/>
  <c r="P2243" i="1"/>
  <c r="P2244" i="1"/>
  <c r="P2245" i="1"/>
  <c r="P2246" i="1"/>
  <c r="P2247" i="1"/>
  <c r="P2248" i="1"/>
  <c r="P715" i="1"/>
  <c r="P2250" i="1"/>
  <c r="P2251" i="1"/>
  <c r="P29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143" i="1"/>
  <c r="P862" i="1"/>
  <c r="P2271" i="1"/>
  <c r="P51" i="1"/>
  <c r="P180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684" i="1"/>
  <c r="P2301" i="1"/>
  <c r="P2302" i="1"/>
  <c r="P2303" i="1"/>
  <c r="P2304" i="1"/>
  <c r="P2305" i="1"/>
  <c r="P2306" i="1"/>
  <c r="P1010" i="1"/>
  <c r="P2308" i="1"/>
  <c r="P2309" i="1"/>
  <c r="P980" i="1"/>
  <c r="P2311" i="1"/>
  <c r="P134" i="1"/>
  <c r="P2313" i="1"/>
  <c r="P2314" i="1"/>
  <c r="P2315" i="1"/>
  <c r="P2316" i="1"/>
  <c r="P2317" i="1"/>
  <c r="P720" i="1"/>
  <c r="P2319" i="1"/>
  <c r="P2320" i="1"/>
  <c r="P2321" i="1"/>
  <c r="P2322" i="1"/>
  <c r="P2323" i="1"/>
  <c r="P2324" i="1"/>
  <c r="P2325" i="1"/>
  <c r="P2326" i="1"/>
  <c r="P2327" i="1"/>
  <c r="P2318" i="1"/>
  <c r="P122" i="1"/>
  <c r="P2330" i="1"/>
  <c r="P673" i="1"/>
  <c r="P930" i="1"/>
  <c r="P2333" i="1"/>
  <c r="P671" i="1"/>
  <c r="P2335" i="1"/>
  <c r="P2336" i="1"/>
  <c r="P953" i="1"/>
  <c r="P124" i="1"/>
  <c r="P573" i="1"/>
  <c r="P1015" i="1"/>
  <c r="P174" i="1"/>
  <c r="P666" i="1"/>
  <c r="P2343" i="1"/>
  <c r="P2344" i="1"/>
  <c r="P2345" i="1"/>
  <c r="P2346" i="1"/>
  <c r="P2347" i="1"/>
  <c r="P2661" i="1"/>
  <c r="P2349" i="1"/>
  <c r="P2383" i="1"/>
  <c r="P3638" i="1"/>
  <c r="P3641" i="1"/>
  <c r="P2328" i="1"/>
  <c r="P2354" i="1"/>
  <c r="P2355" i="1"/>
  <c r="P2698" i="1"/>
  <c r="P2357" i="1"/>
  <c r="P2358" i="1"/>
  <c r="P3645" i="1"/>
  <c r="P2360" i="1"/>
  <c r="P2361" i="1"/>
  <c r="P2362" i="1"/>
  <c r="P2363" i="1"/>
  <c r="P2364" i="1"/>
  <c r="P3650" i="1"/>
  <c r="P2366" i="1"/>
  <c r="P2367" i="1"/>
  <c r="P1513" i="1"/>
  <c r="P2079" i="1"/>
  <c r="P2459" i="1"/>
  <c r="P3679" i="1"/>
  <c r="P2512" i="1"/>
  <c r="P2373" i="1"/>
  <c r="P2374" i="1"/>
  <c r="P2633" i="1"/>
  <c r="P2871" i="1"/>
  <c r="P2377" i="1"/>
  <c r="P2378" i="1"/>
  <c r="P2379" i="1"/>
  <c r="P3693" i="1"/>
  <c r="P3730" i="1"/>
  <c r="P2587" i="1"/>
  <c r="P1982" i="1"/>
  <c r="P2384" i="1"/>
  <c r="P2385" i="1"/>
  <c r="P2386" i="1"/>
  <c r="P2075" i="1"/>
  <c r="P3743" i="1"/>
  <c r="P2064" i="1"/>
  <c r="P2127" i="1"/>
  <c r="P2679" i="1"/>
  <c r="P3781" i="1"/>
  <c r="P2699" i="1"/>
  <c r="P2394" i="1"/>
  <c r="P2644" i="1"/>
  <c r="P2396" i="1"/>
  <c r="P3790" i="1"/>
  <c r="P2398" i="1"/>
  <c r="P3792" i="1"/>
  <c r="P2400" i="1"/>
  <c r="P3794" i="1"/>
  <c r="P3798" i="1"/>
  <c r="P2228" i="1"/>
  <c r="P2598" i="1"/>
  <c r="P2405" i="1"/>
  <c r="P3800" i="1"/>
  <c r="P2407" i="1"/>
  <c r="P2408" i="1"/>
  <c r="P1306" i="1"/>
  <c r="P2680" i="1"/>
  <c r="P2019" i="1"/>
  <c r="P3802" i="1"/>
  <c r="P2270" i="1"/>
  <c r="P2414" i="1"/>
  <c r="P2415" i="1"/>
  <c r="P1959" i="1"/>
  <c r="P2147" i="1"/>
  <c r="P2947" i="1"/>
  <c r="P2419" i="1"/>
  <c r="P2949" i="1"/>
  <c r="P2421" i="1"/>
  <c r="P1440" i="1"/>
  <c r="P2423" i="1"/>
  <c r="P2424" i="1"/>
  <c r="P2899" i="1"/>
  <c r="P2149" i="1"/>
  <c r="P2427" i="1"/>
  <c r="P3805" i="1"/>
  <c r="P3060" i="1"/>
  <c r="P3061" i="1"/>
  <c r="P2051" i="1"/>
  <c r="P2432" i="1"/>
  <c r="P2991" i="1"/>
  <c r="P2997" i="1"/>
  <c r="P2435" i="1"/>
  <c r="P2689" i="1"/>
  <c r="P2342" i="1"/>
  <c r="P2656" i="1"/>
  <c r="P2439" i="1"/>
  <c r="P2645" i="1"/>
  <c r="P2441" i="1"/>
  <c r="P2442" i="1"/>
  <c r="P2443" i="1"/>
  <c r="P386" i="1"/>
  <c r="P233" i="1"/>
  <c r="P2446" i="1"/>
  <c r="P2447" i="1"/>
  <c r="P2448" i="1"/>
  <c r="P2449" i="1"/>
  <c r="P2450" i="1"/>
  <c r="P2451" i="1"/>
  <c r="P968" i="1"/>
  <c r="P2453" i="1"/>
  <c r="P2454" i="1"/>
  <c r="P2455" i="1"/>
  <c r="P985" i="1"/>
  <c r="P2457" i="1"/>
  <c r="P2458" i="1"/>
  <c r="P956" i="1"/>
  <c r="P2460" i="1"/>
  <c r="P947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363" i="1"/>
  <c r="P2496" i="1"/>
  <c r="P2497" i="1"/>
  <c r="P2498" i="1"/>
  <c r="P2499" i="1"/>
  <c r="P2500" i="1"/>
  <c r="P2501" i="1"/>
  <c r="P2502" i="1"/>
  <c r="P2503" i="1"/>
  <c r="P2509" i="1"/>
  <c r="P2505" i="1"/>
  <c r="P3807" i="1"/>
  <c r="P2507" i="1"/>
  <c r="P2508" i="1"/>
  <c r="P3840" i="1"/>
  <c r="P3847" i="1"/>
  <c r="P2067" i="1"/>
  <c r="P2521" i="1"/>
  <c r="P3850" i="1"/>
  <c r="P2514" i="1"/>
  <c r="P3851" i="1"/>
  <c r="P2036" i="1"/>
  <c r="P2517" i="1"/>
  <c r="P3855" i="1"/>
  <c r="P1532" i="1"/>
  <c r="P2520" i="1"/>
  <c r="P2569" i="1"/>
  <c r="P3871" i="1"/>
  <c r="P6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714" i="1"/>
  <c r="P2538" i="1"/>
  <c r="P2539" i="1"/>
  <c r="P544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3874" i="1"/>
  <c r="P2564" i="1"/>
  <c r="P3877" i="1"/>
  <c r="P3879" i="1"/>
  <c r="P2567" i="1"/>
  <c r="P3880" i="1"/>
  <c r="P2429" i="1"/>
  <c r="P2570" i="1"/>
  <c r="P2571" i="1"/>
  <c r="P2572" i="1"/>
  <c r="P2391" i="1"/>
  <c r="P3881" i="1"/>
  <c r="P2575" i="1"/>
  <c r="P2576" i="1"/>
  <c r="P3884" i="1"/>
  <c r="P2578" i="1"/>
  <c r="P3885" i="1"/>
  <c r="P2580" i="1"/>
  <c r="P2382" i="1"/>
  <c r="P2582" i="1"/>
  <c r="P2583" i="1"/>
  <c r="P3062" i="1"/>
  <c r="P2585" i="1"/>
  <c r="P2586" i="1"/>
  <c r="P2646" i="1"/>
  <c r="P2588" i="1"/>
  <c r="P1985" i="1"/>
  <c r="P2590" i="1"/>
  <c r="P2950" i="1"/>
  <c r="P2592" i="1"/>
  <c r="P2593" i="1"/>
  <c r="P2647" i="1"/>
  <c r="P2595" i="1"/>
  <c r="P3063" i="1"/>
  <c r="P1490" i="1"/>
  <c r="P1309" i="1"/>
  <c r="P2599" i="1"/>
  <c r="P2600" i="1"/>
  <c r="P2601" i="1"/>
  <c r="P1697" i="1"/>
  <c r="P2603" i="1"/>
  <c r="P157" i="1"/>
  <c r="P2605" i="1"/>
  <c r="P711" i="1"/>
  <c r="P643" i="1"/>
  <c r="P2608" i="1"/>
  <c r="P2609" i="1"/>
  <c r="P2610" i="1"/>
  <c r="P166" i="1"/>
  <c r="P330" i="1"/>
  <c r="P2613" i="1"/>
  <c r="P2614" i="1"/>
  <c r="P2615" i="1"/>
  <c r="P2616" i="1"/>
  <c r="P2617" i="1"/>
  <c r="P500" i="1"/>
  <c r="P2619" i="1"/>
  <c r="P694" i="1"/>
  <c r="P2621" i="1"/>
  <c r="P323" i="1"/>
  <c r="P315" i="1"/>
  <c r="P2624" i="1"/>
  <c r="P2625" i="1"/>
  <c r="P2626" i="1"/>
  <c r="P2627" i="1"/>
  <c r="P2628" i="1"/>
  <c r="P2629" i="1"/>
  <c r="P2630" i="1"/>
  <c r="P2631" i="1"/>
  <c r="P2632" i="1"/>
  <c r="P501" i="1"/>
  <c r="P2634" i="1"/>
  <c r="P2635" i="1"/>
  <c r="P2636" i="1"/>
  <c r="P2637" i="1"/>
  <c r="P2638" i="1"/>
  <c r="P2639" i="1"/>
  <c r="P2640" i="1"/>
  <c r="P2641" i="1"/>
  <c r="P2642" i="1"/>
  <c r="P2643" i="1"/>
  <c r="P3887" i="1"/>
  <c r="P1204" i="1"/>
  <c r="P1979" i="1"/>
  <c r="P1516" i="1"/>
  <c r="P1571" i="1"/>
  <c r="P2649" i="1"/>
  <c r="P2329" i="1"/>
  <c r="P2426" i="1"/>
  <c r="P2143" i="1"/>
  <c r="P1970" i="1"/>
  <c r="P2071" i="1"/>
  <c r="P1479" i="1"/>
  <c r="P2604" i="1"/>
  <c r="P1331" i="1"/>
  <c r="P1503" i="1"/>
  <c r="P1344" i="1"/>
  <c r="P2461" i="1"/>
  <c r="P1919" i="1"/>
  <c r="P2720" i="1"/>
  <c r="P2663" i="1"/>
  <c r="P655" i="1"/>
  <c r="P692" i="1"/>
  <c r="P904" i="1"/>
  <c r="P2667" i="1"/>
  <c r="P2668" i="1"/>
  <c r="P2669" i="1"/>
  <c r="P2670" i="1"/>
  <c r="P2671" i="1"/>
  <c r="P1772" i="1"/>
  <c r="P1512" i="1"/>
  <c r="P2674" i="1"/>
  <c r="P1258" i="1"/>
  <c r="P1107" i="1"/>
  <c r="P1592" i="1"/>
  <c r="P2678" i="1"/>
  <c r="P1371" i="1"/>
  <c r="P2348" i="1"/>
  <c r="P2418" i="1"/>
  <c r="P2160" i="1"/>
  <c r="P2683" i="1"/>
  <c r="P2684" i="1"/>
  <c r="P2662" i="1"/>
  <c r="P2074" i="1"/>
  <c r="P2877" i="1"/>
  <c r="P3892" i="1"/>
  <c r="P3895" i="1"/>
  <c r="P2523" i="1"/>
  <c r="P3066" i="1"/>
  <c r="P1507" i="1"/>
  <c r="P2665" i="1"/>
  <c r="P2694" i="1"/>
  <c r="P2695" i="1"/>
  <c r="P3067" i="1"/>
  <c r="P2540" i="1"/>
  <c r="P1771" i="1"/>
  <c r="P1281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360" i="1"/>
  <c r="P42" i="1"/>
  <c r="P43" i="1"/>
  <c r="P327" i="1"/>
  <c r="P45" i="1"/>
  <c r="P46" i="1"/>
  <c r="P47" i="1"/>
  <c r="P48" i="1"/>
  <c r="P49" i="1"/>
  <c r="P50" i="1"/>
  <c r="P1083" i="1"/>
  <c r="P52" i="1"/>
  <c r="P53" i="1"/>
  <c r="P54" i="1"/>
  <c r="P55" i="1"/>
  <c r="P56" i="1"/>
  <c r="P57" i="1"/>
  <c r="P58" i="1"/>
  <c r="P966" i="1"/>
  <c r="P60" i="1"/>
  <c r="P1074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662" i="1"/>
  <c r="P83" i="1"/>
  <c r="P668" i="1"/>
  <c r="P21" i="1"/>
  <c r="P22" i="1"/>
  <c r="P613" i="1"/>
  <c r="P24" i="1"/>
  <c r="P25" i="1"/>
  <c r="P604" i="1"/>
  <c r="P27" i="1"/>
  <c r="P28" i="1"/>
  <c r="P554" i="1"/>
  <c r="P1081" i="1"/>
  <c r="P31" i="1"/>
  <c r="P32" i="1"/>
  <c r="P33" i="1"/>
  <c r="P1060" i="1"/>
  <c r="P35" i="1"/>
  <c r="P36" i="1"/>
  <c r="P37" i="1"/>
  <c r="P38" i="1"/>
  <c r="P260" i="1"/>
  <c r="P40" i="1"/>
  <c r="P12" i="1"/>
  <c r="P13" i="1"/>
  <c r="P284" i="1"/>
  <c r="P15" i="1"/>
  <c r="P16" i="1"/>
  <c r="P17" i="1"/>
  <c r="P1082" i="1"/>
  <c r="P19" i="1"/>
  <c r="P2700" i="1"/>
  <c r="P2701" i="1"/>
  <c r="P2702" i="1"/>
  <c r="P2703" i="1"/>
  <c r="P2704" i="1"/>
  <c r="P705" i="1"/>
  <c r="P1787" i="1"/>
  <c r="P1517" i="1"/>
  <c r="P548" i="1"/>
  <c r="P2709" i="1"/>
  <c r="P215" i="1"/>
  <c r="P925" i="1"/>
  <c r="P298" i="1"/>
  <c r="P2713" i="1"/>
  <c r="P2714" i="1"/>
  <c r="P915" i="1"/>
  <c r="P488" i="1"/>
  <c r="P192" i="1"/>
  <c r="P2718" i="1"/>
  <c r="P425" i="1"/>
  <c r="P716" i="1"/>
  <c r="P2721" i="1"/>
  <c r="P464" i="1"/>
  <c r="P2723" i="1"/>
  <c r="P2724" i="1"/>
  <c r="P332" i="1"/>
  <c r="P2726" i="1"/>
  <c r="P319" i="1"/>
  <c r="P664" i="1"/>
  <c r="P2729" i="1"/>
  <c r="P238" i="1"/>
  <c r="P2731" i="1"/>
  <c r="P280" i="1"/>
  <c r="P707" i="1"/>
  <c r="P475" i="1"/>
  <c r="P627" i="1"/>
  <c r="P2736" i="1"/>
  <c r="P2737" i="1"/>
  <c r="P2738" i="1"/>
  <c r="P211" i="1"/>
  <c r="P2740" i="1"/>
  <c r="P2741" i="1"/>
  <c r="P2742" i="1"/>
  <c r="P2743" i="1"/>
  <c r="P2744" i="1"/>
  <c r="P2745" i="1"/>
  <c r="P1830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506" i="1"/>
  <c r="P2766" i="1"/>
  <c r="P2767" i="1"/>
  <c r="P2768" i="1"/>
  <c r="P2769" i="1"/>
  <c r="P2770" i="1"/>
  <c r="P2771" i="1"/>
  <c r="P1528" i="1"/>
  <c r="P3896" i="1"/>
  <c r="P2774" i="1"/>
  <c r="P2775" i="1"/>
  <c r="P2776" i="1"/>
  <c r="P2777" i="1"/>
  <c r="P1593" i="1"/>
  <c r="P2779" i="1"/>
  <c r="P2780" i="1"/>
  <c r="P2781" i="1"/>
  <c r="P391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566" i="1"/>
  <c r="P2851" i="1"/>
  <c r="P2852" i="1"/>
  <c r="P2853" i="1"/>
  <c r="P2854" i="1"/>
  <c r="P2855" i="1"/>
  <c r="P2856" i="1"/>
  <c r="P2857" i="1"/>
  <c r="P2858" i="1"/>
  <c r="P1337" i="1"/>
  <c r="P2860" i="1"/>
  <c r="P2861" i="1"/>
  <c r="P2862" i="1"/>
  <c r="P2863" i="1"/>
  <c r="P2589" i="1"/>
  <c r="P2716" i="1"/>
  <c r="P2866" i="1"/>
  <c r="P2867" i="1"/>
  <c r="P2868" i="1"/>
  <c r="P2869" i="1"/>
  <c r="P1162" i="1"/>
  <c r="P2249" i="1"/>
  <c r="P2872" i="1"/>
  <c r="P2873" i="1"/>
  <c r="P2874" i="1"/>
  <c r="P2875" i="1"/>
  <c r="P2876" i="1"/>
  <c r="P2904" i="1"/>
  <c r="P3914" i="1"/>
  <c r="P2879" i="1"/>
  <c r="P2880" i="1"/>
  <c r="P2881" i="1"/>
  <c r="P1316" i="1"/>
  <c r="P2883" i="1"/>
  <c r="P2884" i="1"/>
  <c r="P2885" i="1"/>
  <c r="P2402" i="1"/>
  <c r="P2887" i="1"/>
  <c r="P2888" i="1"/>
  <c r="P2889" i="1"/>
  <c r="P3920" i="1"/>
  <c r="P2891" i="1"/>
  <c r="P2892" i="1"/>
  <c r="P2893" i="1"/>
  <c r="P2894" i="1"/>
  <c r="P2895" i="1"/>
  <c r="P3926" i="1"/>
  <c r="P2897" i="1"/>
  <c r="P2898" i="1"/>
  <c r="P1848" i="1"/>
  <c r="P2900" i="1"/>
  <c r="P2901" i="1"/>
  <c r="P2902" i="1"/>
  <c r="P2903" i="1"/>
  <c r="P2705" i="1"/>
  <c r="P2905" i="1"/>
  <c r="P2906" i="1"/>
  <c r="P2907" i="1"/>
  <c r="P2908" i="1"/>
  <c r="P2909" i="1"/>
  <c r="P2910" i="1"/>
  <c r="P2717" i="1"/>
  <c r="P3068" i="1"/>
  <c r="P2913" i="1"/>
  <c r="P1461" i="1"/>
  <c r="P2915" i="1"/>
  <c r="P3070" i="1"/>
  <c r="P2917" i="1"/>
  <c r="P2918" i="1"/>
  <c r="P2919" i="1"/>
  <c r="P2920" i="1"/>
  <c r="P2921" i="1"/>
  <c r="P2922" i="1"/>
  <c r="P2923" i="1"/>
  <c r="P2924" i="1"/>
  <c r="P2925" i="1"/>
  <c r="P870" i="1"/>
  <c r="P929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3073" i="1"/>
  <c r="P1332" i="1"/>
  <c r="P2945" i="1"/>
  <c r="P2946" i="1"/>
  <c r="P3931" i="1"/>
  <c r="P2948" i="1"/>
  <c r="P1892" i="1"/>
  <c r="P2710" i="1"/>
  <c r="P2951" i="1"/>
  <c r="P3934" i="1"/>
  <c r="P1998" i="1"/>
  <c r="P1595" i="1"/>
  <c r="P2352" i="1"/>
  <c r="P3938" i="1"/>
  <c r="P2957" i="1"/>
  <c r="P2958" i="1"/>
  <c r="P2032" i="1"/>
  <c r="P3950" i="1"/>
  <c r="P2961" i="1"/>
  <c r="P3953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311" i="1"/>
  <c r="P1066" i="1"/>
  <c r="P2987" i="1"/>
  <c r="P2988" i="1"/>
  <c r="P581" i="1"/>
  <c r="P2990" i="1"/>
  <c r="P271" i="1"/>
  <c r="P2992" i="1"/>
  <c r="P2993" i="1"/>
  <c r="P2994" i="1"/>
  <c r="P2995" i="1"/>
  <c r="P2996" i="1"/>
  <c r="P695" i="1"/>
  <c r="P279" i="1"/>
  <c r="P2999" i="1"/>
  <c r="P797" i="1"/>
  <c r="P3001" i="1"/>
  <c r="P3002" i="1"/>
  <c r="P3003" i="1"/>
  <c r="P3004" i="1"/>
  <c r="P3005" i="1"/>
  <c r="P527" i="1"/>
  <c r="P3007" i="1"/>
  <c r="P3008" i="1"/>
  <c r="P3009" i="1"/>
  <c r="P3010" i="1"/>
  <c r="P427" i="1"/>
  <c r="P3012" i="1"/>
  <c r="P3013" i="1"/>
  <c r="P3014" i="1"/>
  <c r="P3015" i="1"/>
  <c r="P542" i="1"/>
  <c r="P3017" i="1"/>
  <c r="P3018" i="1"/>
  <c r="P676" i="1"/>
  <c r="P3020" i="1"/>
  <c r="P416" i="1"/>
  <c r="P3022" i="1"/>
  <c r="P3023" i="1"/>
  <c r="P3024" i="1"/>
  <c r="P3025" i="1"/>
  <c r="P3026" i="1"/>
  <c r="P3027" i="1"/>
  <c r="P3028" i="1"/>
  <c r="P359" i="1"/>
  <c r="P3030" i="1"/>
  <c r="P580" i="1"/>
  <c r="P3032" i="1"/>
  <c r="P3033" i="1"/>
  <c r="P3034" i="1"/>
  <c r="P3035" i="1"/>
  <c r="P521" i="1"/>
  <c r="P605" i="1"/>
  <c r="P379" i="1"/>
  <c r="P3039" i="1"/>
  <c r="P3040" i="1"/>
  <c r="P610" i="1"/>
  <c r="P3042" i="1"/>
  <c r="P3043" i="1"/>
  <c r="P3044" i="1"/>
  <c r="P596" i="1"/>
  <c r="P625" i="1"/>
  <c r="P3047" i="1"/>
  <c r="P3048" i="1"/>
  <c r="P3049" i="1"/>
  <c r="P3050" i="1"/>
  <c r="P3051" i="1"/>
  <c r="P3052" i="1"/>
  <c r="P3053" i="1"/>
  <c r="P2522" i="1"/>
  <c r="P3055" i="1"/>
  <c r="P3056" i="1"/>
  <c r="P3074" i="1"/>
  <c r="P3954" i="1"/>
  <c r="P3955" i="1"/>
  <c r="P2959" i="1"/>
  <c r="P1965" i="1"/>
  <c r="P2375" i="1"/>
  <c r="P3956" i="1"/>
  <c r="P3064" i="1"/>
  <c r="P3065" i="1"/>
  <c r="P1510" i="1"/>
  <c r="P2878" i="1"/>
  <c r="P1471" i="1"/>
  <c r="P3069" i="1"/>
  <c r="P2404" i="1"/>
  <c r="P3071" i="1"/>
  <c r="P3072" i="1"/>
  <c r="P1112" i="1"/>
  <c r="P2998" i="1"/>
  <c r="P2351" i="1"/>
  <c r="P2711" i="1"/>
  <c r="P1570" i="1"/>
  <c r="P3078" i="1"/>
  <c r="P2440" i="1"/>
  <c r="P2563" i="1"/>
  <c r="P2037" i="1"/>
  <c r="P2369" i="1"/>
  <c r="P2338" i="1"/>
  <c r="P3084" i="1"/>
  <c r="P2581" i="1"/>
  <c r="P3086" i="1"/>
  <c r="P2008" i="1"/>
  <c r="P2648" i="1"/>
  <c r="P2307" i="1"/>
  <c r="P2422" i="1"/>
  <c r="P1315" i="1"/>
  <c r="P1803" i="1"/>
  <c r="P3093" i="1"/>
  <c r="P2061" i="1"/>
  <c r="P3095" i="1"/>
  <c r="P2706" i="1"/>
  <c r="P2650" i="1"/>
  <c r="P1907" i="1"/>
  <c r="P3099" i="1"/>
  <c r="P1867" i="1"/>
  <c r="P3101" i="1"/>
  <c r="P1447" i="1"/>
  <c r="P3103" i="1"/>
  <c r="P1181" i="1"/>
  <c r="P3105" i="1"/>
  <c r="P3106" i="1"/>
  <c r="P3107" i="1"/>
  <c r="P3108" i="1"/>
  <c r="P1336" i="1"/>
  <c r="P2690" i="1"/>
  <c r="P1299" i="1"/>
  <c r="P2882" i="1"/>
  <c r="P1270" i="1"/>
  <c r="P3114" i="1"/>
  <c r="P1854" i="1"/>
  <c r="P3959" i="1"/>
  <c r="P3117" i="1"/>
  <c r="P3118" i="1"/>
  <c r="P3119" i="1"/>
  <c r="P2340" i="1"/>
  <c r="P3121" i="1"/>
  <c r="P2420" i="1"/>
  <c r="P3123" i="1"/>
  <c r="P3124" i="1"/>
  <c r="P1100" i="1"/>
  <c r="P2691" i="1"/>
  <c r="P3972" i="1"/>
  <c r="P1903" i="1"/>
  <c r="P3973" i="1"/>
  <c r="P622" i="1"/>
  <c r="P3131" i="1"/>
  <c r="P3132" i="1"/>
  <c r="P3133" i="1"/>
  <c r="P2886" i="1"/>
  <c r="P3135" i="1"/>
  <c r="P3136" i="1"/>
  <c r="P3137" i="1"/>
  <c r="P3138" i="1"/>
  <c r="P3139" i="1"/>
  <c r="P3140" i="1"/>
  <c r="P1810" i="1"/>
  <c r="P3142" i="1"/>
  <c r="P3143" i="1"/>
  <c r="P3144" i="1"/>
  <c r="P3145" i="1"/>
  <c r="P3146" i="1"/>
  <c r="P3979" i="1"/>
  <c r="P1511" i="1"/>
  <c r="P46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570" i="1"/>
  <c r="P3166" i="1"/>
  <c r="P3167" i="1"/>
  <c r="P28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489" i="1"/>
  <c r="P3190" i="1"/>
  <c r="P1474" i="1"/>
  <c r="P3192" i="1"/>
  <c r="P3193" i="1"/>
  <c r="P3194" i="1"/>
  <c r="P3195" i="1"/>
  <c r="P3196" i="1"/>
  <c r="P3197" i="1"/>
  <c r="P2339" i="1"/>
  <c r="P3199" i="1"/>
  <c r="P2433" i="1"/>
  <c r="P3201" i="1"/>
  <c r="P3075" i="1"/>
  <c r="P3203" i="1"/>
  <c r="P3204" i="1"/>
  <c r="P3205" i="1"/>
  <c r="P3206" i="1"/>
  <c r="P3207" i="1"/>
  <c r="P3208" i="1"/>
  <c r="P3209" i="1"/>
  <c r="P3210" i="1"/>
  <c r="P3211" i="1"/>
  <c r="P3212" i="1"/>
  <c r="P437" i="1"/>
  <c r="P3214" i="1"/>
  <c r="P3215" i="1"/>
  <c r="P973" i="1"/>
  <c r="P1051" i="1"/>
  <c r="P3218" i="1"/>
  <c r="P3219" i="1"/>
  <c r="P974" i="1"/>
  <c r="P1076" i="1"/>
  <c r="P1018" i="1"/>
  <c r="P3223" i="1"/>
  <c r="P3224" i="1"/>
  <c r="P3225" i="1"/>
  <c r="P948" i="1"/>
  <c r="P3227" i="1"/>
  <c r="P3228" i="1"/>
  <c r="P3229" i="1"/>
  <c r="P3230" i="1"/>
  <c r="P633" i="1"/>
  <c r="P3232" i="1"/>
  <c r="P3233" i="1"/>
  <c r="P3234" i="1"/>
  <c r="P3235" i="1"/>
  <c r="P3236" i="1"/>
  <c r="P906" i="1"/>
  <c r="P1006" i="1"/>
  <c r="P987" i="1"/>
  <c r="P3240" i="1"/>
  <c r="P3241" i="1"/>
  <c r="P3242" i="1"/>
  <c r="P3243" i="1"/>
  <c r="P3244" i="1"/>
  <c r="P3245" i="1"/>
  <c r="P3246" i="1"/>
  <c r="P709" i="1"/>
  <c r="P3248" i="1"/>
  <c r="P3249" i="1"/>
  <c r="P1027" i="1"/>
  <c r="P3251" i="1"/>
  <c r="P955" i="1"/>
  <c r="P3253" i="1"/>
  <c r="P3254" i="1"/>
  <c r="P958" i="1"/>
  <c r="P1020" i="1"/>
  <c r="P3257" i="1"/>
  <c r="P3258" i="1"/>
  <c r="P3259" i="1"/>
  <c r="P3260" i="1"/>
  <c r="P675" i="1"/>
  <c r="P3262" i="1"/>
  <c r="P3263" i="1"/>
  <c r="P911" i="1"/>
  <c r="P3265" i="1"/>
  <c r="P3266" i="1"/>
  <c r="P3267" i="1"/>
  <c r="P3268" i="1"/>
  <c r="P965" i="1"/>
  <c r="P3270" i="1"/>
  <c r="P3271" i="1"/>
  <c r="P3272" i="1"/>
  <c r="P3273" i="1"/>
  <c r="P3274" i="1"/>
  <c r="P3275" i="1"/>
  <c r="P1012" i="1"/>
  <c r="P3277" i="1"/>
  <c r="P3278" i="1"/>
  <c r="P3279" i="1"/>
  <c r="P3280" i="1"/>
  <c r="P3281" i="1"/>
  <c r="P3282" i="1"/>
  <c r="P3283" i="1"/>
  <c r="P834" i="1"/>
  <c r="P3285" i="1"/>
  <c r="P3286" i="1"/>
  <c r="P3287" i="1"/>
  <c r="P967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698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962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597" i="1"/>
  <c r="P3405" i="1"/>
  <c r="P3406" i="1"/>
  <c r="P3407" i="1"/>
  <c r="P3408" i="1"/>
  <c r="P3409" i="1"/>
  <c r="P3410" i="1"/>
  <c r="P3411" i="1"/>
  <c r="P3412" i="1"/>
  <c r="P732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856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507" i="1"/>
  <c r="P3550" i="1"/>
  <c r="P3551" i="1"/>
  <c r="P3552" i="1"/>
  <c r="P3553" i="1"/>
  <c r="P3554" i="1"/>
  <c r="P3555" i="1"/>
  <c r="P3556" i="1"/>
  <c r="P3557" i="1"/>
  <c r="P3558" i="1"/>
  <c r="P1042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983" i="1"/>
  <c r="P3000" i="1"/>
  <c r="P3632" i="1"/>
  <c r="P1136" i="1"/>
  <c r="P3634" i="1"/>
  <c r="P3635" i="1"/>
  <c r="P1863" i="1"/>
  <c r="P3637" i="1"/>
  <c r="P3995" i="1"/>
  <c r="P3639" i="1"/>
  <c r="P3640" i="1"/>
  <c r="P3076" i="1"/>
  <c r="P3642" i="1"/>
  <c r="P3643" i="1"/>
  <c r="P3644" i="1"/>
  <c r="P4008" i="1"/>
  <c r="P3646" i="1"/>
  <c r="P3647" i="1"/>
  <c r="P3648" i="1"/>
  <c r="P3649" i="1"/>
  <c r="P10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913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8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1543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402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721" i="1"/>
  <c r="P3782" i="1"/>
  <c r="P3783" i="1"/>
  <c r="P3784" i="1"/>
  <c r="P3785" i="1"/>
  <c r="P3786" i="1"/>
  <c r="P3787" i="1"/>
  <c r="P3788" i="1"/>
  <c r="P3789" i="1"/>
  <c r="P2123" i="1"/>
  <c r="P3791" i="1"/>
  <c r="P4024" i="1"/>
  <c r="P3793" i="1"/>
  <c r="P2666" i="1"/>
  <c r="P3795" i="1"/>
  <c r="P3796" i="1"/>
  <c r="P3797" i="1"/>
  <c r="P3077" i="1"/>
  <c r="P3799" i="1"/>
  <c r="P2066" i="1"/>
  <c r="P3801" i="1"/>
  <c r="P1906" i="1"/>
  <c r="P3803" i="1"/>
  <c r="P3804" i="1"/>
  <c r="P1341" i="1"/>
  <c r="P3806" i="1"/>
  <c r="P2960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976" i="1"/>
  <c r="P3841" i="1"/>
  <c r="P3842" i="1"/>
  <c r="P3843" i="1"/>
  <c r="P3844" i="1"/>
  <c r="P3845" i="1"/>
  <c r="P3846" i="1"/>
  <c r="P2007" i="1"/>
  <c r="P3848" i="1"/>
  <c r="P3849" i="1"/>
  <c r="P1433" i="1"/>
  <c r="P1700" i="1"/>
  <c r="P3852" i="1"/>
  <c r="P3853" i="1"/>
  <c r="P3854" i="1"/>
  <c r="P2692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1962" i="1"/>
  <c r="P3872" i="1"/>
  <c r="P3873" i="1"/>
  <c r="P4031" i="1"/>
  <c r="P3875" i="1"/>
  <c r="P3876" i="1"/>
  <c r="P4035" i="1"/>
  <c r="P3878" i="1"/>
  <c r="P1820" i="1"/>
  <c r="P2890" i="1"/>
  <c r="P4036" i="1"/>
  <c r="P3882" i="1"/>
  <c r="P3883" i="1"/>
  <c r="P4050" i="1"/>
  <c r="P4051" i="1"/>
  <c r="P3886" i="1"/>
  <c r="P4064" i="1"/>
  <c r="P3888" i="1"/>
  <c r="P3889" i="1"/>
  <c r="P3890" i="1"/>
  <c r="P3891" i="1"/>
  <c r="P1424" i="1"/>
  <c r="P3893" i="1"/>
  <c r="P3894" i="1"/>
  <c r="P1320" i="1"/>
  <c r="P1958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2417" i="1"/>
  <c r="P3912" i="1"/>
  <c r="P3913" i="1"/>
  <c r="P3079" i="1"/>
  <c r="P3915" i="1"/>
  <c r="P3916" i="1"/>
  <c r="P3917" i="1"/>
  <c r="P3918" i="1"/>
  <c r="P3919" i="1"/>
  <c r="P2430" i="1"/>
  <c r="P3921" i="1"/>
  <c r="P3922" i="1"/>
  <c r="P3923" i="1"/>
  <c r="P3924" i="1"/>
  <c r="P3925" i="1"/>
  <c r="P1442" i="1"/>
  <c r="P3927" i="1"/>
  <c r="P3928" i="1"/>
  <c r="P3929" i="1"/>
  <c r="P3930" i="1"/>
  <c r="P2020" i="1"/>
  <c r="P3932" i="1"/>
  <c r="P3933" i="1"/>
  <c r="P3080" i="1"/>
  <c r="P3935" i="1"/>
  <c r="P3936" i="1"/>
  <c r="P3937" i="1"/>
  <c r="P4068" i="1"/>
  <c r="P3939" i="1"/>
  <c r="P3940" i="1"/>
  <c r="P3941" i="1"/>
  <c r="P3942" i="1"/>
  <c r="P3943" i="1"/>
  <c r="P3944" i="1"/>
  <c r="P3945" i="1"/>
  <c r="P3946" i="1"/>
  <c r="P3947" i="1"/>
  <c r="P3948" i="1"/>
  <c r="P3949" i="1"/>
  <c r="P4073" i="1"/>
  <c r="P3951" i="1"/>
  <c r="P3952" i="1"/>
  <c r="P3081" i="1"/>
  <c r="P2707" i="1"/>
  <c r="P4079" i="1"/>
  <c r="P4094" i="1"/>
  <c r="P3957" i="1"/>
  <c r="P3958" i="1"/>
  <c r="P2911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2773" i="1"/>
  <c r="P2272" i="1"/>
  <c r="P3974" i="1"/>
  <c r="P3975" i="1"/>
  <c r="P3976" i="1"/>
  <c r="P3977" i="1"/>
  <c r="P3978" i="1"/>
  <c r="P2059" i="1"/>
  <c r="P3980" i="1"/>
  <c r="P3981" i="1"/>
  <c r="P3982" i="1"/>
  <c r="P1870" i="1"/>
  <c r="P3984" i="1"/>
  <c r="P3985" i="1"/>
  <c r="P3986" i="1"/>
  <c r="P3987" i="1"/>
  <c r="P3988" i="1"/>
  <c r="P3989" i="1"/>
  <c r="P3990" i="1"/>
  <c r="P3991" i="1"/>
  <c r="P3992" i="1"/>
  <c r="P3993" i="1"/>
  <c r="P3994" i="1"/>
  <c r="P2962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3006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2310" i="1"/>
  <c r="P1099" i="1"/>
  <c r="P4025" i="1"/>
  <c r="P4026" i="1"/>
  <c r="P4027" i="1"/>
  <c r="P4028" i="1"/>
  <c r="P4029" i="1"/>
  <c r="P4030" i="1"/>
  <c r="P4097" i="1"/>
  <c r="P4032" i="1"/>
  <c r="P4033" i="1"/>
  <c r="P4034" i="1"/>
  <c r="P1279" i="1"/>
  <c r="P2229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1407" i="1"/>
  <c r="P2727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2015" i="1"/>
  <c r="P4065" i="1"/>
  <c r="P4066" i="1"/>
  <c r="P4067" i="1"/>
  <c r="P2708" i="1"/>
  <c r="P4069" i="1"/>
  <c r="P4070" i="1"/>
  <c r="P4071" i="1"/>
  <c r="P4072" i="1"/>
  <c r="P4100" i="1"/>
  <c r="P4074" i="1"/>
  <c r="P4075" i="1"/>
  <c r="P4076" i="1"/>
  <c r="P4077" i="1"/>
  <c r="P4078" i="1"/>
  <c r="P1561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2719" i="1"/>
  <c r="P4095" i="1"/>
  <c r="P4096" i="1"/>
  <c r="P1947" i="1"/>
  <c r="P4098" i="1"/>
  <c r="P4099" i="1"/>
  <c r="P4107" i="1"/>
  <c r="P4101" i="1"/>
  <c r="P4102" i="1"/>
  <c r="P4103" i="1"/>
  <c r="P4104" i="1"/>
  <c r="P4105" i="1"/>
  <c r="P4106" i="1"/>
  <c r="P1699" i="1"/>
  <c r="P4108" i="1"/>
  <c r="P4109" i="1"/>
  <c r="P4110" i="1"/>
  <c r="P4111" i="1"/>
  <c r="P4112" i="1"/>
  <c r="P4113" i="1"/>
  <c r="P4114" i="1"/>
  <c r="P4115" i="1"/>
  <c r="P10" i="1"/>
  <c r="P11" i="1"/>
  <c r="Q3877" i="1"/>
  <c r="Q126" i="1"/>
  <c r="Q127" i="1"/>
  <c r="Q1269" i="1"/>
  <c r="Q129" i="1"/>
  <c r="Q708" i="1"/>
  <c r="Q1099" i="1"/>
  <c r="Q132" i="1"/>
  <c r="Q133" i="1"/>
  <c r="Q678" i="1"/>
  <c r="Q2890" i="1"/>
  <c r="Q136" i="1"/>
  <c r="Q137" i="1"/>
  <c r="Q138" i="1"/>
  <c r="Q2675" i="1"/>
  <c r="Q3082" i="1"/>
  <c r="Q141" i="1"/>
  <c r="Q372" i="1"/>
  <c r="Q2523" i="1"/>
  <c r="Q144" i="1"/>
  <c r="Q145" i="1"/>
  <c r="Q146" i="1"/>
  <c r="Q147" i="1"/>
  <c r="Q3306" i="1"/>
  <c r="Q149" i="1"/>
  <c r="Q4035" i="1"/>
  <c r="Q151" i="1"/>
  <c r="Q575" i="1"/>
  <c r="Q3269" i="1"/>
  <c r="Q124" i="1"/>
  <c r="Q3805" i="1"/>
  <c r="Q156" i="1"/>
  <c r="Q4024" i="1"/>
  <c r="Q992" i="1"/>
  <c r="Q159" i="1"/>
  <c r="Q160" i="1"/>
  <c r="Q177" i="1"/>
  <c r="Q162" i="1"/>
  <c r="Q240" i="1"/>
  <c r="Q164" i="1"/>
  <c r="Q2381" i="1"/>
  <c r="Q1981" i="1"/>
  <c r="Q489" i="1"/>
  <c r="Q168" i="1"/>
  <c r="Q229" i="1"/>
  <c r="Q170" i="1"/>
  <c r="Q171" i="1"/>
  <c r="Q172" i="1"/>
  <c r="Q309" i="1"/>
  <c r="Q2139" i="1"/>
  <c r="Q175" i="1"/>
  <c r="Q176" i="1"/>
  <c r="Q3149" i="1"/>
  <c r="Q178" i="1"/>
  <c r="Q179" i="1"/>
  <c r="Q959" i="1"/>
  <c r="Q181" i="1"/>
  <c r="Q182" i="1"/>
  <c r="Q183" i="1"/>
  <c r="Q184" i="1"/>
  <c r="Q1785" i="1"/>
  <c r="Q186" i="1"/>
  <c r="Q2404" i="1"/>
  <c r="Q188" i="1"/>
  <c r="Q189" i="1"/>
  <c r="Q190" i="1"/>
  <c r="Q554" i="1"/>
  <c r="Q2953" i="1"/>
  <c r="Q193" i="1"/>
  <c r="Q228" i="1"/>
  <c r="Q195" i="1"/>
  <c r="Q196" i="1"/>
  <c r="Q491" i="1"/>
  <c r="Q198" i="1"/>
  <c r="Q199" i="1"/>
  <c r="Q2521" i="1"/>
  <c r="Q201" i="1"/>
  <c r="Q202" i="1"/>
  <c r="Q203" i="1"/>
  <c r="Q204" i="1"/>
  <c r="Q205" i="1"/>
  <c r="Q664" i="1"/>
  <c r="Q207" i="1"/>
  <c r="Q727" i="1"/>
  <c r="Q1085" i="1"/>
  <c r="Q906" i="1"/>
  <c r="Q1343" i="1"/>
  <c r="Q1777" i="1"/>
  <c r="Q213" i="1"/>
  <c r="Q214" i="1"/>
  <c r="Q4036" i="1"/>
  <c r="Q310" i="1"/>
  <c r="Q217" i="1"/>
  <c r="Q1977" i="1"/>
  <c r="Q1147" i="1"/>
  <c r="Q220" i="1"/>
  <c r="Q597" i="1"/>
  <c r="Q977" i="1"/>
  <c r="Q394" i="1"/>
  <c r="Q224" i="1"/>
  <c r="Q2307" i="1"/>
  <c r="Q1258" i="1"/>
  <c r="Q227" i="1"/>
  <c r="Q1477" i="1"/>
  <c r="Q2412" i="1"/>
  <c r="Q230" i="1"/>
  <c r="Q231" i="1"/>
  <c r="Q3231" i="1"/>
  <c r="Q2596" i="1"/>
  <c r="Q234" i="1"/>
  <c r="Q923" i="1"/>
  <c r="Q236" i="1"/>
  <c r="Q237" i="1"/>
  <c r="Q1332" i="1"/>
  <c r="Q2698" i="1"/>
  <c r="Q2433" i="1"/>
  <c r="Q241" i="1"/>
  <c r="Q1277" i="1"/>
  <c r="Q2016" i="1"/>
  <c r="Q2739" i="1"/>
  <c r="Q2716" i="1"/>
  <c r="Q246" i="1"/>
  <c r="Q247" i="1"/>
  <c r="Q248" i="1"/>
  <c r="Q249" i="1"/>
  <c r="Q1820" i="1"/>
  <c r="Q251" i="1"/>
  <c r="Q2348" i="1"/>
  <c r="Q253" i="1"/>
  <c r="Q254" i="1"/>
  <c r="Q255" i="1"/>
  <c r="Q1353" i="1"/>
  <c r="Q257" i="1"/>
  <c r="Q2710" i="1"/>
  <c r="Q955" i="1"/>
  <c r="Q2153" i="1"/>
  <c r="Q2735" i="1"/>
  <c r="Q262" i="1"/>
  <c r="Q1516" i="1"/>
  <c r="Q264" i="1"/>
  <c r="Q3213" i="1"/>
  <c r="Q266" i="1"/>
  <c r="Q267" i="1"/>
  <c r="Q268" i="1"/>
  <c r="Q269" i="1"/>
  <c r="Q270" i="1"/>
  <c r="Q709" i="1"/>
  <c r="Q272" i="1"/>
  <c r="Q1406" i="1"/>
  <c r="Q274" i="1"/>
  <c r="Q275" i="1"/>
  <c r="Q276" i="1"/>
  <c r="Q581" i="1"/>
  <c r="Q278" i="1"/>
  <c r="Q673" i="1"/>
  <c r="Q488" i="1"/>
  <c r="Q1950" i="1"/>
  <c r="Q1060" i="1"/>
  <c r="Q283" i="1"/>
  <c r="Q2332" i="1"/>
  <c r="Q2656" i="1"/>
  <c r="Q1810" i="1"/>
  <c r="Q3036" i="1"/>
  <c r="Q1307" i="1"/>
  <c r="Q692" i="1"/>
  <c r="Q1245" i="1"/>
  <c r="Q1312" i="1"/>
  <c r="Q292" i="1"/>
  <c r="Q293" i="1"/>
  <c r="Q1539" i="1"/>
  <c r="Q1522" i="1"/>
  <c r="Q296" i="1"/>
  <c r="Q2356" i="1"/>
  <c r="Q1592" i="1"/>
  <c r="Q1282" i="1"/>
  <c r="Q643" i="1"/>
  <c r="Q301" i="1"/>
  <c r="Q2693" i="1"/>
  <c r="Q2950" i="1"/>
  <c r="Q304" i="1"/>
  <c r="Q305" i="1"/>
  <c r="Q306" i="1"/>
  <c r="Q307" i="1"/>
  <c r="Q308" i="1"/>
  <c r="Q3276" i="1"/>
  <c r="Q714" i="1"/>
  <c r="Q2665" i="1"/>
  <c r="Q312" i="1"/>
  <c r="Q948" i="1"/>
  <c r="Q314" i="1"/>
  <c r="Q2696" i="1"/>
  <c r="Q316" i="1"/>
  <c r="Q393" i="1"/>
  <c r="Q2646" i="1"/>
  <c r="Q507" i="1"/>
  <c r="Q320" i="1"/>
  <c r="Q321" i="1"/>
  <c r="Q515" i="1"/>
  <c r="Q2655" i="1"/>
  <c r="Q864" i="1"/>
  <c r="Q325" i="1"/>
  <c r="Q326" i="1"/>
  <c r="Q389" i="1"/>
  <c r="Q694" i="1"/>
  <c r="Q329" i="1"/>
  <c r="Q598" i="1"/>
  <c r="Q331" i="1"/>
  <c r="Q566" i="1"/>
  <c r="Q685" i="1"/>
  <c r="Q1957" i="1"/>
  <c r="Q1910" i="1"/>
  <c r="Q336" i="1"/>
  <c r="Q337" i="1"/>
  <c r="Q704" i="1"/>
  <c r="Q339" i="1"/>
  <c r="Q464" i="1"/>
  <c r="Q341" i="1"/>
  <c r="Q2340" i="1"/>
  <c r="Q343" i="1"/>
  <c r="Q1333" i="1"/>
  <c r="Q2420" i="1"/>
  <c r="Q1455" i="1"/>
  <c r="Q545" i="1"/>
  <c r="Q348" i="1"/>
  <c r="Q1449" i="1"/>
  <c r="Q350" i="1"/>
  <c r="Q351" i="1"/>
  <c r="Q1568" i="1"/>
  <c r="Q2568" i="1"/>
  <c r="Q354" i="1"/>
  <c r="Q2623" i="1"/>
  <c r="Q356" i="1"/>
  <c r="Q946" i="1"/>
  <c r="Q358" i="1"/>
  <c r="Q1270" i="1"/>
  <c r="Q1170" i="1"/>
  <c r="Q2664" i="1"/>
  <c r="Q674" i="1"/>
  <c r="Q1319" i="1"/>
  <c r="Q364" i="1"/>
  <c r="Q365" i="1"/>
  <c r="Q366" i="1"/>
  <c r="Q622" i="1"/>
  <c r="Q2390" i="1"/>
  <c r="Q369" i="1"/>
  <c r="Q1918" i="1"/>
  <c r="Q371" i="1"/>
  <c r="Q1943" i="1"/>
  <c r="Q2080" i="1"/>
  <c r="Q374" i="1"/>
  <c r="Q375" i="1"/>
  <c r="Q376" i="1"/>
  <c r="Q377" i="1"/>
  <c r="Q378" i="1"/>
  <c r="Q2058" i="1"/>
  <c r="Q380" i="1"/>
  <c r="Q2725" i="1"/>
  <c r="Q382" i="1"/>
  <c r="Q691" i="1"/>
  <c r="Q384" i="1"/>
  <c r="Q385" i="1"/>
  <c r="Q2339" i="1"/>
  <c r="Q486" i="1"/>
  <c r="Q388" i="1"/>
  <c r="Q947" i="1"/>
  <c r="Q390" i="1"/>
  <c r="Q1998" i="1"/>
  <c r="Q392" i="1"/>
  <c r="Q1133" i="1"/>
  <c r="Q1940" i="1"/>
  <c r="Q455" i="1"/>
  <c r="Q396" i="1"/>
  <c r="Q397" i="1"/>
  <c r="Q1336" i="1"/>
  <c r="Q640" i="1"/>
  <c r="Q400" i="1"/>
  <c r="Q1313" i="1"/>
  <c r="Q402" i="1"/>
  <c r="Q2194" i="1"/>
  <c r="Q404" i="1"/>
  <c r="Q405" i="1"/>
  <c r="Q995" i="1"/>
  <c r="Q407" i="1"/>
  <c r="Q408" i="1"/>
  <c r="Q409" i="1"/>
  <c r="Q410" i="1"/>
  <c r="Q411" i="1"/>
  <c r="Q412" i="1"/>
  <c r="Q1408" i="1"/>
  <c r="Q414" i="1"/>
  <c r="Q2159" i="1"/>
  <c r="Q512" i="1"/>
  <c r="Q417" i="1"/>
  <c r="Q418" i="1"/>
  <c r="Q419" i="1"/>
  <c r="Q547" i="1"/>
  <c r="Q421" i="1"/>
  <c r="Q422" i="1"/>
  <c r="Q3062" i="1"/>
  <c r="Q3264" i="1"/>
  <c r="Q166" i="1"/>
  <c r="Q426" i="1"/>
  <c r="Q261" i="1"/>
  <c r="Q428" i="1"/>
  <c r="Q429" i="1"/>
  <c r="Q2927" i="1"/>
  <c r="Q431" i="1"/>
  <c r="Q432" i="1"/>
  <c r="Q433" i="1"/>
  <c r="Q434" i="1"/>
  <c r="Q435" i="1"/>
  <c r="Q436" i="1"/>
  <c r="Q290" i="1"/>
  <c r="Q438" i="1"/>
  <c r="Q439" i="1"/>
  <c r="Q1424" i="1"/>
  <c r="Q441" i="1"/>
  <c r="Q442" i="1"/>
  <c r="Q443" i="1"/>
  <c r="Q659" i="1"/>
  <c r="Q445" i="1"/>
  <c r="Q446" i="1"/>
  <c r="Q297" i="1"/>
  <c r="Q448" i="1"/>
  <c r="Q242" i="1"/>
  <c r="Q450" i="1"/>
  <c r="Q451" i="1"/>
  <c r="Q2188" i="1"/>
  <c r="Q1979" i="1"/>
  <c r="Q454" i="1"/>
  <c r="Q140" i="1"/>
  <c r="Q456" i="1"/>
  <c r="Q3959" i="1"/>
  <c r="Q458" i="1"/>
  <c r="Q2170" i="1"/>
  <c r="Q460" i="1"/>
  <c r="Q3881" i="1"/>
  <c r="Q462" i="1"/>
  <c r="Q463" i="1"/>
  <c r="Q646" i="1"/>
  <c r="Q953" i="1"/>
  <c r="Q466" i="1"/>
  <c r="Q467" i="1"/>
  <c r="Q468" i="1"/>
  <c r="Q2512" i="1"/>
  <c r="Q470" i="1"/>
  <c r="Q471" i="1"/>
  <c r="Q472" i="1"/>
  <c r="Q3129" i="1"/>
  <c r="Q474" i="1"/>
  <c r="Q2241" i="1"/>
  <c r="Q476" i="1"/>
  <c r="Q477" i="1"/>
  <c r="Q3110" i="1"/>
  <c r="Q479" i="1"/>
  <c r="Q480" i="1"/>
  <c r="Q2338" i="1"/>
  <c r="Q2612" i="1"/>
  <c r="Q1198" i="1"/>
  <c r="Q484" i="1"/>
  <c r="Q2516" i="1"/>
  <c r="Q130" i="1"/>
  <c r="Q2711" i="1"/>
  <c r="Q2699" i="1"/>
  <c r="Q440" i="1"/>
  <c r="Q427" i="1"/>
  <c r="Q1573" i="1"/>
  <c r="Q492" i="1"/>
  <c r="Q493" i="1"/>
  <c r="Q1140" i="1"/>
  <c r="Q732" i="1"/>
  <c r="Q174" i="1"/>
  <c r="Q497" i="1"/>
  <c r="Q311" i="1"/>
  <c r="Q499" i="1"/>
  <c r="Q1178" i="1"/>
  <c r="Q1863" i="1"/>
  <c r="Q502" i="1"/>
  <c r="Q503" i="1"/>
  <c r="Q2399" i="1"/>
  <c r="Q505" i="1"/>
  <c r="Q1748" i="1"/>
  <c r="Q258" i="1"/>
  <c r="Q478" i="1"/>
  <c r="Q2375" i="1"/>
  <c r="Q1139" i="1"/>
  <c r="Q511" i="1"/>
  <c r="Q743" i="1"/>
  <c r="Q513" i="1"/>
  <c r="Q514" i="1"/>
  <c r="Q1076" i="1"/>
  <c r="Q516" i="1"/>
  <c r="Q416" i="1"/>
  <c r="Q518" i="1"/>
  <c r="Q698" i="1"/>
  <c r="Q520" i="1"/>
  <c r="Q3125" i="1"/>
  <c r="Q522" i="1"/>
  <c r="Q523" i="1"/>
  <c r="Q524" i="1"/>
  <c r="Q525" i="1"/>
  <c r="Q526" i="1"/>
  <c r="Q2192" i="1"/>
  <c r="Q528" i="1"/>
  <c r="Q529" i="1"/>
  <c r="Q530" i="1"/>
  <c r="Q531" i="1"/>
  <c r="Q532" i="1"/>
  <c r="Q533" i="1"/>
  <c r="Q534" i="1"/>
  <c r="Q535" i="1"/>
  <c r="Q670" i="1"/>
  <c r="Q537" i="1"/>
  <c r="Q538" i="1"/>
  <c r="Q539" i="1"/>
  <c r="Q540" i="1"/>
  <c r="Q541" i="1"/>
  <c r="Q313" i="1"/>
  <c r="Q543" i="1"/>
  <c r="Q315" i="1"/>
  <c r="Q3073" i="1"/>
  <c r="Q546" i="1"/>
  <c r="Q969" i="1"/>
  <c r="Q3645" i="1"/>
  <c r="Q549" i="1"/>
  <c r="Q550" i="1"/>
  <c r="Q551" i="1"/>
  <c r="Q552" i="1"/>
  <c r="Q501" i="1"/>
  <c r="Q827" i="1"/>
  <c r="Q4008" i="1"/>
  <c r="Q556" i="1"/>
  <c r="Q557" i="1"/>
  <c r="Q558" i="1"/>
  <c r="Q715" i="1"/>
  <c r="Q560" i="1"/>
  <c r="Q2705" i="1"/>
  <c r="Q252" i="1"/>
  <c r="Q3792" i="1"/>
  <c r="Q1704" i="1"/>
  <c r="Q3255" i="1"/>
  <c r="Q317" i="1"/>
  <c r="Q563" i="1"/>
  <c r="Q568" i="1"/>
  <c r="Q569" i="1"/>
  <c r="Q2912" i="1"/>
  <c r="Q571" i="1"/>
  <c r="Q565" i="1"/>
  <c r="Q2677" i="1"/>
  <c r="Q574" i="1"/>
  <c r="Q3130" i="1"/>
  <c r="Q576" i="1"/>
  <c r="Q2943" i="1"/>
  <c r="Q318" i="1"/>
  <c r="Q579" i="1"/>
  <c r="Q280" i="1"/>
  <c r="Q3070" i="1"/>
  <c r="Q582" i="1"/>
  <c r="Q583" i="1"/>
  <c r="Q2189" i="1"/>
  <c r="Q585" i="1"/>
  <c r="Q586" i="1"/>
  <c r="Q587" i="1"/>
  <c r="Q588" i="1"/>
  <c r="Q1196" i="1"/>
  <c r="Q590" i="1"/>
  <c r="Q591" i="1"/>
  <c r="Q592" i="1"/>
  <c r="Q3216" i="1"/>
  <c r="Q594" i="1"/>
  <c r="Q595" i="1"/>
  <c r="Q142" i="1"/>
  <c r="Q2666" i="1"/>
  <c r="Q263" i="1"/>
  <c r="Q599" i="1"/>
  <c r="Q600" i="1"/>
  <c r="Q82" i="1"/>
  <c r="Q602" i="1"/>
  <c r="Q603" i="1"/>
  <c r="Q457" i="1"/>
  <c r="Q2540" i="1"/>
  <c r="Q606" i="1"/>
  <c r="Q607" i="1"/>
  <c r="Q608" i="1"/>
  <c r="Q609" i="1"/>
  <c r="Q2051" i="1"/>
  <c r="Q611" i="1"/>
  <c r="Q1953" i="1"/>
  <c r="Q2389" i="1"/>
  <c r="Q614" i="1"/>
  <c r="Q1173" i="1"/>
  <c r="Q616" i="1"/>
  <c r="Q617" i="1"/>
  <c r="Q618" i="1"/>
  <c r="Q619" i="1"/>
  <c r="Q620" i="1"/>
  <c r="Q319" i="1"/>
  <c r="Q1433" i="1"/>
  <c r="Q1330" i="1"/>
  <c r="Q624" i="1"/>
  <c r="Q2403" i="1"/>
  <c r="Q626" i="1"/>
  <c r="Q631" i="1"/>
  <c r="Q1523" i="1"/>
  <c r="Q1787" i="1"/>
  <c r="Q630" i="1"/>
  <c r="Q2651" i="1"/>
  <c r="Q632" i="1"/>
  <c r="Q2680" i="1"/>
  <c r="Q510" i="1"/>
  <c r="Q635" i="1"/>
  <c r="Q636" i="1"/>
  <c r="Q284" i="1"/>
  <c r="Q638" i="1"/>
  <c r="Q983" i="1"/>
  <c r="Q259" i="1"/>
  <c r="Q322" i="1"/>
  <c r="Q642" i="1"/>
  <c r="Q951" i="1"/>
  <c r="Q2227" i="1"/>
  <c r="Q989" i="1"/>
  <c r="Q2947" i="1"/>
  <c r="Q647" i="1"/>
  <c r="Q648" i="1"/>
  <c r="Q649" i="1"/>
  <c r="Q772" i="1"/>
  <c r="Q651" i="1"/>
  <c r="Q652" i="1"/>
  <c r="Q1098" i="1"/>
  <c r="Q654" i="1"/>
  <c r="Q2422" i="1"/>
  <c r="Q3790" i="1"/>
  <c r="Q657" i="1"/>
  <c r="Q658" i="1"/>
  <c r="Q1965" i="1"/>
  <c r="Q1338" i="1"/>
  <c r="Q661" i="1"/>
  <c r="Q1163" i="1"/>
  <c r="Q663" i="1"/>
  <c r="Q3127" i="1"/>
  <c r="Q2059" i="1"/>
  <c r="Q3549" i="1"/>
  <c r="Q667" i="1"/>
  <c r="Q281" i="1"/>
  <c r="Q908" i="1"/>
  <c r="Q3794" i="1"/>
  <c r="Q1984" i="1"/>
  <c r="Q797" i="1"/>
  <c r="Q2078" i="1"/>
  <c r="Q3061" i="1"/>
  <c r="Q2712" i="1"/>
  <c r="Q211" i="1"/>
  <c r="Q677" i="1"/>
  <c r="Q2691" i="1"/>
  <c r="Q2310" i="1"/>
  <c r="Q1488" i="1"/>
  <c r="Q2180" i="1"/>
  <c r="Q823" i="1"/>
  <c r="Q683" i="1"/>
  <c r="Q131" i="1"/>
  <c r="Q2024" i="1"/>
  <c r="Q1959" i="1"/>
  <c r="Q687" i="1"/>
  <c r="Q1051" i="1"/>
  <c r="Q1503" i="1"/>
  <c r="Q1952" i="1"/>
  <c r="Q2368" i="1"/>
  <c r="Q2444" i="1"/>
  <c r="Q3641" i="1"/>
  <c r="Q222" i="1"/>
  <c r="Q521" i="1"/>
  <c r="Q2589" i="1"/>
  <c r="Q2365" i="1"/>
  <c r="Q323" i="1"/>
  <c r="Q699" i="1"/>
  <c r="Q1772" i="1"/>
  <c r="Q1019" i="1"/>
  <c r="Q135" i="1"/>
  <c r="Q1479" i="1"/>
  <c r="Q1000" i="1"/>
  <c r="Q2093" i="1"/>
  <c r="Q2056" i="1"/>
  <c r="Q2504" i="1"/>
  <c r="Q2012" i="1"/>
  <c r="Q2028" i="1"/>
  <c r="Q3855" i="1"/>
  <c r="Q3217" i="1"/>
  <c r="Q712" i="1"/>
  <c r="Q567" i="1"/>
  <c r="Q3638" i="1"/>
  <c r="Q623" i="1"/>
  <c r="Q398" i="1"/>
  <c r="Q2050" i="1"/>
  <c r="Q718" i="1"/>
  <c r="Q974" i="1"/>
  <c r="Q3956" i="1"/>
  <c r="Q4073" i="1"/>
  <c r="Q722" i="1"/>
  <c r="Q723" i="1"/>
  <c r="Q1868" i="1"/>
  <c r="Q725" i="1"/>
  <c r="Q726" i="1"/>
  <c r="Q447" i="1"/>
  <c r="Q728" i="1"/>
  <c r="Q729" i="1"/>
  <c r="Q730" i="1"/>
  <c r="Q731" i="1"/>
  <c r="Q2061" i="1"/>
  <c r="Q733" i="1"/>
  <c r="Q734" i="1"/>
  <c r="Q735" i="1"/>
  <c r="Q736" i="1"/>
  <c r="Q1775" i="1"/>
  <c r="Q738" i="1"/>
  <c r="Q739" i="1"/>
  <c r="Q740" i="1"/>
  <c r="Q741" i="1"/>
  <c r="Q742" i="1"/>
  <c r="Q495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475" i="1"/>
  <c r="Q180" i="1"/>
  <c r="Q774" i="1"/>
  <c r="Q775" i="1"/>
  <c r="Q776" i="1"/>
  <c r="Q777" i="1"/>
  <c r="Q778" i="1"/>
  <c r="Q779" i="1"/>
  <c r="Q780" i="1"/>
  <c r="Q469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2914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921" i="1"/>
  <c r="Q824" i="1"/>
  <c r="Q825" i="1"/>
  <c r="Q826" i="1"/>
  <c r="Q689" i="1"/>
  <c r="Q828" i="1"/>
  <c r="Q829" i="1"/>
  <c r="Q830" i="1"/>
  <c r="Q831" i="1"/>
  <c r="Q832" i="1"/>
  <c r="Q833" i="1"/>
  <c r="Q1222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1182" i="1"/>
  <c r="Q857" i="1"/>
  <c r="Q858" i="1"/>
  <c r="Q859" i="1"/>
  <c r="Q860" i="1"/>
  <c r="Q861" i="1"/>
  <c r="Q3074" i="1"/>
  <c r="Q863" i="1"/>
  <c r="Q3066" i="1"/>
  <c r="Q865" i="1"/>
  <c r="Q866" i="1"/>
  <c r="Q867" i="1"/>
  <c r="Q868" i="1"/>
  <c r="Q869" i="1"/>
  <c r="Q3559" i="1"/>
  <c r="Q871" i="1"/>
  <c r="Q161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2074" i="1"/>
  <c r="Q892" i="1"/>
  <c r="Q893" i="1"/>
  <c r="Q894" i="1"/>
  <c r="Q895" i="1"/>
  <c r="Q1510" i="1"/>
  <c r="Q897" i="1"/>
  <c r="Q898" i="1"/>
  <c r="Q899" i="1"/>
  <c r="Q900" i="1"/>
  <c r="Q901" i="1"/>
  <c r="Q902" i="1"/>
  <c r="Q903" i="1"/>
  <c r="Q3631" i="1"/>
  <c r="Q905" i="1"/>
  <c r="Q3059" i="1"/>
  <c r="Q907" i="1"/>
  <c r="Q2124" i="1"/>
  <c r="Q909" i="1"/>
  <c r="Q910" i="1"/>
  <c r="Q2611" i="1"/>
  <c r="Q912" i="1"/>
  <c r="Q605" i="1"/>
  <c r="Q914" i="1"/>
  <c r="Q2328" i="1"/>
  <c r="Q916" i="1"/>
  <c r="Q917" i="1"/>
  <c r="Q918" i="1"/>
  <c r="Q919" i="1"/>
  <c r="Q920" i="1"/>
  <c r="Q2650" i="1"/>
  <c r="Q922" i="1"/>
  <c r="Q629" i="1"/>
  <c r="Q655" i="1"/>
  <c r="Q2687" i="1"/>
  <c r="Q926" i="1"/>
  <c r="Q927" i="1"/>
  <c r="Q928" i="1"/>
  <c r="Q2657" i="1"/>
  <c r="Q2645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2986" i="1"/>
  <c r="Q944" i="1"/>
  <c r="Q945" i="1"/>
  <c r="Q684" i="1"/>
  <c r="Q615" i="1"/>
  <c r="Q1975" i="1"/>
  <c r="Q949" i="1"/>
  <c r="Q950" i="1"/>
  <c r="Q3126" i="1"/>
  <c r="Q952" i="1"/>
  <c r="Q437" i="1"/>
  <c r="Q2689" i="1"/>
  <c r="Q3679" i="1"/>
  <c r="Q555" i="1"/>
  <c r="Q1100" i="1"/>
  <c r="Q3090" i="1"/>
  <c r="Q3111" i="1"/>
  <c r="Q960" i="1"/>
  <c r="Q1698" i="1"/>
  <c r="Q580" i="1"/>
  <c r="Q1331" i="1"/>
  <c r="Q964" i="1"/>
  <c r="Q3165" i="1"/>
  <c r="Q3220" i="1"/>
  <c r="Q2782" i="1"/>
  <c r="Q1864" i="1"/>
  <c r="Q3191" i="1"/>
  <c r="Q970" i="1"/>
  <c r="Q2647" i="1"/>
  <c r="Q972" i="1"/>
  <c r="Q2565" i="1"/>
  <c r="Q706" i="1"/>
  <c r="Q1468" i="1"/>
  <c r="Q1271" i="1"/>
  <c r="Q612" i="1"/>
  <c r="Q2127" i="1"/>
  <c r="Q979" i="1"/>
  <c r="Q1320" i="1"/>
  <c r="Q1556" i="1"/>
  <c r="Q982" i="1"/>
  <c r="Q273" i="1"/>
  <c r="Q291" i="1"/>
  <c r="Q958" i="1"/>
  <c r="Q986" i="1"/>
  <c r="Q2633" i="1"/>
  <c r="Q370" i="1"/>
  <c r="Q1070" i="1"/>
  <c r="Q990" i="1"/>
  <c r="Q991" i="1"/>
  <c r="Q143" i="1"/>
  <c r="Q993" i="1"/>
  <c r="Q2654" i="1"/>
  <c r="Q1504" i="1"/>
  <c r="Q1232" i="1"/>
  <c r="Q997" i="1"/>
  <c r="Q998" i="1"/>
  <c r="Q999" i="1"/>
  <c r="Q656" i="1"/>
  <c r="Q1136" i="1"/>
  <c r="Q452" i="1"/>
  <c r="Q1003" i="1"/>
  <c r="Q1004" i="1"/>
  <c r="Q2272" i="1"/>
  <c r="Q1205" i="1"/>
  <c r="Q1915" i="1"/>
  <c r="Q1008" i="1"/>
  <c r="Q2270" i="1"/>
  <c r="Q1212" i="1"/>
  <c r="Q2904" i="1"/>
  <c r="Q2952" i="1"/>
  <c r="Q2706" i="1"/>
  <c r="Q1014" i="1"/>
  <c r="Q2013" i="1"/>
  <c r="Q1016" i="1"/>
  <c r="Q1017" i="1"/>
  <c r="Q3076" i="1"/>
  <c r="Q1371" i="1"/>
  <c r="Q2606" i="1"/>
  <c r="Q2772" i="1"/>
  <c r="Q1022" i="1"/>
  <c r="Q1023" i="1"/>
  <c r="Q1024" i="1"/>
  <c r="Q1025" i="1"/>
  <c r="Q2198" i="1"/>
  <c r="Q2380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2331" i="1"/>
  <c r="Q1043" i="1"/>
  <c r="Q1044" i="1"/>
  <c r="Q3238" i="1"/>
  <c r="Q1046" i="1"/>
  <c r="Q1047" i="1"/>
  <c r="Q1048" i="1"/>
  <c r="Q1049" i="1"/>
  <c r="Q2350" i="1"/>
  <c r="Q703" i="1"/>
  <c r="Q1052" i="1"/>
  <c r="Q1053" i="1"/>
  <c r="Q1054" i="1"/>
  <c r="Q1055" i="1"/>
  <c r="Q1056" i="1"/>
  <c r="Q1057" i="1"/>
  <c r="Q1058" i="1"/>
  <c r="Q1059" i="1"/>
  <c r="Q1973" i="1"/>
  <c r="Q1061" i="1"/>
  <c r="Q1062" i="1"/>
  <c r="Q1063" i="1"/>
  <c r="Q1064" i="1"/>
  <c r="Q1065" i="1"/>
  <c r="Q2033" i="1"/>
  <c r="Q1067" i="1"/>
  <c r="Q3100" i="1"/>
  <c r="Q1069" i="1"/>
  <c r="Q167" i="1"/>
  <c r="Q1071" i="1"/>
  <c r="Q1072" i="1"/>
  <c r="Q1073" i="1"/>
  <c r="Q157" i="1"/>
  <c r="Q1075" i="1"/>
  <c r="Q2456" i="1"/>
  <c r="Q1077" i="1"/>
  <c r="Q3113" i="1"/>
  <c r="Q3045" i="1"/>
  <c r="Q1080" i="1"/>
  <c r="Q2956" i="1"/>
  <c r="Q4097" i="1"/>
  <c r="Q260" i="1"/>
  <c r="Q1084" i="1"/>
  <c r="Q1131" i="1"/>
  <c r="Q1086" i="1"/>
  <c r="Q2370" i="1"/>
  <c r="Q212" i="1"/>
  <c r="Q1089" i="1"/>
  <c r="Q3046" i="1"/>
  <c r="Q3914" i="1"/>
  <c r="Q243" i="1"/>
  <c r="Q1093" i="1"/>
  <c r="Q1094" i="1"/>
  <c r="Q1095" i="1"/>
  <c r="Q1228" i="1"/>
  <c r="Q1175" i="1"/>
  <c r="Q2318" i="1"/>
  <c r="Q221" i="1"/>
  <c r="Q2727" i="1"/>
  <c r="Q1101" i="1"/>
  <c r="Q1102" i="1"/>
  <c r="Q219" i="1"/>
  <c r="Q1104" i="1"/>
  <c r="Q51" i="1"/>
  <c r="Q2720" i="1"/>
  <c r="Q2734" i="1"/>
  <c r="Q1108" i="1"/>
  <c r="Q1109" i="1"/>
  <c r="Q3730" i="1"/>
  <c r="Q1111" i="1"/>
  <c r="Q3950" i="1"/>
  <c r="Q1113" i="1"/>
  <c r="Q2200" i="1"/>
  <c r="Q1115" i="1"/>
  <c r="Q1116" i="1"/>
  <c r="Q134" i="1"/>
  <c r="Q18" i="1"/>
  <c r="Q1119" i="1"/>
  <c r="Q1120" i="1"/>
  <c r="Q1121" i="1"/>
  <c r="Q2746" i="1"/>
  <c r="Q226" i="1"/>
  <c r="Q1124" i="1"/>
  <c r="Q1125" i="1"/>
  <c r="Q584" i="1"/>
  <c r="Q1127" i="1"/>
  <c r="Q1128" i="1"/>
  <c r="Q3650" i="1"/>
  <c r="Q1130" i="1"/>
  <c r="Q173" i="1"/>
  <c r="Q1132" i="1"/>
  <c r="Q2372" i="1"/>
  <c r="Q1134" i="1"/>
  <c r="Q1135" i="1"/>
  <c r="Q324" i="1"/>
  <c r="Q1137" i="1"/>
  <c r="Q1138" i="1"/>
  <c r="Q2054" i="1"/>
  <c r="Q3802" i="1"/>
  <c r="Q1141" i="1"/>
  <c r="Q1142" i="1"/>
  <c r="Q1143" i="1"/>
  <c r="Q1144" i="1"/>
  <c r="Q3938" i="1"/>
  <c r="Q1146" i="1"/>
  <c r="Q2155" i="1"/>
  <c r="Q1148" i="1"/>
  <c r="Q613" i="1"/>
  <c r="Q3911" i="1"/>
  <c r="Q2959" i="1"/>
  <c r="Q1152" i="1"/>
  <c r="Q856" i="1"/>
  <c r="Q494" i="1"/>
  <c r="Q1155" i="1"/>
  <c r="Q1156" i="1"/>
  <c r="Q3931" i="1"/>
  <c r="Q1158" i="1"/>
  <c r="Q1159" i="1"/>
  <c r="Q1160" i="1"/>
  <c r="Q1161" i="1"/>
  <c r="Q3041" i="1"/>
  <c r="Q644" i="1"/>
  <c r="Q23" i="1"/>
  <c r="Q1165" i="1"/>
  <c r="Q1166" i="1"/>
  <c r="Q1167" i="1"/>
  <c r="Q1323" i="1"/>
  <c r="Q1341" i="1"/>
  <c r="Q1260" i="1"/>
  <c r="Q1171" i="1"/>
  <c r="Q1986" i="1"/>
  <c r="Q3884" i="1"/>
  <c r="Q1174" i="1"/>
  <c r="Q3633" i="1"/>
  <c r="Q2518" i="1"/>
  <c r="Q1585" i="1"/>
  <c r="Q185" i="1"/>
  <c r="Q1179" i="1"/>
  <c r="Q244" i="1"/>
  <c r="Q1207" i="1"/>
  <c r="Q2391" i="1"/>
  <c r="Q288" i="1"/>
  <c r="Q1184" i="1"/>
  <c r="Q1185" i="1"/>
  <c r="Q3038" i="1"/>
  <c r="Q675" i="1"/>
  <c r="Q1188" i="1"/>
  <c r="Q1189" i="1"/>
  <c r="Q1190" i="1"/>
  <c r="Q1191" i="1"/>
  <c r="Q1192" i="1"/>
  <c r="Q1193" i="1"/>
  <c r="Q1194" i="1"/>
  <c r="Q1985" i="1"/>
  <c r="Q641" i="1"/>
  <c r="Q1197" i="1"/>
  <c r="Q490" i="1"/>
  <c r="Q401" i="1"/>
  <c r="Q1200" i="1"/>
  <c r="Q1201" i="1"/>
  <c r="Q1202" i="1"/>
  <c r="Q1203" i="1"/>
  <c r="Q717" i="1"/>
  <c r="Q1074" i="1"/>
  <c r="Q1913" i="1"/>
  <c r="Q697" i="1"/>
  <c r="Q1208" i="1"/>
  <c r="Q1958" i="1"/>
  <c r="Q1210" i="1"/>
  <c r="Q1211" i="1"/>
  <c r="Q862" i="1"/>
  <c r="Q1213" i="1"/>
  <c r="Q1214" i="1"/>
  <c r="Q1215" i="1"/>
  <c r="Q1216" i="1"/>
  <c r="Q1217" i="1"/>
  <c r="Q2225" i="1"/>
  <c r="Q2648" i="1"/>
  <c r="Q1220" i="1"/>
  <c r="Q1947" i="1"/>
  <c r="Q2685" i="1"/>
  <c r="Q1223" i="1"/>
  <c r="Q1224" i="1"/>
  <c r="Q504" i="1"/>
  <c r="Q2426" i="1"/>
  <c r="Q1227" i="1"/>
  <c r="Q3081" i="1"/>
  <c r="Q1229" i="1"/>
  <c r="Q1230" i="1"/>
  <c r="Q1231" i="1"/>
  <c r="Q473" i="1"/>
  <c r="Q1233" i="1"/>
  <c r="Q1234" i="1"/>
  <c r="Q1235" i="1"/>
  <c r="Q1176" i="1"/>
  <c r="Q1237" i="1"/>
  <c r="Q1238" i="1"/>
  <c r="Q2134" i="1"/>
  <c r="Q1240" i="1"/>
  <c r="Q1241" i="1"/>
  <c r="Q1242" i="1"/>
  <c r="Q1243" i="1"/>
  <c r="Q1244" i="1"/>
  <c r="Q2569" i="1"/>
  <c r="Q1246" i="1"/>
  <c r="Q1247" i="1"/>
  <c r="Q1248" i="1"/>
  <c r="Q1249" i="1"/>
  <c r="Q1250" i="1"/>
  <c r="Q1251" i="1"/>
  <c r="Q395" i="1"/>
  <c r="Q1253" i="1"/>
  <c r="Q1254" i="1"/>
  <c r="Q1255" i="1"/>
  <c r="Q1256" i="1"/>
  <c r="Q1257" i="1"/>
  <c r="Q2021" i="1"/>
  <c r="Q1259" i="1"/>
  <c r="Q3134" i="1"/>
  <c r="Q1261" i="1"/>
  <c r="Q1262" i="1"/>
  <c r="Q1263" i="1"/>
  <c r="Q1264" i="1"/>
  <c r="Q1265" i="1"/>
  <c r="Q1266" i="1"/>
  <c r="Q1267" i="1"/>
  <c r="Q1268" i="1"/>
  <c r="Q424" i="1"/>
  <c r="Q2123" i="1"/>
  <c r="Q1528" i="1"/>
  <c r="Q1272" i="1"/>
  <c r="Q1273" i="1"/>
  <c r="Q1274" i="1"/>
  <c r="Q1275" i="1"/>
  <c r="Q1907" i="1"/>
  <c r="Q3075" i="1"/>
  <c r="Q1278" i="1"/>
  <c r="Q3128" i="1"/>
  <c r="Q1280" i="1"/>
  <c r="Q1970" i="1"/>
  <c r="Q2425" i="1"/>
  <c r="Q1283" i="1"/>
  <c r="Q1971" i="1"/>
  <c r="Q1285" i="1"/>
  <c r="Q1286" i="1"/>
  <c r="Q1287" i="1"/>
  <c r="Q1288" i="1"/>
  <c r="Q1289" i="1"/>
  <c r="Q1290" i="1"/>
  <c r="Q1291" i="1"/>
  <c r="Q1292" i="1"/>
  <c r="Q1293" i="1"/>
  <c r="Q1294" i="1"/>
  <c r="Q1088" i="1"/>
  <c r="Q1296" i="1"/>
  <c r="Q1297" i="1"/>
  <c r="Q1298" i="1"/>
  <c r="Q872" i="1"/>
  <c r="Q1300" i="1"/>
  <c r="Q1301" i="1"/>
  <c r="Q1302" i="1"/>
  <c r="Q1303" i="1"/>
  <c r="Q1304" i="1"/>
  <c r="Q1305" i="1"/>
  <c r="Q2073" i="1"/>
  <c r="Q834" i="1"/>
  <c r="Q387" i="1"/>
  <c r="Q373" i="1"/>
  <c r="Q1310" i="1"/>
  <c r="Q1311" i="1"/>
  <c r="Q1221" i="1"/>
  <c r="Q1535" i="1"/>
  <c r="Q1314" i="1"/>
  <c r="Q2353" i="1"/>
  <c r="Q1281" i="1"/>
  <c r="Q679" i="1"/>
  <c r="Q327" i="1"/>
  <c r="Q1593" i="1"/>
  <c r="Q3148" i="1"/>
  <c r="Q1321" i="1"/>
  <c r="Q1195" i="1"/>
  <c r="Q509" i="1"/>
  <c r="Q3636" i="1"/>
  <c r="Q3221" i="1"/>
  <c r="Q2911" i="1"/>
  <c r="Q3063" i="1"/>
  <c r="Q962" i="1"/>
  <c r="Q3087" i="1"/>
  <c r="Q2916" i="1"/>
  <c r="Q2563" i="1"/>
  <c r="Q1906" i="1"/>
  <c r="Q988" i="1"/>
  <c r="Q1334" i="1"/>
  <c r="Q1335" i="1"/>
  <c r="Q2436" i="1"/>
  <c r="Q2019" i="1"/>
  <c r="Q1021" i="1"/>
  <c r="Q915" i="1"/>
  <c r="Q1453" i="1"/>
  <c r="Q1908" i="1"/>
  <c r="Q1342" i="1"/>
  <c r="Q1440" i="1"/>
  <c r="Q1318" i="1"/>
  <c r="Q2003" i="1"/>
  <c r="Q1346" i="1"/>
  <c r="Q1347" i="1"/>
  <c r="Q1348" i="1"/>
  <c r="Q1349" i="1"/>
  <c r="Q1350" i="1"/>
  <c r="Q1351" i="1"/>
  <c r="Q1352" i="1"/>
  <c r="Q2369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010" i="1"/>
  <c r="Q1367" i="1"/>
  <c r="Q1368" i="1"/>
  <c r="Q1369" i="1"/>
  <c r="Q1370" i="1"/>
  <c r="Q1798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3115" i="1"/>
  <c r="Q225" i="1"/>
  <c r="Q235" i="1"/>
  <c r="Q1409" i="1"/>
  <c r="Q1410" i="1"/>
  <c r="Q1411" i="1"/>
  <c r="Q1412" i="1"/>
  <c r="Q1413" i="1"/>
  <c r="Q1414" i="1"/>
  <c r="Q1415" i="1"/>
  <c r="Q1416" i="1"/>
  <c r="Q1417" i="1"/>
  <c r="Q500" i="1"/>
  <c r="Q1419" i="1"/>
  <c r="Q1420" i="1"/>
  <c r="Q1421" i="1"/>
  <c r="Q1422" i="1"/>
  <c r="Q971" i="1"/>
  <c r="Q148" i="1"/>
  <c r="Q363" i="1"/>
  <c r="Q1426" i="1"/>
  <c r="Q968" i="1"/>
  <c r="Q1428" i="1"/>
  <c r="Q1429" i="1"/>
  <c r="Q1430" i="1"/>
  <c r="Q1431" i="1"/>
  <c r="Q1432" i="1"/>
  <c r="Q1755" i="1"/>
  <c r="Q561" i="1"/>
  <c r="Q1299" i="1"/>
  <c r="Q1474" i="1"/>
  <c r="Q215" i="1"/>
  <c r="Q1438" i="1"/>
  <c r="Q1439" i="1"/>
  <c r="Q701" i="1"/>
  <c r="Q1441" i="1"/>
  <c r="Q328" i="1"/>
  <c r="Q676" i="1"/>
  <c r="Q1444" i="1"/>
  <c r="Q2652" i="1"/>
  <c r="Q1446" i="1"/>
  <c r="Q2382" i="1"/>
  <c r="Q1448" i="1"/>
  <c r="Q3850" i="1"/>
  <c r="Q1206" i="1"/>
  <c r="Q1451" i="1"/>
  <c r="Q330" i="1"/>
  <c r="Q298" i="1"/>
  <c r="Q666" i="1"/>
  <c r="Q1955" i="1"/>
  <c r="Q1456" i="1"/>
  <c r="Q1980" i="1"/>
  <c r="Q1458" i="1"/>
  <c r="Q1459" i="1"/>
  <c r="Q1460" i="1"/>
  <c r="Q1045" i="1"/>
  <c r="Q2692" i="1"/>
  <c r="Q3092" i="1"/>
  <c r="Q1464" i="1"/>
  <c r="Q1465" i="1"/>
  <c r="Q1466" i="1"/>
  <c r="Q2707" i="1"/>
  <c r="Q2312" i="1"/>
  <c r="Q361" i="1"/>
  <c r="Q1470" i="1"/>
  <c r="Q1750" i="1"/>
  <c r="Q1472" i="1"/>
  <c r="Q406" i="1"/>
  <c r="Q2376" i="1"/>
  <c r="Q1475" i="1"/>
  <c r="Q1476" i="1"/>
  <c r="Q2584" i="1"/>
  <c r="Q1478" i="1"/>
  <c r="Q425" i="1"/>
  <c r="Q3239" i="1"/>
  <c r="Q1481" i="1"/>
  <c r="Q1720" i="1"/>
  <c r="Q1483" i="1"/>
  <c r="Q1484" i="1"/>
  <c r="Q1485" i="1"/>
  <c r="Q1486" i="1"/>
  <c r="Q1487" i="1"/>
  <c r="Q59" i="1"/>
  <c r="Q1489" i="1"/>
  <c r="Q449" i="1"/>
  <c r="Q1491" i="1"/>
  <c r="Q1492" i="1"/>
  <c r="Q1493" i="1"/>
  <c r="Q1494" i="1"/>
  <c r="Q1495" i="1"/>
  <c r="Q1496" i="1"/>
  <c r="Q1497" i="1"/>
  <c r="Q1498" i="1"/>
  <c r="Q332" i="1"/>
  <c r="Q1500" i="1"/>
  <c r="Q1501" i="1"/>
  <c r="Q1502" i="1"/>
  <c r="Q2730" i="1"/>
  <c r="Q2765" i="1"/>
  <c r="Q1505" i="1"/>
  <c r="Q1506" i="1"/>
  <c r="Q2944" i="1"/>
  <c r="Q1508" i="1"/>
  <c r="Q1509" i="1"/>
  <c r="Q671" i="1"/>
  <c r="Q1145" i="1"/>
  <c r="Q2882" i="1"/>
  <c r="Q3057" i="1"/>
  <c r="Q1514" i="1"/>
  <c r="Q1515" i="1"/>
  <c r="Q1066" i="1"/>
  <c r="Q737" i="1"/>
  <c r="Q381" i="1"/>
  <c r="Q3404" i="1"/>
  <c r="Q1007" i="1"/>
  <c r="Q1521" i="1"/>
  <c r="Q1126" i="1"/>
  <c r="Q1183" i="1"/>
  <c r="Q2591" i="1"/>
  <c r="Q2886" i="1"/>
  <c r="Q1526" i="1"/>
  <c r="Q1527" i="1"/>
  <c r="Q1309" i="1"/>
  <c r="Q1529" i="1"/>
  <c r="Q1530" i="1"/>
  <c r="Q688" i="1"/>
  <c r="Q2653" i="1"/>
  <c r="Q1533" i="1"/>
  <c r="Q1534" i="1"/>
  <c r="Q1097" i="1"/>
  <c r="Q1536" i="1"/>
  <c r="Q1537" i="1"/>
  <c r="Q1107" i="1"/>
  <c r="Q870" i="1"/>
  <c r="Q1540" i="1"/>
  <c r="Q2143" i="1"/>
  <c r="Q1015" i="1"/>
  <c r="Q265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151" i="1"/>
  <c r="Q1557" i="1"/>
  <c r="Q1558" i="1"/>
  <c r="Q1559" i="1"/>
  <c r="Q1560" i="1"/>
  <c r="Q2998" i="1"/>
  <c r="Q1562" i="1"/>
  <c r="Q1563" i="1"/>
  <c r="Q1564" i="1"/>
  <c r="Q1565" i="1"/>
  <c r="Q1566" i="1"/>
  <c r="Q1567" i="1"/>
  <c r="Q572" i="1"/>
  <c r="Q1569" i="1"/>
  <c r="Q1162" i="1"/>
  <c r="Q627" i="1"/>
  <c r="Q1572" i="1"/>
  <c r="Q4031" i="1"/>
  <c r="Q1574" i="1"/>
  <c r="Q1575" i="1"/>
  <c r="Q1576" i="1"/>
  <c r="Q1577" i="1"/>
  <c r="Q1578" i="1"/>
  <c r="Q1579" i="1"/>
  <c r="Q1580" i="1"/>
  <c r="Q1581" i="1"/>
  <c r="Q1582" i="1"/>
  <c r="Q1583" i="1"/>
  <c r="Q1584" i="1"/>
  <c r="Q128" i="1"/>
  <c r="Q1586" i="1"/>
  <c r="Q1587" i="1"/>
  <c r="Q1588" i="1"/>
  <c r="Q1589" i="1"/>
  <c r="Q1590" i="1"/>
  <c r="Q1591" i="1"/>
  <c r="Q2141" i="1"/>
  <c r="Q3098" i="1"/>
  <c r="Q1594" i="1"/>
  <c r="Q294" i="1"/>
  <c r="Q1596" i="1"/>
  <c r="Q3109" i="1"/>
  <c r="Q1598" i="1"/>
  <c r="Q1117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473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2130" i="1"/>
  <c r="Q1684" i="1"/>
  <c r="Q1685" i="1"/>
  <c r="Q1686" i="1"/>
  <c r="Q1687" i="1"/>
  <c r="Q1688" i="1"/>
  <c r="Q1689" i="1"/>
  <c r="Q1690" i="1"/>
  <c r="Q1691" i="1"/>
  <c r="Q1692" i="1"/>
  <c r="Q1867" i="1"/>
  <c r="Q1694" i="1"/>
  <c r="Q1695" i="1"/>
  <c r="Q1696" i="1"/>
  <c r="Q3085" i="1"/>
  <c r="Q1087" i="1"/>
  <c r="Q413" i="1"/>
  <c r="Q1122" i="1"/>
  <c r="Q1701" i="1"/>
  <c r="Q2387" i="1"/>
  <c r="Q1703" i="1"/>
  <c r="Q333" i="1"/>
  <c r="Q1705" i="1"/>
  <c r="Q1706" i="1"/>
  <c r="Q1707" i="1"/>
  <c r="Q1708" i="1"/>
  <c r="Q1709" i="1"/>
  <c r="Q1710" i="1"/>
  <c r="Q1711" i="1"/>
  <c r="Q1712" i="1"/>
  <c r="Q1713" i="1"/>
  <c r="Q1714" i="1"/>
  <c r="Q1715" i="1"/>
  <c r="Q1006" i="1"/>
  <c r="Q1717" i="1"/>
  <c r="Q1718" i="1"/>
  <c r="Q1719" i="1"/>
  <c r="Q296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2228" i="1"/>
  <c r="Q1749" i="1"/>
  <c r="Q2506" i="1"/>
  <c r="Q1751" i="1"/>
  <c r="Q1752" i="1"/>
  <c r="Q1753" i="1"/>
  <c r="Q1754" i="1"/>
  <c r="Q1597" i="1"/>
  <c r="Q1756" i="1"/>
  <c r="Q1757" i="1"/>
  <c r="Q1758" i="1"/>
  <c r="Q1759" i="1"/>
  <c r="Q1760" i="1"/>
  <c r="Q1761" i="1"/>
  <c r="Q1762" i="1"/>
  <c r="Q1763" i="1"/>
  <c r="Q1764" i="1"/>
  <c r="Q1570" i="1"/>
  <c r="Q1766" i="1"/>
  <c r="Q2409" i="1"/>
  <c r="Q1768" i="1"/>
  <c r="Q1769" i="1"/>
  <c r="Q1770" i="1"/>
  <c r="Q3077" i="1"/>
  <c r="Q1091" i="1"/>
  <c r="Q1773" i="1"/>
  <c r="Q1774" i="1"/>
  <c r="Q2440" i="1"/>
  <c r="Q1776" i="1"/>
  <c r="Q682" i="1"/>
  <c r="Q1778" i="1"/>
  <c r="Q1779" i="1"/>
  <c r="Q2644" i="1"/>
  <c r="Q1781" i="1"/>
  <c r="Q2602" i="1"/>
  <c r="Q1783" i="1"/>
  <c r="Q496" i="1"/>
  <c r="Q1471" i="1"/>
  <c r="Q1786" i="1"/>
  <c r="Q2566" i="1"/>
  <c r="Q1788" i="1"/>
  <c r="Q1789" i="1"/>
  <c r="Q1790" i="1"/>
  <c r="Q1791" i="1"/>
  <c r="Q482" i="1"/>
  <c r="Q1793" i="1"/>
  <c r="Q980" i="1"/>
  <c r="Q1795" i="1"/>
  <c r="Q1796" i="1"/>
  <c r="Q930" i="1"/>
  <c r="Q3080" i="1"/>
  <c r="Q1799" i="1"/>
  <c r="Q2495" i="1"/>
  <c r="Q1801" i="1"/>
  <c r="Q2334" i="1"/>
  <c r="Q2429" i="1"/>
  <c r="Q1804" i="1"/>
  <c r="Q2513" i="1"/>
  <c r="Q1316" i="1"/>
  <c r="Q2997" i="1"/>
  <c r="Q2049" i="1"/>
  <c r="Q1809" i="1"/>
  <c r="Q1105" i="1"/>
  <c r="Q1811" i="1"/>
  <c r="Q1812" i="1"/>
  <c r="Q286" i="1"/>
  <c r="Q1814" i="1"/>
  <c r="Q1815" i="1"/>
  <c r="Q3871" i="1"/>
  <c r="Q1817" i="1"/>
  <c r="Q896" i="1"/>
  <c r="Q2864" i="1"/>
  <c r="Q1123" i="1"/>
  <c r="Q1821" i="1"/>
  <c r="Q519" i="1"/>
  <c r="Q1823" i="1"/>
  <c r="Q1824" i="1"/>
  <c r="Q1825" i="1"/>
  <c r="Q1826" i="1"/>
  <c r="Q1827" i="1"/>
  <c r="Q1828" i="1"/>
  <c r="Q1829" i="1"/>
  <c r="Q444" i="1"/>
  <c r="Q1831" i="1"/>
  <c r="Q1700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2329" i="1"/>
  <c r="Q1849" i="1"/>
  <c r="Q1850" i="1"/>
  <c r="Q1851" i="1"/>
  <c r="Q1852" i="1"/>
  <c r="Q1853" i="1"/>
  <c r="Q705" i="1"/>
  <c r="Q1855" i="1"/>
  <c r="Q1090" i="1"/>
  <c r="Q1857" i="1"/>
  <c r="Q1858" i="1"/>
  <c r="Q1859" i="1"/>
  <c r="Q1860" i="1"/>
  <c r="Q1861" i="1"/>
  <c r="Q1862" i="1"/>
  <c r="Q2622" i="1"/>
  <c r="Q3288" i="1"/>
  <c r="Q1865" i="1"/>
  <c r="Q1866" i="1"/>
  <c r="Q282" i="1"/>
  <c r="Q3019" i="1"/>
  <c r="Q187" i="1"/>
  <c r="Q2594" i="1"/>
  <c r="Q1871" i="1"/>
  <c r="Q1872" i="1"/>
  <c r="Q1873" i="1"/>
  <c r="Q41" i="1"/>
  <c r="Q1875" i="1"/>
  <c r="Q150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2579" i="1"/>
  <c r="Q1893" i="1"/>
  <c r="Q1894" i="1"/>
  <c r="Q1895" i="1"/>
  <c r="Q1896" i="1"/>
  <c r="Q1897" i="1"/>
  <c r="Q1898" i="1"/>
  <c r="Q1899" i="1"/>
  <c r="Q1900" i="1"/>
  <c r="Q1901" i="1"/>
  <c r="Q1902" i="1"/>
  <c r="Q544" i="1"/>
  <c r="Q1904" i="1"/>
  <c r="Q1905" i="1"/>
  <c r="Q3880" i="1"/>
  <c r="Q169" i="1"/>
  <c r="Q1425" i="1"/>
  <c r="Q3983" i="1"/>
  <c r="Q465" i="1"/>
  <c r="Q362" i="1"/>
  <c r="Q1848" i="1"/>
  <c r="Q191" i="1"/>
  <c r="Q1914" i="1"/>
  <c r="Q3896" i="1"/>
  <c r="Q1916" i="1"/>
  <c r="Q1917" i="1"/>
  <c r="Q34" i="1"/>
  <c r="Q542" i="1"/>
  <c r="Q3252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686" i="1"/>
  <c r="Q1941" i="1"/>
  <c r="Q1942" i="1"/>
  <c r="Q3031" i="1"/>
  <c r="Q1944" i="1"/>
  <c r="Q1945" i="1"/>
  <c r="Q1822" i="1"/>
  <c r="Q367" i="1"/>
  <c r="Q1948" i="1"/>
  <c r="Q1949" i="1"/>
  <c r="Q1317" i="1"/>
  <c r="Q2410" i="1"/>
  <c r="Q2515" i="1"/>
  <c r="Q913" i="1"/>
  <c r="Q1447" i="1"/>
  <c r="Q1418" i="1"/>
  <c r="Q2015" i="1"/>
  <c r="Q1806" i="1"/>
  <c r="Q1518" i="1"/>
  <c r="Q985" i="1"/>
  <c r="Q1960" i="1"/>
  <c r="Q1961" i="1"/>
  <c r="Q653" i="1"/>
  <c r="Q1963" i="1"/>
  <c r="Q1964" i="1"/>
  <c r="Q925" i="1"/>
  <c r="Q589" i="1"/>
  <c r="Q1967" i="1"/>
  <c r="Q517" i="1"/>
  <c r="Q1366" i="1"/>
  <c r="Q1803" i="1"/>
  <c r="Q2249" i="1"/>
  <c r="Q1972" i="1"/>
  <c r="Q711" i="1"/>
  <c r="Q1974" i="1"/>
  <c r="Q1517" i="1"/>
  <c r="Q2388" i="1"/>
  <c r="Q2027" i="1"/>
  <c r="Q1978" i="1"/>
  <c r="Q2118" i="1"/>
  <c r="Q368" i="1"/>
  <c r="Q2129" i="1"/>
  <c r="Q1909" i="1"/>
  <c r="Q1983" i="1"/>
  <c r="Q1966" i="1"/>
  <c r="Q1186" i="1"/>
  <c r="Q1784" i="1"/>
  <c r="Q1987" i="1"/>
  <c r="Q1988" i="1"/>
  <c r="Q1989" i="1"/>
  <c r="Q1990" i="1"/>
  <c r="Q1991" i="1"/>
  <c r="Q1992" i="1"/>
  <c r="Q1993" i="1"/>
  <c r="Q1994" i="1"/>
  <c r="Q1995" i="1"/>
  <c r="Q1996" i="1"/>
  <c r="Q1997" i="1"/>
  <c r="Q680" i="1"/>
  <c r="Q1999" i="1"/>
  <c r="Q2000" i="1"/>
  <c r="Q3261" i="1"/>
  <c r="Q2002" i="1"/>
  <c r="Q904" i="1"/>
  <c r="Q2007" i="1"/>
  <c r="Q2005" i="1"/>
  <c r="Q1832" i="1"/>
  <c r="Q1157" i="1"/>
  <c r="Q1180" i="1"/>
  <c r="Q2009" i="1"/>
  <c r="Q2010" i="1"/>
  <c r="Q1339" i="1"/>
  <c r="Q3083" i="1"/>
  <c r="Q996" i="1"/>
  <c r="Q2014" i="1"/>
  <c r="Q1020" i="1"/>
  <c r="Q621" i="1"/>
  <c r="Q2017" i="1"/>
  <c r="Q2018" i="1"/>
  <c r="Q965" i="1"/>
  <c r="Q2041" i="1"/>
  <c r="Q702" i="1"/>
  <c r="Q2022" i="1"/>
  <c r="Q2023" i="1"/>
  <c r="Q1452" i="1"/>
  <c r="Q2352" i="1"/>
  <c r="Q2026" i="1"/>
  <c r="Q2237" i="1"/>
  <c r="Q2949" i="1"/>
  <c r="Q1026" i="1"/>
  <c r="Q2030" i="1"/>
  <c r="Q2031" i="1"/>
  <c r="Q625" i="1"/>
  <c r="Q1794" i="1"/>
  <c r="Q628" i="1"/>
  <c r="Q1436" i="1"/>
  <c r="Q662" i="1"/>
  <c r="Q483" i="1"/>
  <c r="Q2519" i="1"/>
  <c r="Q2039" i="1"/>
  <c r="Q2040" i="1"/>
  <c r="Q645" i="1"/>
  <c r="Q2042" i="1"/>
  <c r="Q2043" i="1"/>
  <c r="Q2044" i="1"/>
  <c r="Q2045" i="1"/>
  <c r="Q1308" i="1"/>
  <c r="Q2047" i="1"/>
  <c r="Q2048" i="1"/>
  <c r="Q2025" i="1"/>
  <c r="Q1279" i="1"/>
  <c r="Q2581" i="1"/>
  <c r="Q2052" i="1"/>
  <c r="Q2053" i="1"/>
  <c r="Q1325" i="1"/>
  <c r="Q2055" i="1"/>
  <c r="Q2733" i="1"/>
  <c r="Q2057" i="1"/>
  <c r="Q924" i="1"/>
  <c r="Q2954" i="1"/>
  <c r="Q2060" i="1"/>
  <c r="Q1780" i="1"/>
  <c r="Q2991" i="1"/>
  <c r="Q2063" i="1"/>
  <c r="Q548" i="1"/>
  <c r="Q2065" i="1"/>
  <c r="Q2896" i="1"/>
  <c r="Q3037" i="1"/>
  <c r="Q2068" i="1"/>
  <c r="Q2069" i="1"/>
  <c r="Q1218" i="1"/>
  <c r="Q672" i="1"/>
  <c r="Q2152" i="1"/>
  <c r="Q2038" i="1"/>
  <c r="Q1002" i="1"/>
  <c r="Q1765" i="1"/>
  <c r="Q2076" i="1"/>
  <c r="Q2077" i="1"/>
  <c r="Q956" i="1"/>
  <c r="Q2029" i="1"/>
  <c r="Q508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42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681" i="1"/>
  <c r="Q2111" i="1"/>
  <c r="Q2112" i="1"/>
  <c r="Q2113" i="1"/>
  <c r="Q2114" i="1"/>
  <c r="Q2115" i="1"/>
  <c r="Q2116" i="1"/>
  <c r="Q2117" i="1"/>
  <c r="Q2273" i="1"/>
  <c r="Q2119" i="1"/>
  <c r="Q2120" i="1"/>
  <c r="Q2121" i="1"/>
  <c r="Q2122" i="1"/>
  <c r="Q3807" i="1"/>
  <c r="Q2037" i="1"/>
  <c r="Q2125" i="1"/>
  <c r="Q2126" i="1"/>
  <c r="Q3427" i="1"/>
  <c r="Q238" i="1"/>
  <c r="Q3413" i="1"/>
  <c r="Q3885" i="1"/>
  <c r="Q2131" i="1"/>
  <c r="Q3995" i="1"/>
  <c r="Q2133" i="1"/>
  <c r="Q3979" i="1"/>
  <c r="Q2135" i="1"/>
  <c r="Q2136" i="1"/>
  <c r="Q2137" i="1"/>
  <c r="Q165" i="1"/>
  <c r="Q3798" i="1"/>
  <c r="Q2140" i="1"/>
  <c r="Q3847" i="1"/>
  <c r="Q1771" i="1"/>
  <c r="Q2445" i="1"/>
  <c r="Q2144" i="1"/>
  <c r="Q2145" i="1"/>
  <c r="Q3879" i="1"/>
  <c r="Q1469" i="1"/>
  <c r="Q2148" i="1"/>
  <c r="Q2877" i="1"/>
  <c r="Q2150" i="1"/>
  <c r="Q2151" i="1"/>
  <c r="Q1129" i="1"/>
  <c r="Q4068" i="1"/>
  <c r="Q158" i="1"/>
  <c r="Q209" i="1"/>
  <c r="Q2156" i="1"/>
  <c r="Q2157" i="1"/>
  <c r="Q14" i="1"/>
  <c r="Q967" i="1"/>
  <c r="Q3094" i="1"/>
  <c r="Q2161" i="1"/>
  <c r="Q2162" i="1"/>
  <c r="Q2163" i="1"/>
  <c r="Q2164" i="1"/>
  <c r="Q2165" i="1"/>
  <c r="Q2166" i="1"/>
  <c r="Q2167" i="1"/>
  <c r="Q2168" i="1"/>
  <c r="Q2169" i="1"/>
  <c r="Q1168" i="1"/>
  <c r="Q2171" i="1"/>
  <c r="Q2172" i="1"/>
  <c r="Q2173" i="1"/>
  <c r="Q2174" i="1"/>
  <c r="Q2175" i="1"/>
  <c r="Q2176" i="1"/>
  <c r="Q2177" i="1"/>
  <c r="Q2178" i="1"/>
  <c r="Q2179" i="1"/>
  <c r="Q3202" i="1"/>
  <c r="Q2181" i="1"/>
  <c r="Q2182" i="1"/>
  <c r="Q2183" i="1"/>
  <c r="Q2184" i="1"/>
  <c r="Q2185" i="1"/>
  <c r="Q2186" i="1"/>
  <c r="Q2187" i="1"/>
  <c r="Q2032" i="1"/>
  <c r="Q2676" i="1"/>
  <c r="Q2190" i="1"/>
  <c r="Q2191" i="1"/>
  <c r="Q2722" i="1"/>
  <c r="Q2193" i="1"/>
  <c r="Q3102" i="1"/>
  <c r="Q2682" i="1"/>
  <c r="Q2196" i="1"/>
  <c r="Q2197" i="1"/>
  <c r="Q1946" i="1"/>
  <c r="Q2662" i="1"/>
  <c r="Q1345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075" i="1"/>
  <c r="Q2226" i="1"/>
  <c r="Q957" i="1"/>
  <c r="Q1462" i="1"/>
  <c r="Q2859" i="1"/>
  <c r="Q2230" i="1"/>
  <c r="Q2231" i="1"/>
  <c r="Q2232" i="1"/>
  <c r="Q2233" i="1"/>
  <c r="Q2234" i="1"/>
  <c r="Q2235" i="1"/>
  <c r="Q2236" i="1"/>
  <c r="Q386" i="1"/>
  <c r="Q2238" i="1"/>
  <c r="Q2899" i="1"/>
  <c r="Q2240" i="1"/>
  <c r="Q1306" i="1"/>
  <c r="Q2242" i="1"/>
  <c r="Q2243" i="1"/>
  <c r="Q2244" i="1"/>
  <c r="Q2245" i="1"/>
  <c r="Q2246" i="1"/>
  <c r="Q2247" i="1"/>
  <c r="Q2248" i="1"/>
  <c r="Q2870" i="1"/>
  <c r="Q2250" i="1"/>
  <c r="Q2251" i="1"/>
  <c r="Q2036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713" i="1"/>
  <c r="Q1172" i="1"/>
  <c r="Q2271" i="1"/>
  <c r="Q2402" i="1"/>
  <c r="Q3198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587" i="1"/>
  <c r="Q2301" i="1"/>
  <c r="Q2302" i="1"/>
  <c r="Q2303" i="1"/>
  <c r="Q2304" i="1"/>
  <c r="Q2305" i="1"/>
  <c r="Q2306" i="1"/>
  <c r="Q724" i="1"/>
  <c r="Q2308" i="1"/>
  <c r="Q2309" i="1"/>
  <c r="Q2406" i="1"/>
  <c r="Q2311" i="1"/>
  <c r="Q2686" i="1"/>
  <c r="Q2313" i="1"/>
  <c r="Q2314" i="1"/>
  <c r="Q2315" i="1"/>
  <c r="Q2316" i="1"/>
  <c r="Q2317" i="1"/>
  <c r="Q2672" i="1"/>
  <c r="Q2319" i="1"/>
  <c r="Q2320" i="1"/>
  <c r="Q2321" i="1"/>
  <c r="Q2322" i="1"/>
  <c r="Q2323" i="1"/>
  <c r="Q2324" i="1"/>
  <c r="Q2325" i="1"/>
  <c r="Q2326" i="1"/>
  <c r="Q2327" i="1"/>
  <c r="Q2359" i="1"/>
  <c r="Q3112" i="1"/>
  <c r="Q2330" i="1"/>
  <c r="Q1951" i="1"/>
  <c r="Q1869" i="1"/>
  <c r="Q2333" i="1"/>
  <c r="Q570" i="1"/>
  <c r="Q2335" i="1"/>
  <c r="Q2336" i="1"/>
  <c r="Q1112" i="1"/>
  <c r="Q3743" i="1"/>
  <c r="Q2509" i="1"/>
  <c r="Q637" i="1"/>
  <c r="Q1181" i="1"/>
  <c r="Q2004" i="1"/>
  <c r="Q2343" i="1"/>
  <c r="Q2344" i="1"/>
  <c r="Q2345" i="1"/>
  <c r="Q2346" i="1"/>
  <c r="Q2347" i="1"/>
  <c r="Q139" i="1"/>
  <c r="Q2349" i="1"/>
  <c r="Q2732" i="1"/>
  <c r="Q1209" i="1"/>
  <c r="Q2461" i="1"/>
  <c r="Q122" i="1"/>
  <c r="Q2354" i="1"/>
  <c r="Q2355" i="1"/>
  <c r="Q3874" i="1"/>
  <c r="Q2357" i="1"/>
  <c r="Q2358" i="1"/>
  <c r="Q781" i="1"/>
  <c r="Q2360" i="1"/>
  <c r="Q2361" i="1"/>
  <c r="Q2362" i="1"/>
  <c r="Q2363" i="1"/>
  <c r="Q2364" i="1"/>
  <c r="Q1450" i="1"/>
  <c r="Q2366" i="1"/>
  <c r="Q2367" i="1"/>
  <c r="Q1702" i="1"/>
  <c r="Q2438" i="1"/>
  <c r="Q2697" i="1"/>
  <c r="Q2708" i="1"/>
  <c r="Q4023" i="1"/>
  <c r="Q2373" i="1"/>
  <c r="Q2374" i="1"/>
  <c r="Q3011" i="1"/>
  <c r="Q192" i="1"/>
  <c r="Q2377" i="1"/>
  <c r="Q2378" i="1"/>
  <c r="Q2379" i="1"/>
  <c r="Q1818" i="1"/>
  <c r="Q1876" i="1"/>
  <c r="Q4100" i="1"/>
  <c r="Q693" i="1"/>
  <c r="Q2384" i="1"/>
  <c r="Q2385" i="1"/>
  <c r="Q2386" i="1"/>
  <c r="Q973" i="1"/>
  <c r="Q2195" i="1"/>
  <c r="Q1012" i="1"/>
  <c r="Q2690" i="1"/>
  <c r="Q3237" i="1"/>
  <c r="Q2149" i="1"/>
  <c r="Q3800" i="1"/>
  <c r="Q2394" i="1"/>
  <c r="Q3016" i="1"/>
  <c r="Q2396" i="1"/>
  <c r="Q975" i="1"/>
  <c r="Q2398" i="1"/>
  <c r="Q1911" i="1"/>
  <c r="Q2400" i="1"/>
  <c r="Q1524" i="1"/>
  <c r="Q601" i="1"/>
  <c r="Q3973" i="1"/>
  <c r="Q3340" i="1"/>
  <c r="Q2405" i="1"/>
  <c r="Q1520" i="1"/>
  <c r="Q2407" i="1"/>
  <c r="Q2408" i="1"/>
  <c r="Q1276" i="1"/>
  <c r="Q125" i="1"/>
  <c r="Q573" i="1"/>
  <c r="Q1716" i="1"/>
  <c r="Q3058" i="1"/>
  <c r="Q2414" i="1"/>
  <c r="Q2415" i="1"/>
  <c r="Q3068" i="1"/>
  <c r="Q2067" i="1"/>
  <c r="Q245" i="1"/>
  <c r="Q2419" i="1"/>
  <c r="Q289" i="1"/>
  <c r="Q2421" i="1"/>
  <c r="Q2070" i="1"/>
  <c r="Q2423" i="1"/>
  <c r="Q2424" i="1"/>
  <c r="Q210" i="1"/>
  <c r="Q3781" i="1"/>
  <c r="Q2427" i="1"/>
  <c r="Q1819" i="1"/>
  <c r="Q334" i="1"/>
  <c r="Q335" i="1"/>
  <c r="Q929" i="1"/>
  <c r="Q2432" i="1"/>
  <c r="Q299" i="1"/>
  <c r="Q300" i="1"/>
  <c r="Q2435" i="1"/>
  <c r="Q152" i="1"/>
  <c r="Q1982" i="1"/>
  <c r="Q3972" i="1"/>
  <c r="Q2439" i="1"/>
  <c r="Q2719" i="1"/>
  <c r="Q2441" i="1"/>
  <c r="Q2442" i="1"/>
  <c r="Q2443" i="1"/>
  <c r="Q1854" i="1"/>
  <c r="Q399" i="1"/>
  <c r="Q2446" i="1"/>
  <c r="Q2447" i="1"/>
  <c r="Q2448" i="1"/>
  <c r="Q2449" i="1"/>
  <c r="Q2450" i="1"/>
  <c r="Q2451" i="1"/>
  <c r="Q2679" i="1"/>
  <c r="Q2453" i="1"/>
  <c r="Q2454" i="1"/>
  <c r="Q2455" i="1"/>
  <c r="Q976" i="1"/>
  <c r="Q2457" i="1"/>
  <c r="Q2458" i="1"/>
  <c r="Q1092" i="1"/>
  <c r="Q2460" i="1"/>
  <c r="Q1874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1149" i="1"/>
  <c r="Q2496" i="1"/>
  <c r="Q2497" i="1"/>
  <c r="Q2498" i="1"/>
  <c r="Q2499" i="1"/>
  <c r="Q2500" i="1"/>
  <c r="Q2501" i="1"/>
  <c r="Q2502" i="1"/>
  <c r="Q2503" i="1"/>
  <c r="Q30" i="1"/>
  <c r="Q2505" i="1"/>
  <c r="Q994" i="1"/>
  <c r="Q2507" i="1"/>
  <c r="Q2508" i="1"/>
  <c r="Q2079" i="1"/>
  <c r="Q1976" i="1"/>
  <c r="Q3200" i="1"/>
  <c r="Q2962" i="1"/>
  <c r="Q1512" i="1"/>
  <c r="Q2514" i="1"/>
  <c r="Q2351" i="1"/>
  <c r="Q2430" i="1"/>
  <c r="Q2517" i="1"/>
  <c r="Q2239" i="1"/>
  <c r="Q2661" i="1"/>
  <c r="Q2520" i="1"/>
  <c r="Q44" i="1"/>
  <c r="Q2681" i="1"/>
  <c r="Q45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1434" i="1"/>
  <c r="Q2538" i="1"/>
  <c r="Q2539" i="1"/>
  <c r="Q2128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481" i="1"/>
  <c r="Q2564" i="1"/>
  <c r="Q2341" i="1"/>
  <c r="Q1443" i="1"/>
  <c r="Q2567" i="1"/>
  <c r="Q391" i="1"/>
  <c r="Q1463" i="1"/>
  <c r="Q2570" i="1"/>
  <c r="Q2571" i="1"/>
  <c r="Q2572" i="1"/>
  <c r="Q3189" i="1"/>
  <c r="Q1808" i="1"/>
  <c r="Q2575" i="1"/>
  <c r="Q2576" i="1"/>
  <c r="Q2072" i="1"/>
  <c r="Q2578" i="1"/>
  <c r="Q2413" i="1"/>
  <c r="Q2580" i="1"/>
  <c r="Q3953" i="1"/>
  <c r="Q2582" i="1"/>
  <c r="Q2583" i="1"/>
  <c r="Q338" i="1"/>
  <c r="Q2585" i="1"/>
  <c r="Q2586" i="1"/>
  <c r="Q3021" i="1"/>
  <c r="Q2588" i="1"/>
  <c r="Q1204" i="1"/>
  <c r="Q2590" i="1"/>
  <c r="Q250" i="1"/>
  <c r="Q2592" i="1"/>
  <c r="Q2593" i="1"/>
  <c r="Q2728" i="1"/>
  <c r="Q2595" i="1"/>
  <c r="Q340" i="1"/>
  <c r="Q2229" i="1"/>
  <c r="Q981" i="1"/>
  <c r="Q2599" i="1"/>
  <c r="Q2600" i="1"/>
  <c r="Q2601" i="1"/>
  <c r="Q2147" i="1"/>
  <c r="Q2603" i="1"/>
  <c r="Q1797" i="1"/>
  <c r="Q2605" i="1"/>
  <c r="Q2062" i="1"/>
  <c r="Q3091" i="1"/>
  <c r="Q2608" i="1"/>
  <c r="Q2609" i="1"/>
  <c r="Q2610" i="1"/>
  <c r="Q634" i="1"/>
  <c r="Q3029" i="1"/>
  <c r="Q2613" i="1"/>
  <c r="Q2614" i="1"/>
  <c r="Q2615" i="1"/>
  <c r="Q2616" i="1"/>
  <c r="Q2617" i="1"/>
  <c r="Q506" i="1"/>
  <c r="Q2619" i="1"/>
  <c r="Q562" i="1"/>
  <c r="Q2621" i="1"/>
  <c r="Q461" i="1"/>
  <c r="Q3247" i="1"/>
  <c r="Q2624" i="1"/>
  <c r="Q2625" i="1"/>
  <c r="Q2626" i="1"/>
  <c r="Q2627" i="1"/>
  <c r="Q2628" i="1"/>
  <c r="Q2629" i="1"/>
  <c r="Q2630" i="1"/>
  <c r="Q2631" i="1"/>
  <c r="Q2632" i="1"/>
  <c r="Q2199" i="1"/>
  <c r="Q2634" i="1"/>
  <c r="Q2635" i="1"/>
  <c r="Q2636" i="1"/>
  <c r="Q2637" i="1"/>
  <c r="Q2638" i="1"/>
  <c r="Q2639" i="1"/>
  <c r="Q2640" i="1"/>
  <c r="Q2641" i="1"/>
  <c r="Q2642" i="1"/>
  <c r="Q2643" i="1"/>
  <c r="Q1892" i="1"/>
  <c r="Q639" i="1"/>
  <c r="Q3122" i="1"/>
  <c r="Q1903" i="1"/>
  <c r="Q2158" i="1"/>
  <c r="Q2649" i="1"/>
  <c r="Q20" i="1"/>
  <c r="Q3089" i="1"/>
  <c r="Q3097" i="1"/>
  <c r="Q2006" i="1"/>
  <c r="Q2300" i="1"/>
  <c r="Q911" i="1"/>
  <c r="Q208" i="1"/>
  <c r="Q2337" i="1"/>
  <c r="Q578" i="1"/>
  <c r="Q2342" i="1"/>
  <c r="Q3954" i="1"/>
  <c r="Q1324" i="1"/>
  <c r="Q256" i="1"/>
  <c r="Q2663" i="1"/>
  <c r="Q1079" i="1"/>
  <c r="Q700" i="1"/>
  <c r="Q1340" i="1"/>
  <c r="Q2667" i="1"/>
  <c r="Q2668" i="1"/>
  <c r="Q2669" i="1"/>
  <c r="Q2670" i="1"/>
  <c r="Q2671" i="1"/>
  <c r="Q3088" i="1"/>
  <c r="Q3256" i="1"/>
  <c r="Q2674" i="1"/>
  <c r="Q721" i="1"/>
  <c r="Q2459" i="1"/>
  <c r="Q2110" i="1"/>
  <c r="Q2678" i="1"/>
  <c r="Q1792" i="1"/>
  <c r="Q668" i="1"/>
  <c r="Q3284" i="1"/>
  <c r="Q1445" i="1"/>
  <c r="Q2683" i="1"/>
  <c r="Q2684" i="1"/>
  <c r="Q163" i="1"/>
  <c r="Q1954" i="1"/>
  <c r="Q194" i="1"/>
  <c r="Q1856" i="1"/>
  <c r="Q564" i="1"/>
  <c r="Q233" i="1"/>
  <c r="Q342" i="1"/>
  <c r="Q1337" i="1"/>
  <c r="Q26" i="1"/>
  <c r="Q2694" i="1"/>
  <c r="Q2695" i="1"/>
  <c r="Q344" i="1"/>
  <c r="Q3920" i="1"/>
  <c r="Q963" i="1"/>
  <c r="Q527" i="1"/>
  <c r="Q2700" i="1"/>
  <c r="Q2701" i="1"/>
  <c r="Q2702" i="1"/>
  <c r="Q2703" i="1"/>
  <c r="Q2704" i="1"/>
  <c r="Q720" i="1"/>
  <c r="Q1807" i="1"/>
  <c r="Q1327" i="1"/>
  <c r="Q1329" i="1"/>
  <c r="Q2709" i="1"/>
  <c r="Q3168" i="1"/>
  <c r="Q891" i="1"/>
  <c r="Q430" i="1"/>
  <c r="Q2713" i="1"/>
  <c r="Q2714" i="1"/>
  <c r="Q1284" i="1"/>
  <c r="Q943" i="1"/>
  <c r="Q2064" i="1"/>
  <c r="Q2718" i="1"/>
  <c r="Q2620" i="1"/>
  <c r="Q536" i="1"/>
  <c r="Q2721" i="1"/>
  <c r="Q665" i="1"/>
  <c r="Q2723" i="1"/>
  <c r="Q2724" i="1"/>
  <c r="Q2008" i="1"/>
  <c r="Q2726" i="1"/>
  <c r="Q1507" i="1"/>
  <c r="Q1042" i="1"/>
  <c r="Q2729" i="1"/>
  <c r="Q3116" i="1"/>
  <c r="Q2731" i="1"/>
  <c r="Q2598" i="1"/>
  <c r="Q1027" i="1"/>
  <c r="Q2392" i="1"/>
  <c r="Q1103" i="1"/>
  <c r="Q2736" i="1"/>
  <c r="Q2737" i="1"/>
  <c r="Q2738" i="1"/>
  <c r="Q1011" i="1"/>
  <c r="Q2740" i="1"/>
  <c r="Q2741" i="1"/>
  <c r="Q2742" i="1"/>
  <c r="Q2743" i="1"/>
  <c r="Q2744" i="1"/>
  <c r="Q2745" i="1"/>
  <c r="Q2955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3226" i="1"/>
  <c r="Q2766" i="1"/>
  <c r="Q2767" i="1"/>
  <c r="Q2768" i="1"/>
  <c r="Q2769" i="1"/>
  <c r="Q2770" i="1"/>
  <c r="Q2771" i="1"/>
  <c r="Q1461" i="1"/>
  <c r="Q1082" i="1"/>
  <c r="Q2774" i="1"/>
  <c r="Q2775" i="1"/>
  <c r="Q2776" i="1"/>
  <c r="Q2777" i="1"/>
  <c r="Q2537" i="1"/>
  <c r="Q2779" i="1"/>
  <c r="Q2780" i="1"/>
  <c r="Q2781" i="1"/>
  <c r="Q1096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3934" i="1"/>
  <c r="Q2851" i="1"/>
  <c r="Q2852" i="1"/>
  <c r="Q2853" i="1"/>
  <c r="Q2854" i="1"/>
  <c r="Q2855" i="1"/>
  <c r="Q2856" i="1"/>
  <c r="Q2857" i="1"/>
  <c r="Q2858" i="1"/>
  <c r="Q2778" i="1"/>
  <c r="Q2860" i="1"/>
  <c r="Q2861" i="1"/>
  <c r="Q2862" i="1"/>
  <c r="Q2863" i="1"/>
  <c r="Q4107" i="1"/>
  <c r="Q4050" i="1"/>
  <c r="Q2866" i="1"/>
  <c r="Q2867" i="1"/>
  <c r="Q2868" i="1"/>
  <c r="Q2869" i="1"/>
  <c r="Q2431" i="1"/>
  <c r="Q3067" i="1"/>
  <c r="Q2872" i="1"/>
  <c r="Q2873" i="1"/>
  <c r="Q2874" i="1"/>
  <c r="Q2875" i="1"/>
  <c r="Q2876" i="1"/>
  <c r="Q279" i="1"/>
  <c r="Q1511" i="1"/>
  <c r="Q2879" i="1"/>
  <c r="Q2880" i="1"/>
  <c r="Q2881" i="1"/>
  <c r="Q1561" i="1"/>
  <c r="Q2883" i="1"/>
  <c r="Q2884" i="1"/>
  <c r="Q2885" i="1"/>
  <c r="Q2522" i="1"/>
  <c r="Q2887" i="1"/>
  <c r="Q2888" i="1"/>
  <c r="Q2889" i="1"/>
  <c r="Q1697" i="1"/>
  <c r="Q2891" i="1"/>
  <c r="Q2892" i="1"/>
  <c r="Q2893" i="1"/>
  <c r="Q2894" i="1"/>
  <c r="Q2895" i="1"/>
  <c r="Q695" i="1"/>
  <c r="Q2897" i="1"/>
  <c r="Q2898" i="1"/>
  <c r="Q1199" i="1"/>
  <c r="Q2900" i="1"/>
  <c r="Q2901" i="1"/>
  <c r="Q2902" i="1"/>
  <c r="Q2903" i="1"/>
  <c r="Q3887" i="1"/>
  <c r="Q2905" i="1"/>
  <c r="Q2906" i="1"/>
  <c r="Q2907" i="1"/>
  <c r="Q2908" i="1"/>
  <c r="Q2909" i="1"/>
  <c r="Q2910" i="1"/>
  <c r="Q4051" i="1"/>
  <c r="Q345" i="1"/>
  <c r="Q2913" i="1"/>
  <c r="Q2865" i="1"/>
  <c r="Q2915" i="1"/>
  <c r="Q346" i="1"/>
  <c r="Q2917" i="1"/>
  <c r="Q2918" i="1"/>
  <c r="Q2919" i="1"/>
  <c r="Q2920" i="1"/>
  <c r="Q2921" i="1"/>
  <c r="Q2922" i="1"/>
  <c r="Q2923" i="1"/>
  <c r="Q2924" i="1"/>
  <c r="Q2925" i="1"/>
  <c r="Q660" i="1"/>
  <c r="Q2393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347" i="1"/>
  <c r="Q984" i="1"/>
  <c r="Q2945" i="1"/>
  <c r="Q2946" i="1"/>
  <c r="Q987" i="1"/>
  <c r="Q2948" i="1"/>
  <c r="Q2383" i="1"/>
  <c r="Q277" i="1"/>
  <c r="Q2951" i="1"/>
  <c r="Q1595" i="1"/>
  <c r="Q4079" i="1"/>
  <c r="Q1919" i="1"/>
  <c r="Q415" i="1"/>
  <c r="Q2604" i="1"/>
  <c r="Q2957" i="1"/>
  <c r="Q2958" i="1"/>
  <c r="Q596" i="1"/>
  <c r="Q1693" i="1"/>
  <c r="Q2961" i="1"/>
  <c r="Q1805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1118" i="1"/>
  <c r="Q2138" i="1"/>
  <c r="Q2987" i="1"/>
  <c r="Q2988" i="1"/>
  <c r="Q2577" i="1"/>
  <c r="Q2990" i="1"/>
  <c r="Q2618" i="1"/>
  <c r="Q2992" i="1"/>
  <c r="Q2993" i="1"/>
  <c r="Q2994" i="1"/>
  <c r="Q2995" i="1"/>
  <c r="Q2996" i="1"/>
  <c r="Q3054" i="1"/>
  <c r="Q707" i="1"/>
  <c r="Q2999" i="1"/>
  <c r="Q1423" i="1"/>
  <c r="Q3001" i="1"/>
  <c r="Q3002" i="1"/>
  <c r="Q3003" i="1"/>
  <c r="Q3004" i="1"/>
  <c r="Q3005" i="1"/>
  <c r="Q1164" i="1"/>
  <c r="Q3007" i="1"/>
  <c r="Q3008" i="1"/>
  <c r="Q3009" i="1"/>
  <c r="Q3010" i="1"/>
  <c r="Q610" i="1"/>
  <c r="Q3012" i="1"/>
  <c r="Q3013" i="1"/>
  <c r="Q3014" i="1"/>
  <c r="Q3015" i="1"/>
  <c r="Q2871" i="1"/>
  <c r="Q3017" i="1"/>
  <c r="Q3018" i="1"/>
  <c r="Q1078" i="1"/>
  <c r="Q3020" i="1"/>
  <c r="Q2132" i="1"/>
  <c r="Q3022" i="1"/>
  <c r="Q3023" i="1"/>
  <c r="Q3024" i="1"/>
  <c r="Q3025" i="1"/>
  <c r="Q3026" i="1"/>
  <c r="Q3027" i="1"/>
  <c r="Q3028" i="1"/>
  <c r="Q1150" i="1"/>
  <c r="Q3030" i="1"/>
  <c r="Q3079" i="1"/>
  <c r="Q3032" i="1"/>
  <c r="Q3033" i="1"/>
  <c r="Q3034" i="1"/>
  <c r="Q3035" i="1"/>
  <c r="Q2573" i="1"/>
  <c r="Q379" i="1"/>
  <c r="Q2416" i="1"/>
  <c r="Q3039" i="1"/>
  <c r="Q3040" i="1"/>
  <c r="Q2773" i="1"/>
  <c r="Q3042" i="1"/>
  <c r="Q3043" i="1"/>
  <c r="Q3044" i="1"/>
  <c r="Q1018" i="1"/>
  <c r="Q2154" i="1"/>
  <c r="Q3047" i="1"/>
  <c r="Q3048" i="1"/>
  <c r="Q3049" i="1"/>
  <c r="Q3050" i="1"/>
  <c r="Q3051" i="1"/>
  <c r="Q3052" i="1"/>
  <c r="Q3053" i="1"/>
  <c r="Q2985" i="1"/>
  <c r="Q3055" i="1"/>
  <c r="Q3056" i="1"/>
  <c r="Q349" i="1"/>
  <c r="Q459" i="1"/>
  <c r="Q2046" i="1"/>
  <c r="Q295" i="1"/>
  <c r="Q3250" i="1"/>
  <c r="Q1467" i="1"/>
  <c r="Q2001" i="1"/>
  <c r="Q3064" i="1"/>
  <c r="Q3065" i="1"/>
  <c r="Q1169" i="1"/>
  <c r="Q239" i="1"/>
  <c r="Q1482" i="1"/>
  <c r="Q3069" i="1"/>
  <c r="Q485" i="1"/>
  <c r="Q3071" i="1"/>
  <c r="Q3072" i="1"/>
  <c r="Q2252" i="1"/>
  <c r="Q302" i="1"/>
  <c r="Q3000" i="1"/>
  <c r="Q216" i="1"/>
  <c r="Q1816" i="1"/>
  <c r="Q3078" i="1"/>
  <c r="Q2926" i="1"/>
  <c r="Q3926" i="1"/>
  <c r="Q1969" i="1"/>
  <c r="Q3141" i="1"/>
  <c r="Q604" i="1"/>
  <c r="Q3084" i="1"/>
  <c r="Q4094" i="1"/>
  <c r="Q3086" i="1"/>
  <c r="Q710" i="1"/>
  <c r="Q39" i="1"/>
  <c r="Q2715" i="1"/>
  <c r="Q3120" i="1"/>
  <c r="Q559" i="1"/>
  <c r="Q1525" i="1"/>
  <c r="Q3093" i="1"/>
  <c r="Q2269" i="1"/>
  <c r="Q3095" i="1"/>
  <c r="Q3851" i="1"/>
  <c r="Q3096" i="1"/>
  <c r="Q2417" i="1"/>
  <c r="Q3099" i="1"/>
  <c r="Q2574" i="1"/>
  <c r="Q3101" i="1"/>
  <c r="Q954" i="1"/>
  <c r="Q3103" i="1"/>
  <c r="Q593" i="1"/>
  <c r="Q3105" i="1"/>
  <c r="Q3106" i="1"/>
  <c r="Q3107" i="1"/>
  <c r="Q3108" i="1"/>
  <c r="Q1490" i="1"/>
  <c r="Q153" i="1"/>
  <c r="Q1239" i="1"/>
  <c r="Q197" i="1"/>
  <c r="Q420" i="1"/>
  <c r="Q3114" i="1"/>
  <c r="Q1177" i="1"/>
  <c r="Q1295" i="1"/>
  <c r="Q3117" i="1"/>
  <c r="Q3118" i="1"/>
  <c r="Q3119" i="1"/>
  <c r="Q719" i="1"/>
  <c r="Q3121" i="1"/>
  <c r="Q155" i="1"/>
  <c r="Q3123" i="1"/>
  <c r="Q3124" i="1"/>
  <c r="Q1513" i="1"/>
  <c r="Q223" i="1"/>
  <c r="Q1226" i="1"/>
  <c r="Q3104" i="1"/>
  <c r="Q1532" i="1"/>
  <c r="Q1153" i="1"/>
  <c r="Q3131" i="1"/>
  <c r="Q3132" i="1"/>
  <c r="Q3133" i="1"/>
  <c r="Q200" i="1"/>
  <c r="Q3135" i="1"/>
  <c r="Q3136" i="1"/>
  <c r="Q3137" i="1"/>
  <c r="Q3138" i="1"/>
  <c r="Q3139" i="1"/>
  <c r="Q3140" i="1"/>
  <c r="Q1968" i="1"/>
  <c r="Q3142" i="1"/>
  <c r="Q3143" i="1"/>
  <c r="Q3144" i="1"/>
  <c r="Q3145" i="1"/>
  <c r="Q3146" i="1"/>
  <c r="Q2401" i="1"/>
  <c r="Q1542" i="1"/>
  <c r="Q3006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1328" i="1"/>
  <c r="Q3166" i="1"/>
  <c r="Q3167" i="1"/>
  <c r="Q2035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2434" i="1"/>
  <c r="Q3190" i="1"/>
  <c r="Q2020" i="1"/>
  <c r="Q3192" i="1"/>
  <c r="Q3193" i="1"/>
  <c r="Q3194" i="1"/>
  <c r="Q3195" i="1"/>
  <c r="Q3196" i="1"/>
  <c r="Q3197" i="1"/>
  <c r="Q2395" i="1"/>
  <c r="Q3199" i="1"/>
  <c r="Q2989" i="1"/>
  <c r="Q3201" i="1"/>
  <c r="Q352" i="1"/>
  <c r="Q3203" i="1"/>
  <c r="Q3204" i="1"/>
  <c r="Q3205" i="1"/>
  <c r="Q3206" i="1"/>
  <c r="Q3207" i="1"/>
  <c r="Q3208" i="1"/>
  <c r="Q3209" i="1"/>
  <c r="Q3210" i="1"/>
  <c r="Q3211" i="1"/>
  <c r="Q3212" i="1"/>
  <c r="Q1800" i="1"/>
  <c r="Q3214" i="1"/>
  <c r="Q3215" i="1"/>
  <c r="Q1154" i="1"/>
  <c r="Q1009" i="1"/>
  <c r="Q3218" i="1"/>
  <c r="Q3219" i="1"/>
  <c r="Q2371" i="1"/>
  <c r="Q1830" i="1"/>
  <c r="Q1344" i="1"/>
  <c r="Q3223" i="1"/>
  <c r="Q3224" i="1"/>
  <c r="Q3225" i="1"/>
  <c r="Q1050" i="1"/>
  <c r="Q3227" i="1"/>
  <c r="Q3228" i="1"/>
  <c r="Q3229" i="1"/>
  <c r="Q3230" i="1"/>
  <c r="Q1543" i="1"/>
  <c r="Q3232" i="1"/>
  <c r="Q3233" i="1"/>
  <c r="Q3234" i="1"/>
  <c r="Q3235" i="1"/>
  <c r="Q3236" i="1"/>
  <c r="Q2034" i="1"/>
  <c r="Q1114" i="1"/>
  <c r="Q553" i="1"/>
  <c r="Q3240" i="1"/>
  <c r="Q3241" i="1"/>
  <c r="Q3242" i="1"/>
  <c r="Q3243" i="1"/>
  <c r="Q3244" i="1"/>
  <c r="Q3245" i="1"/>
  <c r="Q3246" i="1"/>
  <c r="Q1110" i="1"/>
  <c r="Q3248" i="1"/>
  <c r="Q3249" i="1"/>
  <c r="Q403" i="1"/>
  <c r="Q3251" i="1"/>
  <c r="Q1187" i="1"/>
  <c r="Q3253" i="1"/>
  <c r="Q3254" i="1"/>
  <c r="Q1699" i="1"/>
  <c r="Q1454" i="1"/>
  <c r="Q3257" i="1"/>
  <c r="Q3258" i="1"/>
  <c r="Q3259" i="1"/>
  <c r="Q3260" i="1"/>
  <c r="Q1767" i="1"/>
  <c r="Q3262" i="1"/>
  <c r="Q3263" i="1"/>
  <c r="Q1956" i="1"/>
  <c r="Q3265" i="1"/>
  <c r="Q3266" i="1"/>
  <c r="Q3267" i="1"/>
  <c r="Q3268" i="1"/>
  <c r="Q3060" i="1"/>
  <c r="Q3270" i="1"/>
  <c r="Q3271" i="1"/>
  <c r="Q3272" i="1"/>
  <c r="Q3273" i="1"/>
  <c r="Q3274" i="1"/>
  <c r="Q3275" i="1"/>
  <c r="Q2511" i="1"/>
  <c r="Q3277" i="1"/>
  <c r="Q3278" i="1"/>
  <c r="Q3279" i="1"/>
  <c r="Q3280" i="1"/>
  <c r="Q3281" i="1"/>
  <c r="Q3282" i="1"/>
  <c r="Q3283" i="1"/>
  <c r="Q650" i="1"/>
  <c r="Q3285" i="1"/>
  <c r="Q3286" i="1"/>
  <c r="Q3287" i="1"/>
  <c r="Q966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1813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83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1870" i="1"/>
  <c r="Q3405" i="1"/>
  <c r="Q3406" i="1"/>
  <c r="Q3407" i="1"/>
  <c r="Q3408" i="1"/>
  <c r="Q3409" i="1"/>
  <c r="Q3410" i="1"/>
  <c r="Q3411" i="1"/>
  <c r="Q3412" i="1"/>
  <c r="Q1081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1683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1531" i="1"/>
  <c r="Q3550" i="1"/>
  <c r="Q3551" i="1"/>
  <c r="Q3552" i="1"/>
  <c r="Q3553" i="1"/>
  <c r="Q3554" i="1"/>
  <c r="Q3555" i="1"/>
  <c r="Q3556" i="1"/>
  <c r="Q3557" i="1"/>
  <c r="Q3558" i="1"/>
  <c r="Q1013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1541" i="1"/>
  <c r="Q303" i="1"/>
  <c r="Q3632" i="1"/>
  <c r="Q633" i="1"/>
  <c r="Q3634" i="1"/>
  <c r="Q3635" i="1"/>
  <c r="Q1315" i="1"/>
  <c r="Q3637" i="1"/>
  <c r="Q1106" i="1"/>
  <c r="Q3639" i="1"/>
  <c r="Q3640" i="1"/>
  <c r="Q353" i="1"/>
  <c r="Q3642" i="1"/>
  <c r="Q3643" i="1"/>
  <c r="Q3644" i="1"/>
  <c r="Q1442" i="1"/>
  <c r="Q3646" i="1"/>
  <c r="Q3647" i="1"/>
  <c r="Q3648" i="1"/>
  <c r="Q3649" i="1"/>
  <c r="Q1001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2510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669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577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267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1219" i="1"/>
  <c r="Q3782" i="1"/>
  <c r="Q3783" i="1"/>
  <c r="Q3784" i="1"/>
  <c r="Q3785" i="1"/>
  <c r="Q3786" i="1"/>
  <c r="Q3787" i="1"/>
  <c r="Q3788" i="1"/>
  <c r="Q3789" i="1"/>
  <c r="Q1322" i="1"/>
  <c r="Q3791" i="1"/>
  <c r="Q2142" i="1"/>
  <c r="Q3793" i="1"/>
  <c r="Q29" i="1"/>
  <c r="Q3795" i="1"/>
  <c r="Q3796" i="1"/>
  <c r="Q3797" i="1"/>
  <c r="Q355" i="1"/>
  <c r="Q3799" i="1"/>
  <c r="Q1782" i="1"/>
  <c r="Q3801" i="1"/>
  <c r="Q2659" i="1"/>
  <c r="Q3803" i="1"/>
  <c r="Q3804" i="1"/>
  <c r="Q1236" i="1"/>
  <c r="Q3806" i="1"/>
  <c r="Q28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1225" i="1"/>
  <c r="Q3841" i="1"/>
  <c r="Q3842" i="1"/>
  <c r="Q3843" i="1"/>
  <c r="Q3844" i="1"/>
  <c r="Q3845" i="1"/>
  <c r="Q3846" i="1"/>
  <c r="Q773" i="1"/>
  <c r="Q3848" i="1"/>
  <c r="Q3849" i="1"/>
  <c r="Q2850" i="1"/>
  <c r="Q1252" i="1"/>
  <c r="Q3852" i="1"/>
  <c r="Q3853" i="1"/>
  <c r="Q3854" i="1"/>
  <c r="Q154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222" i="1"/>
  <c r="Q3872" i="1"/>
  <c r="Q3873" i="1"/>
  <c r="Q1499" i="1"/>
  <c r="Q3875" i="1"/>
  <c r="Q3876" i="1"/>
  <c r="Q487" i="1"/>
  <c r="Q3878" i="1"/>
  <c r="Q2437" i="1"/>
  <c r="Q206" i="1"/>
  <c r="Q1538" i="1"/>
  <c r="Q3882" i="1"/>
  <c r="Q3883" i="1"/>
  <c r="Q2418" i="1"/>
  <c r="Q1457" i="1"/>
  <c r="Q3886" i="1"/>
  <c r="Q1912" i="1"/>
  <c r="Q3888" i="1"/>
  <c r="Q3889" i="1"/>
  <c r="Q3890" i="1"/>
  <c r="Q3891" i="1"/>
  <c r="Q1519" i="1"/>
  <c r="Q3893" i="1"/>
  <c r="Q3894" i="1"/>
  <c r="Q2660" i="1"/>
  <c r="Q3147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630" i="1"/>
  <c r="Q3912" i="1"/>
  <c r="Q3913" i="1"/>
  <c r="Q357" i="1"/>
  <c r="Q3915" i="1"/>
  <c r="Q3916" i="1"/>
  <c r="Q3917" i="1"/>
  <c r="Q3918" i="1"/>
  <c r="Q3919" i="1"/>
  <c r="Q2878" i="1"/>
  <c r="Q3921" i="1"/>
  <c r="Q3922" i="1"/>
  <c r="Q3923" i="1"/>
  <c r="Q3924" i="1"/>
  <c r="Q3925" i="1"/>
  <c r="Q1437" i="1"/>
  <c r="Q3927" i="1"/>
  <c r="Q3928" i="1"/>
  <c r="Q3929" i="1"/>
  <c r="Q3930" i="1"/>
  <c r="Q3693" i="1"/>
  <c r="Q3932" i="1"/>
  <c r="Q3933" i="1"/>
  <c r="Q359" i="1"/>
  <c r="Q3935" i="1"/>
  <c r="Q3936" i="1"/>
  <c r="Q3937" i="1"/>
  <c r="Q2011" i="1"/>
  <c r="Q3939" i="1"/>
  <c r="Q3940" i="1"/>
  <c r="Q3941" i="1"/>
  <c r="Q3942" i="1"/>
  <c r="Q3943" i="1"/>
  <c r="Q3944" i="1"/>
  <c r="Q3945" i="1"/>
  <c r="Q3946" i="1"/>
  <c r="Q3947" i="1"/>
  <c r="Q3948" i="1"/>
  <c r="Q3949" i="1"/>
  <c r="Q1407" i="1"/>
  <c r="Q3951" i="1"/>
  <c r="Q3952" i="1"/>
  <c r="Q360" i="1"/>
  <c r="Q3892" i="1"/>
  <c r="Q2607" i="1"/>
  <c r="Q690" i="1"/>
  <c r="Q3957" i="1"/>
  <c r="Q3958" i="1"/>
  <c r="Q218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232" i="1"/>
  <c r="Q3955" i="1"/>
  <c r="Q3974" i="1"/>
  <c r="Q3975" i="1"/>
  <c r="Q3976" i="1"/>
  <c r="Q3977" i="1"/>
  <c r="Q3978" i="1"/>
  <c r="Q1326" i="1"/>
  <c r="Q3980" i="1"/>
  <c r="Q3981" i="1"/>
  <c r="Q3982" i="1"/>
  <c r="Q1571" i="1"/>
  <c r="Q3984" i="1"/>
  <c r="Q3985" i="1"/>
  <c r="Q3986" i="1"/>
  <c r="Q3987" i="1"/>
  <c r="Q3988" i="1"/>
  <c r="Q3989" i="1"/>
  <c r="Q3990" i="1"/>
  <c r="Q3991" i="1"/>
  <c r="Q3992" i="1"/>
  <c r="Q3993" i="1"/>
  <c r="Q3994" i="1"/>
  <c r="Q271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285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2717" i="1"/>
  <c r="Q2066" i="1"/>
  <c r="Q4025" i="1"/>
  <c r="Q4026" i="1"/>
  <c r="Q4027" i="1"/>
  <c r="Q4028" i="1"/>
  <c r="Q4029" i="1"/>
  <c r="Q4030" i="1"/>
  <c r="Q1480" i="1"/>
  <c r="Q4032" i="1"/>
  <c r="Q4033" i="1"/>
  <c r="Q4034" i="1"/>
  <c r="Q2397" i="1"/>
  <c r="Q1962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3840" i="1"/>
  <c r="Q6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2428" i="1"/>
  <c r="Q4065" i="1"/>
  <c r="Q4066" i="1"/>
  <c r="Q4067" i="1"/>
  <c r="Q3895" i="1"/>
  <c r="Q4069" i="1"/>
  <c r="Q4070" i="1"/>
  <c r="Q4071" i="1"/>
  <c r="Q4072" i="1"/>
  <c r="Q961" i="1"/>
  <c r="Q4074" i="1"/>
  <c r="Q4075" i="1"/>
  <c r="Q4076" i="1"/>
  <c r="Q4077" i="1"/>
  <c r="Q4078" i="1"/>
  <c r="Q696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64" i="1"/>
  <c r="Q4095" i="1"/>
  <c r="Q4096" i="1"/>
  <c r="Q716" i="1"/>
  <c r="Q4098" i="1"/>
  <c r="Q4099" i="1"/>
  <c r="Q1005" i="1"/>
  <c r="Q4101" i="1"/>
  <c r="Q4102" i="1"/>
  <c r="Q4103" i="1"/>
  <c r="Q4104" i="1"/>
  <c r="Q4105" i="1"/>
  <c r="Q4106" i="1"/>
  <c r="Q2071" i="1"/>
  <c r="Q4108" i="1"/>
  <c r="Q4109" i="1"/>
  <c r="Q4110" i="1"/>
  <c r="Q4111" i="1"/>
  <c r="Q4112" i="1"/>
  <c r="Q4113" i="1"/>
  <c r="Q4114" i="1"/>
  <c r="Q4115" i="1"/>
  <c r="Q1802" i="1"/>
  <c r="Q123" i="1"/>
  <c r="Q3" i="1"/>
  <c r="Q4" i="1"/>
  <c r="Q5" i="1"/>
  <c r="Q2597" i="1"/>
  <c r="Q7" i="1"/>
  <c r="Q8" i="1"/>
  <c r="Q9" i="1"/>
  <c r="Q10" i="1"/>
  <c r="Q11" i="1"/>
  <c r="Q12" i="1"/>
  <c r="Q13" i="1"/>
  <c r="Q1599" i="1"/>
  <c r="Q15" i="1"/>
  <c r="Q16" i="1"/>
  <c r="Q17" i="1"/>
  <c r="Q978" i="1"/>
  <c r="Q19" i="1"/>
  <c r="Q2146" i="1"/>
  <c r="Q21" i="1"/>
  <c r="Q22" i="1"/>
  <c r="Q2160" i="1"/>
  <c r="Q24" i="1"/>
  <c r="Q25" i="1"/>
  <c r="Q498" i="1"/>
  <c r="Q27" i="1"/>
  <c r="Q28" i="1"/>
  <c r="Q2411" i="1"/>
  <c r="Q1068" i="1"/>
  <c r="Q31" i="1"/>
  <c r="Q32" i="1"/>
  <c r="Q33" i="1"/>
  <c r="Q2658" i="1"/>
  <c r="Q35" i="1"/>
  <c r="Q36" i="1"/>
  <c r="Q37" i="1"/>
  <c r="Q38" i="1"/>
  <c r="Q1435" i="1"/>
  <c r="Q40" i="1"/>
  <c r="Q1427" i="1"/>
  <c r="Q42" i="1"/>
  <c r="Q43" i="1"/>
  <c r="Q2452" i="1"/>
  <c r="Q45" i="1"/>
  <c r="Q46" i="1"/>
  <c r="Q47" i="1"/>
  <c r="Q48" i="1"/>
  <c r="Q49" i="1"/>
  <c r="Q50" i="1"/>
  <c r="Q1083" i="1"/>
  <c r="Q52" i="1"/>
  <c r="Q53" i="1"/>
  <c r="Q54" i="1"/>
  <c r="Q55" i="1"/>
  <c r="Q56" i="1"/>
  <c r="Q57" i="1"/>
  <c r="Q58" i="1"/>
  <c r="Q2688" i="1"/>
  <c r="Q60" i="1"/>
  <c r="Q1920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1659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2" i="1"/>
  <c r="P2" i="1"/>
  <c r="P3" i="1"/>
  <c r="P4" i="1"/>
  <c r="P5" i="1"/>
  <c r="P403" i="1"/>
  <c r="P7" i="1"/>
  <c r="P8" i="1"/>
  <c r="P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<sst xmlns="http://schemas.openxmlformats.org/spreadsheetml/2006/main" count="27294" uniqueCount="8400">
  <si>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</si>
  <si>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</si>
  <si>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</si>
  <si>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</si>
  <si>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</si>
  <si>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</si>
  <si>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</si>
  <si>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</si>
  <si>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</si>
  <si>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</si>
  <si>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</si>
  <si>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</si>
  <si>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</si>
  <si>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</si>
  <si>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</si>
  <si>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</si>
  <si>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</si>
  <si>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</si>
  <si>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</si>
  <si>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</si>
  <si>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</si>
  <si>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</si>
  <si>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</si>
  <si>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</si>
  <si>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</si>
  <si>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</si>
  <si>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</si>
  <si>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</si>
  <si>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</si>
  <si>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</si>
  <si>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</si>
  <si>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</si>
  <si>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</si>
  <si>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</si>
  <si>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</si>
  <si>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</si>
  <si>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</si>
  <si>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</si>
  <si>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</si>
  <si>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</si>
  <si>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</si>
  <si>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</si>
  <si>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</si>
  <si>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</si>
  <si>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</si>
  <si>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</si>
  <si>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</si>
  <si>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</si>
  <si>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</si>
  <si>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</si>
  <si>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</si>
  <si>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</si>
  <si>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</si>
  <si>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</si>
  <si>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</si>
  <si>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</si>
  <si>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</si>
  <si>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</si>
  <si>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</si>
  <si>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</si>
  <si>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</si>
  <si>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</si>
  <si>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</si>
  <si>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</si>
  <si>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</si>
  <si>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</si>
  <si>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</si>
  <si>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</si>
  <si>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</si>
  <si>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</si>
  <si>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</si>
  <si>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</si>
  <si>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</si>
  <si>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</si>
  <si>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</si>
  <si>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</si>
  <si>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</si>
  <si>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</si>
  <si>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</si>
  <si>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</si>
  <si>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</si>
  <si>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</si>
  <si>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</si>
  <si>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</si>
  <si>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</si>
  <si>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</si>
  <si>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</si>
  <si>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</si>
  <si>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</si>
  <si>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</si>
  <si>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</si>
  <si>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</si>
  <si>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</si>
  <si>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</si>
  <si>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</si>
  <si>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</si>
  <si>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</si>
  <si>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</si>
  <si>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</si>
  <si>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</si>
  <si>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</si>
  <si>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</si>
  <si>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</si>
  <si>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</si>
  <si>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</si>
  <si>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</si>
  <si>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</si>
  <si>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</si>
  <si>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</si>
  <si>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</si>
  <si>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</si>
  <si>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</si>
  <si>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</si>
  <si>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</si>
  <si>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</si>
  <si>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</si>
  <si>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</si>
  <si>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</si>
  <si>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</si>
  <si>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</si>
  <si>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</si>
  <si>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</si>
  <si>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</si>
  <si>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</si>
  <si>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</si>
  <si>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</si>
  <si>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</si>
  <si>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</si>
  <si>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</si>
  <si>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</si>
  <si>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</si>
  <si>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</si>
  <si>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</si>
  <si>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</si>
  <si>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</si>
  <si>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</si>
  <si>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</si>
  <si>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</si>
  <si>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</si>
  <si>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</si>
  <si>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</si>
  <si>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</si>
  <si>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</si>
  <si>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</si>
  <si>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</si>
  <si>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</si>
  <si>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</si>
  <si>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</si>
  <si>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</si>
  <si>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</si>
  <si>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</si>
  <si>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</si>
  <si>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</si>
  <si>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</si>
  <si>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</si>
  <si>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</si>
  <si>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</si>
  <si>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</si>
  <si>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</si>
  <si>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</si>
  <si>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</si>
  <si>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</si>
  <si>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</si>
  <si>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</si>
  <si>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</si>
  <si>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</si>
  <si>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</si>
  <si>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</si>
  <si>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</si>
  <si>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</si>
  <si>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</si>
  <si>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</si>
  <si>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</si>
  <si>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</si>
  <si>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</si>
  <si>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</si>
  <si>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</si>
  <si>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</si>
  <si>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</si>
  <si>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</si>
  <si>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</si>
  <si>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</si>
  <si>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</si>
  <si>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</si>
  <si>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</si>
  <si>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</si>
  <si>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</si>
  <si>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</si>
  <si>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</si>
  <si>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</si>
  <si>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</si>
  <si>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</si>
  <si>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</si>
  <si>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</si>
  <si>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</si>
  <si>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</si>
  <si>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</si>
  <si>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</si>
  <si>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</si>
  <si>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</si>
  <si>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</si>
  <si>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</si>
  <si>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</si>
  <si>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</si>
  <si>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</si>
  <si>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</si>
  <si>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</si>
  <si>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</si>
  <si>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</si>
  <si>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</si>
  <si>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</si>
  <si>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</si>
  <si>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</si>
  <si>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</si>
  <si>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</si>
  <si>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</si>
  <si>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</si>
  <si>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</si>
  <si>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</si>
  <si>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</si>
  <si>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</si>
  <si>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</si>
  <si>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</si>
  <si>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</si>
  <si>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</si>
  <si>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</si>
  <si>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</si>
  <si>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</si>
  <si>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</si>
  <si>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</si>
  <si>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</si>
  <si>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</si>
  <si>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</si>
  <si>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</si>
  <si>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</si>
  <si>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</si>
  <si>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</si>
  <si>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</si>
  <si>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</si>
  <si>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</si>
  <si>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</si>
  <si>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</si>
  <si>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</si>
  <si>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</si>
  <si>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</si>
  <si>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</si>
  <si>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</si>
  <si>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</si>
  <si>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</si>
  <si>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</si>
  <si>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</si>
  <si>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</si>
  <si>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</si>
  <si>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</si>
  <si>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</si>
  <si>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</si>
  <si>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</si>
  <si>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</si>
  <si>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</si>
  <si>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</si>
  <si>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</si>
  <si>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</si>
  <si>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</si>
  <si>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</si>
  <si>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</si>
  <si>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</si>
  <si>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</si>
  <si>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</si>
  <si>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</si>
  <si>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</si>
  <si>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</si>
  <si>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</si>
  <si>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</si>
  <si>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</si>
  <si>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</si>
  <si>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</si>
  <si>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</si>
  <si>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</si>
  <si>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</si>
  <si>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</si>
  <si>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</si>
  <si>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</si>
  <si>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</si>
  <si>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</si>
  <si>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</si>
  <si>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</si>
  <si>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</si>
  <si>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</si>
  <si>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</si>
  <si>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</si>
  <si>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</si>
  <si>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</si>
  <si>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</si>
  <si>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</si>
  <si>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</si>
  <si>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</si>
  <si>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</si>
  <si>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</si>
  <si>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</si>
  <si>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</si>
  <si>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</si>
  <si>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</si>
  <si>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</si>
  <si>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</si>
  <si>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</si>
  <si>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</si>
  <si>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</si>
  <si>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</si>
  <si>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</si>
  <si>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</si>
  <si>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</si>
  <si>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</si>
  <si>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</si>
  <si>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</si>
  <si>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</si>
  <si>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</si>
  <si>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</si>
  <si>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</si>
  <si>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</si>
  <si>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</si>
  <si>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</si>
  <si>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</si>
  <si>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</si>
  <si>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</si>
  <si>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</si>
  <si>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</si>
  <si>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</si>
  <si>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</si>
  <si>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</si>
  <si>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</si>
  <si>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</si>
  <si>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</si>
  <si>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</si>
  <si>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</si>
  <si>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</si>
  <si>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</si>
  <si>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</si>
  <si>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</si>
  <si>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</si>
  <si>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</si>
  <si>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</si>
  <si>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</si>
  <si>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</si>
  <si>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</si>
  <si>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</si>
  <si>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</si>
  <si>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</si>
  <si>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</si>
  <si>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</si>
  <si>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</si>
  <si>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</si>
  <si>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</si>
  <si>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</si>
  <si>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</si>
  <si>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</si>
  <si>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</si>
  <si>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</si>
  <si>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</si>
  <si>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</si>
  <si>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</si>
  <si>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</si>
  <si>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</si>
  <si>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</si>
  <si>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</si>
  <si>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</si>
  <si>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</si>
  <si>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</si>
  <si>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</si>
  <si>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</si>
  <si>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</si>
  <si>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</si>
  <si>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</si>
  <si>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</si>
  <si>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</si>
  <si>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</si>
  <si>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</si>
  <si>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</si>
  <si>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</si>
  <si>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</si>
  <si>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</si>
  <si>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</si>
  <si>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</si>
  <si>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</si>
  <si>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</si>
  <si>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</si>
  <si>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</si>
  <si>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</si>
  <si>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</si>
  <si>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</si>
  <si>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</si>
  <si>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</si>
  <si>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</si>
  <si>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</si>
  <si>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</si>
  <si>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</si>
  <si>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</si>
  <si>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</si>
  <si>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</si>
  <si>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</si>
  <si>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</si>
  <si>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</si>
  <si>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</si>
  <si>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</si>
  <si>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</si>
  <si>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</si>
  <si>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</si>
  <si>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</si>
  <si>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</si>
  <si>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</si>
  <si>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</si>
  <si>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</si>
  <si>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</si>
  <si>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</si>
  <si>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</si>
  <si>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</si>
  <si>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</si>
  <si>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</si>
  <si>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</si>
  <si>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</si>
  <si>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</si>
  <si>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</si>
  <si>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</si>
  <si>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</si>
  <si>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</si>
  <si>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</si>
  <si>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</si>
  <si>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</si>
  <si>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</si>
  <si>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</si>
  <si>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</si>
  <si>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</si>
  <si>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</si>
  <si>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</si>
  <si>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</si>
  <si>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</si>
  <si>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</si>
  <si>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</si>
  <si>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</si>
  <si>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</si>
  <si>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</si>
  <si>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</si>
  <si>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</si>
  <si>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</si>
  <si>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</si>
  <si>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</si>
  <si>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</si>
  <si>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</si>
  <si>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</si>
  <si>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</si>
  <si>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</si>
  <si>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</si>
  <si>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</si>
  <si>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</si>
  <si>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</si>
  <si>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</si>
  <si>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</si>
  <si>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</si>
  <si>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</si>
  <si>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</si>
  <si>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</si>
  <si>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</si>
  <si>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</si>
  <si>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</si>
  <si>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</si>
  <si>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</si>
  <si>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</si>
  <si>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</si>
  <si>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</si>
  <si>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</si>
  <si>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</si>
  <si>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</si>
  <si>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</si>
  <si>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</si>
  <si>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</si>
  <si>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</si>
  <si>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</si>
  <si>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</si>
  <si>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</si>
  <si>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</si>
  <si>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</si>
  <si>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</si>
  <si>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</si>
  <si>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</si>
  <si>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</si>
  <si>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</si>
  <si>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</si>
  <si>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</si>
  <si>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</si>
  <si>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</si>
  <si>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</si>
  <si>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</si>
  <si>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</si>
  <si>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</si>
  <si>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</si>
  <si>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</si>
  <si>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</si>
  <si>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</si>
  <si>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</si>
  <si>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</si>
  <si>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</si>
  <si>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</si>
  <si>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</si>
  <si>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</si>
  <si>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</si>
  <si>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</si>
  <si>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</si>
  <si>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</si>
  <si>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</si>
  <si>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</si>
  <si>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</si>
  <si>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</si>
  <si>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</si>
  <si>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</si>
  <si>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</si>
  <si>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</si>
  <si>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</si>
  <si>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</si>
  <si>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</si>
  <si>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</si>
  <si>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</si>
  <si>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</si>
  <si>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</si>
  <si>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</si>
  <si>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</si>
  <si>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</si>
  <si>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</si>
  <si>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</si>
  <si>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</si>
  <si>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</si>
  <si>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</si>
  <si>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</si>
  <si>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</si>
  <si>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</si>
  <si>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</si>
  <si>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</si>
  <si>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</si>
  <si>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</si>
  <si>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</si>
  <si>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</si>
  <si>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</si>
  <si>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</si>
  <si>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</si>
  <si>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</si>
  <si>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</si>
  <si>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</si>
  <si>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</si>
  <si>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</si>
  <si>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</si>
  <si>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</si>
  <si>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</si>
  <si>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</si>
  <si>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</si>
  <si>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</si>
  <si>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</si>
  <si>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</si>
  <si>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</si>
  <si>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</si>
  <si>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</si>
  <si>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</si>
  <si>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</si>
  <si>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</si>
  <si>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</si>
  <si>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</si>
  <si>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</si>
  <si>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</si>
  <si>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</si>
  <si>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</si>
  <si>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</si>
  <si>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</si>
  <si>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</si>
  <si>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</si>
  <si>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</si>
  <si>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</si>
  <si>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</si>
  <si>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</si>
  <si>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</si>
  <si>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</si>
  <si>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</si>
  <si>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</si>
  <si>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</si>
  <si>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</si>
  <si>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</si>
  <si>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</si>
  <si>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</si>
  <si>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</si>
  <si>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</si>
  <si>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</si>
  <si>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</si>
  <si>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</si>
  <si>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</si>
  <si>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</si>
  <si>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</si>
  <si>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</si>
  <si>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</si>
  <si>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</si>
  <si>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</si>
  <si>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</si>
  <si>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</si>
  <si>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</si>
  <si>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</si>
  <si>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</si>
  <si>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</si>
  <si>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</si>
  <si>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</si>
  <si>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</si>
  <si>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</si>
  <si>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</si>
  <si>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</si>
  <si>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</si>
  <si>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</si>
  <si>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</si>
  <si>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</si>
  <si>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</si>
  <si>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</si>
  <si>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</si>
  <si>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</si>
  <si>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</si>
  <si>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</si>
  <si>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</si>
  <si>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</si>
  <si>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</si>
  <si>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</si>
  <si>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</si>
  <si>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</si>
  <si>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</si>
  <si>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</si>
  <si>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</si>
  <si>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</si>
  <si>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</si>
  <si>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</si>
  <si>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</si>
  <si>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</si>
  <si>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</si>
  <si>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</si>
  <si>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</si>
  <si>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</si>
  <si>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</si>
  <si>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</si>
  <si>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</si>
  <si>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</si>
  <si>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</si>
  <si>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</si>
  <si>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</si>
  <si>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</si>
  <si>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</si>
  <si>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</si>
  <si>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</si>
  <si>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</si>
  <si>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</si>
  <si>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</si>
  <si>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</si>
  <si>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</si>
  <si>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</si>
  <si>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</si>
  <si>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</si>
  <si>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</si>
  <si>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</si>
  <si>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</si>
  <si>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</si>
  <si>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</si>
  <si>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</si>
  <si>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</si>
  <si>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</si>
  <si>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</si>
  <si>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</si>
  <si>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</si>
  <si>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</si>
  <si>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</si>
  <si>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</si>
  <si>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</si>
  <si>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</si>
  <si>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</si>
  <si>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</si>
  <si>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</si>
  <si>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</si>
  <si>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</si>
  <si>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</si>
  <si>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</si>
  <si>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</si>
  <si>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</si>
  <si>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</si>
  <si>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</si>
  <si>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</si>
  <si>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</si>
  <si>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</si>
  <si>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</si>
  <si>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</si>
  <si>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</si>
  <si>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</si>
  <si>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</si>
  <si>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</si>
  <si>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</si>
  <si>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</si>
  <si>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</si>
  <si>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</si>
  <si>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</si>
  <si>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</si>
  <si>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</si>
  <si>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</si>
  <si>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</si>
  <si>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</si>
  <si>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</si>
  <si>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</si>
  <si>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</si>
  <si>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</si>
  <si>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</si>
  <si>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</si>
  <si>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</si>
  <si>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</si>
  <si>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</si>
  <si>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</si>
  <si>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</si>
  <si>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</si>
  <si>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</si>
  <si>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</si>
  <si>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</si>
  <si>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</si>
  <si>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</si>
  <si>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</si>
  <si>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</si>
  <si>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</si>
  <si>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</si>
  <si>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</si>
  <si>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</si>
  <si>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</si>
  <si>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</si>
  <si>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</si>
  <si>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</si>
  <si>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</si>
  <si>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</si>
  <si>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</si>
  <si>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</si>
  <si>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</si>
  <si>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</si>
  <si>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</si>
  <si>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</si>
  <si>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</si>
  <si>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</si>
  <si>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</si>
  <si>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</si>
  <si>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</si>
  <si>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</si>
  <si>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</si>
  <si>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</si>
  <si>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</si>
  <si>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</si>
  <si>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</si>
  <si>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</si>
  <si>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</si>
  <si>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</si>
  <si>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</si>
  <si>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</si>
  <si>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</si>
  <si>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</si>
  <si>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</si>
  <si>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</si>
  <si>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</si>
  <si>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</si>
  <si>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</si>
  <si>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</si>
  <si>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</si>
  <si>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</si>
  <si>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</si>
  <si>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</si>
  <si>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</si>
  <si>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</si>
  <si>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</si>
  <si>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</si>
  <si>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</si>
  <si>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</si>
  <si>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</si>
  <si>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</si>
  <si>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</si>
  <si>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</si>
  <si>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</si>
  <si>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</si>
  <si>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</si>
  <si>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</si>
  <si>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</si>
  <si>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</si>
  <si>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</si>
  <si>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</si>
  <si>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</si>
  <si>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</si>
  <si>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</si>
  <si>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</si>
  <si>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</si>
  <si>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</si>
  <si>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</si>
  <si>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</si>
  <si>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</si>
  <si>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</si>
  <si>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</si>
  <si>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</si>
  <si>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</si>
  <si>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</si>
  <si>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</si>
  <si>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</si>
  <si>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</si>
  <si>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</si>
  <si>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</si>
  <si>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</si>
  <si>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</si>
  <si>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</si>
  <si>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</si>
  <si>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</si>
  <si>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</si>
  <si>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</si>
  <si>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</si>
  <si>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</si>
  <si>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</si>
  <si>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</si>
  <si>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</si>
  <si>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</si>
  <si>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</si>
  <si>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</si>
  <si>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</si>
  <si>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</si>
  <si>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</si>
  <si>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</si>
  <si>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</si>
  <si>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</si>
  <si>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</si>
  <si>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</si>
  <si>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</si>
  <si>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</si>
  <si>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</si>
  <si>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</si>
  <si>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</si>
  <si>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</si>
  <si>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</si>
  <si>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</si>
  <si>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</si>
  <si>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</si>
  <si>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</si>
  <si>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</si>
  <si>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</si>
  <si>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</si>
  <si>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</si>
  <si>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</si>
  <si>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</si>
  <si>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</si>
  <si>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</si>
  <si>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</si>
  <si>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</si>
  <si>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</si>
  <si>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</si>
  <si>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</si>
  <si>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</si>
  <si>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</si>
  <si>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</si>
  <si>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</si>
  <si>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</si>
  <si>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</si>
  <si>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</si>
  <si>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</si>
  <si>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</si>
  <si>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</si>
  <si>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</si>
  <si>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</si>
  <si>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</si>
  <si>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</si>
  <si>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</si>
  <si>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</si>
  <si>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</si>
  <si>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</si>
  <si>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</si>
  <si>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</si>
  <si>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</si>
  <si>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</si>
  <si>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</si>
  <si>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</si>
  <si>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</si>
  <si>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</si>
  <si>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</si>
  <si>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</si>
  <si>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</si>
  <si>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</si>
  <si>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</si>
  <si>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</si>
  <si>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</si>
  <si>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</si>
  <si>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</si>
  <si>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</si>
  <si>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</si>
  <si>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</si>
  <si>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</si>
  <si>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</si>
  <si>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</si>
  <si>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</si>
  <si>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</si>
  <si>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</si>
  <si>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</si>
  <si>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</si>
  <si>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</si>
  <si>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</si>
  <si>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</si>
  <si>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</si>
  <si>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</si>
  <si>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</si>
  <si>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</si>
  <si>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</si>
  <si>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</si>
  <si>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</si>
  <si>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</si>
  <si>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</si>
  <si>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</si>
  <si>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</si>
  <si>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</si>
  <si>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</si>
  <si>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</si>
  <si>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</si>
  <si>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</si>
  <si>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</si>
  <si>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</si>
  <si>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</si>
  <si>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</si>
  <si>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</si>
  <si>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</si>
  <si>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</si>
  <si>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</si>
  <si>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</si>
  <si>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</si>
  <si>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</si>
  <si>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</si>
  <si>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</si>
  <si>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</si>
  <si>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</si>
  <si>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</si>
  <si>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</si>
  <si>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</si>
  <si>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</si>
  <si>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</si>
  <si>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</si>
  <si>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</si>
  <si>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</si>
  <si>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</si>
  <si>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</si>
  <si>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</si>
  <si>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</si>
  <si>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</si>
  <si>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</si>
  <si>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</si>
  <si>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</si>
  <si>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</si>
  <si>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</si>
  <si>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</si>
  <si>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</si>
  <si>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</si>
  <si>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</si>
  <si>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</si>
  <si>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</si>
  <si>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</si>
  <si>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</si>
  <si>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</si>
  <si>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</si>
  <si>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</si>
  <si>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</si>
  <si>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</si>
  <si>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</si>
  <si>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</si>
  <si>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</si>
  <si>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</si>
  <si>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</si>
  <si>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</si>
  <si>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</si>
  <si>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</si>
  <si>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</si>
  <si>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</si>
  <si>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</si>
  <si>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</si>
  <si>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</si>
  <si>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</si>
  <si>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</si>
  <si>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</si>
  <si>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</si>
  <si>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</si>
  <si>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</si>
  <si>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</si>
  <si>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</si>
  <si>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</si>
  <si>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</si>
  <si>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</si>
  <si>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</si>
  <si>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</si>
  <si>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</si>
  <si>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</si>
  <si>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</si>
  <si>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</si>
  <si>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</si>
  <si>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</si>
  <si>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</si>
  <si>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</si>
  <si>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</si>
  <si>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</si>
  <si>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</si>
  <si>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</si>
  <si>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</si>
  <si>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</si>
  <si>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</si>
  <si>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</si>
  <si>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</si>
  <si>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</si>
  <si>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</si>
  <si>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</si>
  <si>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</si>
  <si>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</si>
  <si>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</si>
  <si>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</si>
  <si>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</si>
  <si>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</si>
  <si>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</si>
  <si>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</si>
  <si>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</si>
  <si>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</si>
  <si>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</si>
  <si>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</si>
  <si>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</si>
  <si>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</si>
  <si>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</si>
  <si>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</si>
  <si>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</si>
  <si>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</si>
  <si>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</si>
  <si>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</si>
  <si>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</si>
  <si>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</si>
  <si>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</si>
  <si>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</si>
  <si>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</si>
  <si>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</si>
  <si>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</si>
  <si>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</si>
  <si>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</si>
  <si>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</si>
  <si>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</si>
  <si>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</si>
  <si>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</si>
  <si>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</si>
  <si>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</si>
  <si>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</si>
  <si>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</si>
  <si>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</si>
  <si>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</si>
  <si>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</si>
  <si>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</si>
  <si>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</si>
  <si>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</si>
  <si>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</si>
  <si>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</si>
  <si>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</si>
  <si>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</si>
  <si>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</si>
  <si>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</si>
  <si>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</si>
  <si>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</si>
  <si>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</si>
  <si>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</si>
  <si>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</si>
  <si>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</si>
  <si>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</si>
  <si>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</si>
  <si>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</si>
  <si>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</si>
  <si>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</si>
  <si>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</si>
  <si>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</si>
  <si>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</si>
  <si>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</si>
  <si>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</si>
  <si>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</si>
  <si>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</si>
  <si>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</si>
  <si>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</si>
  <si>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</si>
  <si>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</si>
  <si>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</si>
  <si>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</si>
  <si>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</si>
  <si>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</si>
  <si>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</si>
  <si>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</si>
  <si>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</si>
  <si>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</si>
  <si>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</si>
  <si>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</si>
  <si>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</si>
  <si>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</si>
  <si>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</si>
  <si>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</si>
  <si>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</si>
  <si>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</si>
  <si>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</si>
  <si>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</si>
  <si>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</si>
  <si>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</si>
  <si>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</si>
  <si>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</si>
  <si>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</si>
  <si>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</si>
  <si>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</si>
  <si>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</si>
  <si>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</si>
  <si>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</si>
  <si>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</si>
  <si>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</si>
  <si>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</si>
  <si>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</si>
  <si>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</si>
  <si>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</si>
  <si>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</si>
  <si>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</si>
  <si>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</si>
  <si>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</si>
  <si>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</si>
  <si>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</si>
  <si>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</si>
  <si>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</si>
  <si>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</si>
  <si>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</si>
  <si>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</si>
  <si>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</si>
  <si>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</si>
  <si>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</si>
  <si>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</si>
  <si>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</si>
  <si>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</si>
  <si>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</si>
  <si>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</si>
  <si>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</si>
  <si>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</si>
  <si>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</si>
  <si>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</si>
  <si>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</si>
  <si>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</si>
  <si>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</si>
  <si>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</si>
  <si>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</si>
  <si>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</si>
  <si>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</si>
  <si>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</si>
  <si>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</si>
  <si>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</si>
  <si>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</si>
  <si>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</si>
  <si>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</si>
  <si>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</si>
  <si>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</si>
  <si>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</si>
  <si>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</si>
  <si>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</si>
  <si>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</si>
  <si>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</si>
  <si>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</si>
  <si>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</si>
  <si>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</si>
  <si>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</si>
  <si>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</si>
  <si>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</si>
  <si>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</si>
  <si>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</si>
  <si>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</si>
  <si>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</si>
  <si>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</si>
  <si>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</si>
  <si>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</si>
  <si>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</si>
  <si>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</si>
  <si>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</si>
  <si>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</si>
  <si>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</si>
  <si>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</si>
  <si>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</si>
  <si>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</si>
  <si>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</si>
  <si>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</si>
  <si>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</si>
  <si>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</si>
  <si>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</si>
  <si>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</si>
  <si>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</si>
  <si>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</si>
  <si>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</si>
  <si>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</si>
  <si>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</si>
  <si>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</si>
  <si>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</si>
  <si>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</si>
  <si>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</si>
  <si>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</si>
  <si>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</si>
  <si>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</si>
  <si>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</si>
  <si>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</si>
  <si>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</si>
  <si>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</si>
  <si>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</si>
  <si>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</si>
  <si>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</si>
  <si>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</si>
  <si>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</si>
  <si>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</si>
  <si>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</si>
  <si>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</si>
  <si>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</si>
  <si>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</si>
  <si>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</si>
  <si>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</si>
  <si>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</si>
  <si>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</si>
  <si>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</si>
  <si>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</si>
  <si>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</si>
  <si>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</si>
  <si>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</si>
  <si>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</si>
  <si>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</si>
  <si>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</si>
  <si>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</si>
  <si>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</si>
  <si>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</si>
  <si>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</si>
  <si>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</si>
  <si>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</si>
  <si>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</si>
  <si>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</si>
  <si>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</si>
  <si>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</si>
  <si>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</si>
  <si>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</si>
  <si>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</si>
  <si>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</si>
  <si>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</si>
  <si>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</si>
  <si>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</si>
  <si>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</si>
  <si>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</si>
  <si>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</si>
  <si>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</si>
  <si>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</si>
  <si>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</si>
  <si>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</si>
  <si>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</si>
  <si>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</si>
  <si>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</si>
  <si>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</si>
  <si>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</si>
  <si>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</si>
  <si>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</si>
  <si>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</si>
  <si>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</si>
  <si>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</si>
  <si>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</si>
  <si>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</si>
  <si>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</si>
  <si>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</si>
  <si>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</si>
  <si>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</si>
  <si>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</si>
  <si>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</si>
  <si>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</si>
  <si>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</si>
  <si>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</si>
  <si>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</si>
  <si>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</si>
  <si>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</si>
  <si>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</si>
  <si>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</si>
  <si>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</si>
  <si>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</si>
  <si>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</si>
  <si>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</si>
  <si>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</si>
  <si>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</si>
  <si>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</si>
  <si>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</si>
  <si>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</si>
  <si>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</si>
  <si>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</si>
  <si>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</si>
  <si>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</si>
  <si>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</si>
  <si>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</si>
  <si>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</si>
  <si>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</si>
  <si>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</si>
  <si>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</si>
  <si>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</si>
  <si>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</si>
  <si>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</si>
  <si>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</si>
  <si>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</si>
  <si>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</si>
  <si>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</si>
  <si>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</si>
  <si>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</si>
  <si>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</si>
  <si>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</si>
  <si>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</si>
  <si>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</si>
  <si>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</si>
  <si>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</si>
  <si>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</si>
  <si>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</si>
  <si>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</si>
  <si>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</si>
  <si>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</si>
  <si>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</si>
  <si>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</si>
  <si>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</si>
  <si>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</si>
  <si>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</si>
  <si>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</si>
  <si>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</si>
  <si>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</si>
  <si>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</si>
  <si>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</si>
  <si>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</si>
  <si>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</si>
  <si>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</si>
  <si>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</si>
  <si>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</si>
  <si>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</si>
  <si>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</si>
  <si>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</si>
  <si>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</si>
  <si>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</si>
  <si>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</si>
  <si>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</si>
  <si>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</si>
  <si>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</si>
  <si>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</si>
  <si>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</si>
  <si>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</si>
  <si>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</si>
  <si>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</si>
  <si>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</si>
  <si>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</si>
  <si>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</si>
  <si>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</si>
  <si>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</si>
  <si>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</si>
  <si>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</si>
  <si>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</si>
  <si>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</si>
  <si>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</si>
  <si>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</si>
  <si>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</si>
  <si>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</si>
  <si>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</si>
  <si>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</si>
  <si>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</si>
  <si>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</si>
  <si>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</si>
  <si>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</si>
  <si>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</si>
  <si>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</si>
  <si>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</si>
  <si>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</si>
  <si>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</si>
  <si>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</si>
  <si>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</si>
  <si>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</si>
  <si>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</si>
  <si>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</si>
  <si>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</si>
  <si>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</si>
  <si>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</si>
  <si>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</si>
  <si>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</si>
  <si>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</si>
  <si>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</si>
  <si>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</si>
  <si>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</si>
  <si>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</si>
  <si>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</si>
  <si>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</si>
  <si>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</si>
  <si>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</si>
  <si>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</si>
  <si>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</si>
  <si>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</si>
  <si>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</si>
  <si>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</si>
  <si>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</si>
  <si>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</si>
  <si>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</si>
  <si>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</si>
  <si>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</si>
  <si>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</si>
  <si>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</si>
  <si>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</si>
  <si>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</si>
  <si>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</si>
  <si>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</si>
  <si>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</si>
  <si>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</si>
  <si>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</si>
  <si>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</si>
  <si>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</si>
  <si>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</si>
  <si>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</si>
  <si>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</si>
  <si>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</si>
  <si>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</si>
  <si>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</si>
  <si>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</si>
  <si>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</si>
  <si>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</si>
  <si>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</si>
  <si>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</si>
  <si>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</si>
  <si>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</si>
  <si>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</si>
  <si>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</si>
  <si>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</si>
  <si>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</si>
  <si>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</si>
  <si>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</si>
  <si>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</si>
  <si>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</si>
  <si>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</si>
  <si>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</si>
  <si>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</si>
  <si>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</si>
  <si>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</si>
  <si>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</si>
  <si>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</si>
  <si>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</si>
  <si>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</si>
  <si>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</si>
  <si>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</si>
  <si>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</si>
  <si>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</si>
  <si>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</si>
  <si>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</si>
  <si>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</si>
  <si>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</si>
  <si>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</si>
  <si>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</si>
  <si>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</si>
  <si>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</si>
  <si>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</si>
  <si>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</si>
  <si>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</si>
  <si>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</si>
  <si>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</si>
  <si>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</si>
  <si>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</si>
  <si>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</si>
  <si>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</si>
  <si>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</si>
  <si>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</si>
  <si>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</si>
  <si>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</si>
  <si>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</si>
  <si>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</si>
  <si>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</si>
  <si>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</si>
  <si>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</si>
  <si>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</si>
  <si>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</si>
  <si>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</si>
  <si>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</si>
  <si>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</si>
  <si>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</si>
  <si>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</si>
  <si>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</si>
  <si>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</si>
  <si>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</si>
  <si>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</si>
  <si>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</si>
  <si>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</si>
  <si>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</si>
  <si>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</si>
  <si>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</si>
  <si>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</si>
  <si>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</si>
  <si>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</si>
  <si>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</si>
  <si>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</si>
  <si>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</si>
  <si>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</si>
  <si>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</si>
  <si>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</si>
  <si>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</si>
  <si>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</si>
  <si>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</si>
  <si>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</si>
  <si>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</si>
  <si>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</si>
  <si>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</si>
  <si>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</si>
  <si>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</si>
  <si>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</si>
  <si>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</si>
  <si>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</si>
  <si>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</si>
  <si>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</si>
  <si>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</si>
  <si>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</si>
  <si>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</si>
  <si>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</si>
  <si>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</si>
  <si>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</si>
  <si>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</si>
  <si>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</si>
  <si>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</si>
  <si>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</si>
  <si>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</si>
  <si>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</si>
  <si>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</si>
  <si>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</si>
  <si>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</si>
  <si>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</si>
  <si>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</si>
  <si>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</si>
  <si>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</si>
  <si>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</si>
  <si>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</si>
  <si>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</si>
  <si>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</si>
  <si>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</si>
  <si>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</si>
  <si>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</si>
  <si>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</si>
  <si>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</si>
  <si>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</si>
  <si>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</si>
  <si>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</si>
  <si>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</si>
  <si>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</si>
  <si>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</si>
  <si>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</si>
  <si>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</si>
  <si>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</si>
  <si>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</si>
  <si>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</si>
  <si>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</si>
  <si>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</si>
  <si>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</si>
  <si>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</si>
  <si>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</si>
  <si>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</si>
  <si>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</si>
  <si>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</si>
  <si>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</si>
  <si>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</si>
  <si>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</si>
  <si>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</si>
  <si>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</si>
  <si>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</si>
  <si>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</si>
  <si>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</si>
  <si>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</si>
  <si>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</si>
  <si>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</si>
  <si>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</si>
  <si>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</si>
  <si>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</si>
  <si>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</si>
  <si>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</si>
  <si>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</si>
  <si>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</si>
  <si>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</si>
  <si>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</si>
  <si>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</si>
  <si>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</si>
  <si>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</si>
  <si>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</si>
  <si>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</si>
  <si>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</si>
  <si>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</si>
  <si>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</si>
  <si>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</si>
  <si>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</si>
  <si>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</si>
  <si>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</si>
  <si>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</si>
  <si>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</si>
  <si>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</si>
  <si>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</si>
  <si>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</si>
  <si>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</si>
  <si>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</si>
  <si>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</si>
  <si>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</si>
  <si>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</si>
  <si>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</si>
  <si>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</si>
  <si>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</si>
  <si>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</si>
  <si>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</si>
  <si>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</si>
  <si>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</si>
  <si>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</si>
  <si>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</si>
  <si>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</si>
  <si>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</si>
  <si>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</si>
  <si>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</si>
  <si>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</si>
  <si>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</si>
  <si>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</si>
  <si>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</si>
  <si>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</si>
  <si>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</si>
  <si>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</si>
  <si>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</si>
  <si>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</si>
  <si>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</si>
  <si>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</si>
  <si>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</si>
  <si>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</si>
  <si>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</si>
  <si>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</si>
  <si>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</si>
  <si>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</si>
  <si>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</si>
  <si>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</si>
  <si>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</si>
  <si>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</si>
  <si>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</si>
  <si>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</si>
  <si>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</si>
  <si>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</si>
  <si>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</si>
  <si>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</si>
  <si>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</si>
  <si>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</si>
  <si>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</si>
  <si>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</si>
  <si>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</si>
  <si>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</si>
  <si>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</si>
  <si>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</si>
  <si>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</si>
  <si>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</si>
  <si>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</si>
  <si>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</si>
  <si>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</si>
  <si>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</si>
  <si>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</si>
  <si>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</si>
  <si>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</si>
  <si>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</si>
  <si>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</si>
  <si>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</si>
  <si>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</si>
  <si>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</si>
  <si>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</si>
  <si>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</si>
  <si>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</si>
  <si>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</si>
  <si>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</si>
  <si>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</si>
  <si>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</si>
  <si>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</si>
  <si>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</si>
  <si>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</si>
  <si>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</si>
  <si>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</si>
  <si>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</si>
  <si>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</si>
  <si>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</si>
  <si>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</si>
  <si>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</si>
  <si>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</si>
  <si>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</si>
  <si>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</si>
  <si>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</si>
  <si>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</si>
  <si>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</si>
  <si>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</si>
  <si>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</si>
  <si>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</si>
  <si>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</si>
  <si>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</si>
  <si>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</si>
  <si>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</si>
  <si>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</si>
  <si>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</si>
  <si>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</si>
  <si>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</si>
  <si>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</si>
  <si>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</si>
  <si>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</si>
  <si>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</si>
  <si>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</si>
  <si>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</si>
  <si>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</si>
  <si>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</si>
  <si>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</si>
  <si>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</si>
  <si>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</si>
  <si>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</si>
  <si>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</si>
  <si>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</si>
  <si>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</si>
  <si>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</si>
  <si>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</si>
  <si>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</si>
  <si>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</si>
  <si>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</si>
  <si>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</si>
  <si>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</si>
  <si>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</si>
  <si>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</si>
  <si>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</si>
  <si>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</si>
  <si>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</si>
  <si>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</si>
  <si>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</si>
  <si>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</si>
  <si>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</si>
  <si>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</si>
  <si>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</si>
  <si>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</si>
  <si>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</si>
  <si>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</si>
  <si>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</si>
  <si>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</si>
  <si>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</si>
  <si>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</si>
  <si>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</si>
  <si>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</si>
  <si>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</si>
  <si>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</si>
  <si>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</si>
  <si>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</si>
  <si>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</si>
  <si>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</si>
  <si>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</si>
  <si>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</si>
  <si>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</si>
  <si>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</si>
  <si>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</si>
  <si>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</si>
  <si>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</si>
  <si>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</si>
  <si>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</si>
  <si>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</si>
  <si>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</si>
  <si>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</si>
  <si>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</si>
  <si>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</si>
  <si>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</si>
  <si>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</si>
  <si>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</si>
  <si>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</si>
  <si>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</si>
  <si>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</si>
  <si>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</si>
  <si>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</si>
  <si>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</si>
  <si>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</si>
  <si>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</si>
  <si>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</si>
  <si>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</si>
  <si>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</si>
  <si>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</si>
  <si>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</si>
  <si>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</si>
  <si>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</si>
  <si>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</si>
  <si>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</si>
  <si>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</si>
  <si>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</si>
  <si>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</si>
  <si>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</si>
  <si>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</si>
  <si>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</si>
  <si>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</si>
  <si>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</si>
  <si>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</si>
  <si>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</si>
  <si>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</si>
  <si>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</si>
  <si>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</si>
  <si>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</si>
  <si>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</si>
  <si>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</si>
  <si>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</si>
  <si>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</si>
  <si>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</si>
  <si>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</si>
  <si>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</si>
  <si>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</si>
  <si>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</si>
  <si>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</si>
  <si>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</si>
  <si>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</si>
  <si>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</si>
  <si>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</si>
  <si>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</si>
  <si>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</si>
  <si>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</si>
  <si>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</si>
  <si>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</si>
  <si>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</si>
  <si>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</si>
  <si>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</si>
  <si>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</si>
  <si>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</si>
  <si>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</si>
  <si>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</si>
  <si>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</si>
  <si>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</si>
  <si>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</si>
  <si>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</si>
  <si>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</si>
  <si>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</si>
  <si>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</si>
  <si>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</si>
  <si>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</si>
  <si>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</si>
  <si>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</si>
  <si>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</si>
  <si>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</si>
  <si>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</si>
  <si>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</si>
  <si>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</si>
  <si>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</si>
  <si>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</si>
  <si>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</si>
  <si>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</si>
  <si>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</si>
  <si>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</si>
  <si>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</si>
  <si>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</si>
  <si>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</si>
  <si>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</si>
  <si>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</si>
  <si>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</si>
  <si>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</si>
  <si>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</si>
  <si>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</si>
  <si>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</si>
  <si>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</si>
  <si>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</si>
  <si>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</si>
  <si>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</si>
  <si>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</si>
  <si>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</si>
  <si>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</si>
  <si>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</si>
  <si>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</si>
  <si>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</si>
  <si>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</si>
  <si>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</si>
  <si>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</si>
  <si>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</si>
  <si>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</si>
  <si>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</si>
  <si>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</si>
  <si>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</si>
  <si>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</si>
  <si>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</si>
  <si>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</si>
  <si>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</si>
  <si>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</si>
  <si>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</si>
  <si>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</si>
  <si>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</si>
  <si>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</si>
  <si>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</si>
  <si>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</si>
  <si>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</si>
  <si>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</si>
  <si>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</si>
  <si>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</si>
  <si>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</si>
  <si>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</si>
  <si>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</si>
  <si>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</si>
  <si>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</si>
  <si>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</si>
  <si>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</si>
  <si>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</si>
  <si>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</si>
  <si>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</si>
  <si>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</si>
  <si>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</si>
  <si>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</si>
  <si>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</si>
  <si>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</si>
  <si>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</si>
  <si>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</si>
  <si>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</si>
  <si>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</si>
  <si>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</si>
  <si>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</si>
  <si>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</si>
  <si>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</si>
  <si>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</si>
  <si>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</si>
  <si>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</si>
  <si>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</si>
  <si>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</si>
  <si>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</si>
  <si>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</si>
  <si>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</si>
  <si>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</si>
  <si>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</si>
  <si>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</si>
  <si>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</si>
  <si>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</si>
  <si>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</si>
  <si>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</si>
  <si>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</si>
  <si>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</si>
  <si>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</si>
  <si>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</si>
  <si>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</si>
  <si>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</si>
  <si>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</si>
  <si>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</si>
  <si>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</si>
  <si>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</si>
  <si>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</si>
  <si>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</si>
  <si>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</si>
  <si>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</si>
  <si>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</si>
  <si>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</si>
  <si>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</si>
  <si>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</si>
  <si>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</si>
  <si>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</si>
  <si>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</si>
  <si>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</si>
  <si>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</si>
  <si>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</si>
  <si>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</si>
  <si>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</si>
  <si>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</si>
  <si>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</si>
  <si>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</si>
  <si>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</si>
  <si>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</si>
  <si>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</si>
  <si>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</si>
  <si>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</si>
  <si>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</si>
  <si>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</si>
  <si>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</si>
  <si>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</si>
  <si>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</si>
  <si>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</si>
  <si>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</si>
  <si>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</si>
  <si>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</si>
  <si>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</si>
  <si>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</si>
  <si>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</si>
  <si>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</si>
  <si>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</si>
  <si>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</si>
  <si>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</si>
  <si>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</si>
  <si>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</si>
  <si>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</si>
  <si>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</si>
  <si>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</si>
  <si>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</si>
  <si>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</si>
  <si>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</si>
  <si>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</si>
  <si>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</si>
  <si>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</si>
  <si>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</si>
  <si>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</si>
  <si>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</si>
  <si>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</si>
  <si>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</si>
  <si>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</si>
  <si>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</si>
  <si>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</si>
  <si>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</si>
  <si>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</si>
  <si>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</si>
  <si>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</si>
  <si>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</si>
  <si>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</si>
  <si>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</si>
  <si>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</si>
  <si>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</si>
  <si>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</si>
  <si>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</si>
  <si>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</si>
  <si>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</si>
  <si>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</si>
  <si>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</si>
  <si>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</si>
  <si>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</si>
  <si>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</si>
  <si>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</si>
  <si>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</si>
  <si>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</si>
  <si>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</si>
  <si>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</si>
  <si>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</si>
  <si>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</si>
  <si>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</si>
  <si>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</si>
  <si>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</si>
  <si>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</si>
  <si>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</si>
  <si>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</si>
  <si>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</si>
  <si>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</si>
  <si>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</si>
  <si>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</si>
  <si>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</si>
  <si>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</si>
  <si>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</si>
  <si>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</si>
  <si>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</si>
  <si>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</si>
  <si>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</si>
  <si>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</si>
  <si>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</si>
  <si>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</si>
  <si>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</si>
  <si>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</si>
  <si>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</si>
  <si>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</si>
  <si>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</si>
  <si>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</si>
  <si>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</si>
  <si>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</si>
  <si>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</si>
  <si>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</si>
  <si>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</si>
  <si>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</si>
  <si>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</si>
  <si>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</si>
  <si>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</si>
  <si>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</si>
  <si>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</si>
  <si>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</si>
  <si>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</si>
  <si>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</si>
  <si>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</si>
  <si>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</si>
  <si>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</si>
  <si>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</si>
  <si>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</si>
  <si>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</si>
  <si>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</si>
  <si>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</si>
  <si>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</si>
  <si>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</si>
  <si>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</si>
  <si>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</si>
  <si>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</si>
  <si>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</si>
  <si>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</si>
  <si>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</si>
  <si>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</si>
  <si>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</si>
  <si>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</si>
  <si>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</si>
  <si>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</si>
  <si>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</si>
  <si>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</si>
  <si>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</si>
  <si>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</si>
  <si>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</si>
  <si>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</si>
  <si>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</si>
  <si>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</si>
  <si>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</si>
  <si>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</si>
  <si>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</si>
  <si>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</si>
  <si>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</si>
  <si>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</si>
  <si>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</si>
  <si>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</si>
  <si>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</si>
  <si>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</si>
  <si>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</si>
  <si>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</si>
  <si>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</si>
  <si>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</si>
  <si>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</si>
  <si>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</si>
  <si>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</si>
  <si>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</si>
  <si>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</si>
  <si>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</si>
  <si>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</si>
  <si>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</si>
  <si>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</si>
  <si>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</si>
  <si>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</si>
  <si>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</si>
  <si>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</si>
  <si>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</si>
  <si>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</si>
  <si>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</si>
  <si>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</si>
  <si>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</si>
  <si>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</si>
  <si>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</si>
  <si>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</si>
  <si>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</si>
  <si>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</si>
  <si>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</si>
  <si>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</si>
  <si>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</si>
  <si>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</si>
  <si>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</si>
  <si>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</si>
  <si>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</si>
  <si>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</si>
  <si>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</si>
  <si>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</si>
  <si>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</si>
  <si>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</si>
  <si>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</si>
  <si>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</si>
  <si>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</si>
  <si>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</si>
  <si>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</si>
  <si>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</si>
  <si>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</si>
  <si>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</si>
  <si>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</si>
  <si>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</si>
  <si>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</si>
  <si>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</si>
  <si>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</si>
  <si>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</si>
  <si>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</si>
  <si>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</si>
  <si>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</si>
  <si>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</si>
  <si>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</si>
  <si>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</si>
  <si>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</si>
  <si>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</si>
  <si>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</si>
  <si>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</si>
  <si>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</si>
  <si>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</si>
  <si>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</si>
  <si>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</si>
  <si>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</si>
  <si>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</si>
  <si>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</si>
  <si>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</si>
  <si>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</si>
  <si>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</si>
  <si>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</si>
  <si>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</si>
  <si>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</si>
  <si>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</si>
  <si>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</si>
  <si>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</si>
  <si>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</si>
  <si>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</si>
  <si>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</si>
  <si>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</si>
  <si>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</si>
  <si>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</si>
  <si>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</si>
  <si>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</si>
  <si>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</si>
  <si>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</si>
  <si>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</si>
  <si>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</si>
  <si>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</si>
  <si>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</si>
  <si>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</si>
  <si>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</si>
  <si>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</si>
  <si>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</si>
  <si>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</si>
  <si>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</si>
  <si>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</si>
  <si>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</si>
  <si>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</si>
  <si>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</si>
  <si>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</si>
  <si>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</si>
  <si>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</si>
  <si>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</si>
  <si>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</si>
  <si>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</si>
  <si>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</si>
  <si>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</si>
  <si>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</si>
  <si>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</si>
  <si>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</si>
  <si>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</si>
  <si>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</si>
  <si>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</si>
  <si>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</si>
  <si>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</si>
  <si>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</si>
  <si>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</si>
  <si>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</si>
  <si>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</si>
  <si>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</si>
  <si>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</si>
  <si>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</si>
  <si>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</si>
  <si>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</si>
  <si>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</si>
  <si>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</si>
  <si>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</si>
  <si>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</si>
  <si>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</si>
  <si>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</si>
  <si>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</si>
  <si>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</si>
  <si>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</si>
  <si>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</si>
  <si>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</si>
  <si>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</si>
  <si>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</si>
  <si>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</si>
  <si>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</si>
  <si>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</si>
  <si>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</si>
  <si>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</si>
  <si>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</si>
  <si>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</si>
  <si>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</si>
  <si>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</si>
  <si>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</si>
  <si>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</si>
  <si>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</si>
  <si>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</si>
  <si>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</si>
  <si>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</si>
  <si>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</si>
  <si>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</si>
  <si>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</si>
  <si>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</si>
  <si>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</si>
  <si>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</si>
  <si>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</si>
  <si>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</si>
  <si>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</si>
  <si>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</si>
  <si>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</si>
  <si>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</si>
  <si>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</si>
  <si>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</si>
  <si>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</si>
  <si>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</si>
  <si>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</si>
  <si>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</si>
  <si>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</si>
  <si>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</si>
  <si>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</si>
  <si>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</si>
  <si>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</si>
  <si>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</si>
  <si>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</si>
  <si>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</si>
  <si>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</si>
  <si>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</si>
  <si>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</si>
  <si>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</si>
  <si>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</si>
  <si>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</si>
  <si>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</si>
  <si>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</si>
  <si>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</si>
  <si>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</si>
  <si>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</si>
  <si>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</si>
  <si>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</si>
  <si>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</si>
  <si>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</si>
  <si>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</si>
  <si>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</si>
  <si>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</si>
  <si>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</si>
  <si>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</si>
  <si>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</si>
  <si>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</si>
  <si>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</si>
  <si>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</si>
  <si>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</si>
  <si>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</si>
  <si>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</si>
  <si>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</si>
  <si>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</si>
  <si>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</si>
  <si>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</si>
  <si>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</si>
  <si>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</si>
  <si>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</si>
  <si>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</si>
  <si>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</si>
  <si>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</si>
  <si>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</si>
  <si>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</si>
  <si>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</si>
  <si>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</si>
  <si>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</si>
  <si>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</si>
  <si>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</si>
  <si>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</si>
  <si>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</si>
  <si>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</si>
  <si>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</si>
  <si>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</si>
  <si>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</si>
  <si>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</si>
  <si>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</si>
  <si>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</si>
  <si>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</si>
  <si>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</si>
  <si>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</si>
  <si>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</si>
  <si>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</si>
  <si>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</si>
  <si>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</si>
  <si>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</si>
  <si>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</si>
  <si>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</si>
  <si>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</si>
  <si>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</si>
  <si>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</si>
  <si>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</si>
  <si>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</si>
  <si>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</si>
  <si>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</si>
  <si>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</si>
  <si>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</si>
  <si>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</si>
  <si>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</si>
  <si>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</si>
  <si>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</si>
  <si>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</si>
  <si>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</si>
  <si>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</si>
  <si>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</si>
  <si>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</si>
  <si>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</si>
  <si>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</si>
  <si>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</si>
  <si>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</si>
  <si>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</si>
  <si>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</si>
  <si>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</si>
  <si>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</si>
  <si>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</si>
  <si>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</si>
  <si>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</si>
  <si>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</si>
  <si>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</si>
  <si>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</si>
  <si>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</si>
  <si>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</si>
  <si>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</si>
  <si>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</si>
  <si>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</si>
  <si>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</si>
  <si>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</si>
  <si>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</si>
  <si>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</si>
  <si>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</si>
  <si>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</si>
  <si>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</si>
  <si>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</si>
  <si>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</si>
  <si>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</si>
  <si>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</si>
  <si>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</si>
  <si>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</si>
  <si>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</si>
  <si>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</si>
  <si>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</si>
  <si>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</si>
  <si>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</si>
  <si>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</si>
  <si>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</si>
  <si>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</si>
  <si>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</si>
  <si>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</si>
  <si>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</si>
  <si>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</si>
  <si>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</si>
  <si>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</si>
  <si>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</si>
  <si>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</si>
  <si>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</si>
  <si>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</si>
  <si>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</si>
  <si>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</si>
  <si>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</si>
  <si>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</si>
  <si>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</si>
  <si>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</si>
  <si>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</si>
  <si>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</si>
  <si>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</si>
  <si>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</si>
  <si>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</si>
  <si>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</si>
  <si>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</si>
  <si>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</si>
  <si>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</si>
  <si>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</si>
  <si>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</si>
  <si>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</si>
  <si>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</si>
  <si>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</si>
  <si>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</si>
  <si>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</si>
  <si>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</si>
  <si>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</si>
  <si>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</si>
  <si>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</si>
  <si>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</si>
  <si>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</si>
  <si>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</si>
  <si>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</si>
  <si>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</si>
  <si>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</si>
  <si>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</si>
  <si>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</si>
  <si>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</si>
  <si>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</si>
  <si>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</si>
  <si>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</si>
  <si>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</si>
  <si>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</si>
  <si>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</si>
  <si>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</si>
  <si>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</si>
  <si>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</si>
  <si>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</si>
  <si>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</si>
  <si>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</si>
  <si>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</si>
  <si>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</si>
  <si>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</si>
  <si>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</si>
  <si>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</si>
  <si>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</si>
  <si>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</si>
  <si>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</si>
  <si>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</si>
  <si>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</si>
  <si>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</si>
  <si>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</si>
  <si>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</si>
  <si>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</si>
  <si>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</si>
  <si>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</si>
  <si>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</si>
  <si>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</si>
  <si>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</si>
  <si>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</si>
  <si>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</si>
  <si>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</si>
  <si>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</si>
  <si>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</si>
  <si>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</si>
  <si>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</si>
  <si>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</si>
  <si>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</si>
  <si>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</si>
  <si>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</si>
  <si>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</si>
  <si>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</si>
  <si>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</si>
  <si>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</si>
  <si>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</si>
  <si>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</si>
  <si>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</si>
  <si>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</si>
  <si>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</si>
  <si>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</si>
  <si>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</si>
  <si>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</si>
  <si>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</si>
  <si>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</si>
  <si>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</si>
  <si>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</si>
  <si>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</si>
  <si>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</si>
  <si>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</si>
  <si>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</si>
  <si>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</si>
  <si>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</si>
  <si>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</si>
  <si>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</si>
  <si>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</si>
  <si>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</si>
  <si>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</si>
  <si>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</si>
  <si>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</si>
  <si>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</si>
  <si>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</si>
  <si>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</si>
  <si>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</si>
  <si>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</si>
  <si>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</si>
  <si>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</si>
  <si>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</si>
  <si>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</si>
  <si>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</si>
  <si>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</si>
  <si>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</si>
  <si>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</si>
  <si>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</si>
  <si>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</si>
  <si>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</si>
  <si>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</si>
  <si>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</si>
  <si>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</si>
  <si>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</si>
  <si>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</si>
  <si>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</si>
  <si>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</si>
  <si>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</si>
  <si>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</si>
  <si>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</si>
  <si>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</si>
  <si>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</si>
  <si>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</si>
  <si>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</si>
  <si>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</si>
  <si>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</si>
  <si>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</si>
  <si>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</si>
  <si>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</si>
  <si>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</si>
  <si>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</si>
  <si>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</si>
  <si>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</si>
  <si>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</si>
  <si>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</si>
  <si>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</si>
  <si>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</si>
  <si>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</si>
  <si>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</si>
  <si>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</si>
  <si>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</si>
  <si>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</si>
  <si>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</si>
  <si>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</si>
  <si>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</si>
  <si>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</si>
  <si>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</si>
  <si>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</si>
  <si>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</si>
  <si>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</si>
  <si>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</si>
  <si>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</si>
  <si>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</si>
  <si>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</si>
  <si>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</si>
  <si>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</si>
  <si>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</si>
  <si>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</si>
  <si>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</si>
  <si>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</si>
  <si>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</si>
  <si>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</si>
  <si>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</si>
  <si>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</si>
  <si>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</si>
  <si>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</si>
  <si>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</si>
  <si>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</si>
  <si>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</si>
  <si>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</si>
  <si>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</si>
  <si>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</si>
  <si>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</si>
  <si>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</si>
  <si>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</si>
  <si>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</si>
  <si>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</si>
  <si>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</si>
  <si>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</si>
  <si>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</si>
  <si>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</si>
  <si>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</si>
  <si>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</si>
  <si>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</si>
  <si>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</si>
  <si>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</si>
  <si>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</si>
  <si>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</si>
  <si>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</si>
  <si>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</si>
  <si>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</si>
  <si>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</si>
  <si>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</si>
  <si>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</si>
  <si>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</si>
  <si>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</si>
  <si>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</si>
  <si>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</si>
  <si>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</si>
  <si>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</si>
  <si>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</si>
  <si>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</si>
  <si>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</si>
  <si>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</si>
  <si>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</si>
  <si>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</si>
  <si>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</si>
  <si>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</si>
  <si>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</si>
  <si>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</si>
  <si>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</si>
  <si>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</si>
  <si>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</si>
  <si>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</si>
  <si>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</si>
  <si>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</si>
  <si>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</si>
  <si>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</si>
  <si>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</si>
  <si>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</si>
  <si>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</si>
  <si>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</si>
  <si>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</si>
  <si>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</si>
  <si>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</si>
  <si>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</si>
  <si>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</si>
  <si>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</si>
  <si>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</si>
  <si>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</si>
  <si>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</si>
  <si>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</si>
  <si>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</si>
  <si>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</si>
  <si>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</si>
  <si>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</si>
  <si>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</si>
  <si>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</si>
  <si>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</si>
  <si>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</si>
  <si>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</si>
  <si>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</si>
  <si>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</si>
  <si>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</si>
  <si>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</si>
  <si>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</si>
  <si>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</si>
  <si>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</si>
  <si>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</si>
  <si>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</si>
  <si>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</si>
  <si>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</si>
  <si>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</si>
  <si>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</si>
  <si>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</si>
  <si>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</si>
  <si>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</si>
  <si>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</si>
  <si>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</si>
  <si>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</si>
  <si>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</si>
  <si>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</si>
  <si>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</si>
  <si>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</si>
  <si>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</si>
  <si>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</si>
  <si>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</si>
  <si>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</si>
  <si>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</si>
  <si>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</si>
  <si>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</si>
  <si>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</si>
  <si>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</si>
  <si>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</si>
  <si>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</si>
  <si>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</si>
  <si>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</si>
  <si>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</si>
  <si>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</si>
  <si>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</si>
  <si>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</si>
  <si>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</si>
  <si>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</si>
  <si>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</si>
  <si>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</si>
  <si>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</si>
  <si>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</si>
  <si>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</si>
  <si>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</si>
  <si>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</si>
  <si>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</si>
  <si>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</si>
  <si>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</si>
  <si>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</si>
  <si>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</si>
  <si>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</si>
  <si>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</si>
  <si>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</si>
  <si>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</si>
  <si>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</si>
  <si>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</si>
  <si>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</si>
  <si>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</si>
  <si>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</si>
  <si>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</si>
  <si>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</si>
  <si>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</si>
  <si>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</si>
  <si>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</si>
  <si>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</si>
  <si>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</si>
  <si>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</si>
  <si>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</si>
  <si>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</si>
  <si>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</si>
  <si>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</si>
  <si>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</si>
  <si>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</si>
  <si>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</si>
  <si>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</si>
  <si>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</si>
  <si>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</si>
  <si>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</si>
  <si>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</si>
  <si>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</si>
  <si>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</si>
  <si>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</si>
  <si>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</si>
  <si>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</si>
  <si>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</si>
  <si>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</si>
  <si>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</si>
  <si>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</si>
  <si>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</si>
  <si>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</si>
  <si>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</si>
  <si>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</si>
  <si>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</si>
  <si>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</si>
  <si>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</si>
  <si>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</si>
  <si>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</si>
  <si>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</si>
  <si>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</si>
  <si>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</si>
  <si>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</si>
  <si>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</si>
  <si>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</si>
  <si>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</si>
  <si>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</si>
  <si>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</si>
  <si>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</si>
  <si>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</si>
  <si>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</si>
  <si>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</si>
  <si>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</si>
  <si>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</si>
  <si>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</si>
  <si>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</si>
  <si>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</si>
  <si>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</si>
  <si>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</si>
  <si>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</si>
  <si>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</si>
  <si>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</si>
  <si>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</si>
  <si>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</si>
  <si>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</si>
  <si>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</si>
  <si>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</si>
  <si>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</si>
  <si>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</si>
  <si>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</si>
  <si>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</si>
  <si>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</si>
  <si>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</si>
  <si>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</si>
  <si>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</si>
  <si>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</si>
  <si>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</si>
  <si>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</si>
  <si>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</si>
  <si>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</si>
  <si>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</si>
  <si>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</si>
  <si>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</si>
  <si>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</si>
  <si>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</si>
  <si>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</si>
  <si>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</si>
  <si>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</si>
  <si>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</si>
  <si>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</si>
  <si>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</si>
  <si>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</si>
  <si>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</si>
  <si>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</si>
  <si>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</si>
  <si>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</si>
  <si>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</si>
  <si>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</si>
  <si>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</si>
  <si>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</si>
  <si>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</si>
  <si>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</si>
  <si>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</si>
  <si>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</si>
  <si>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</si>
  <si>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</si>
  <si>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</si>
  <si>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</si>
  <si>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</si>
  <si>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</si>
  <si>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</si>
  <si>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</si>
  <si>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</si>
  <si>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</si>
  <si>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</si>
  <si>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</si>
  <si>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</si>
  <si>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</si>
  <si>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</si>
  <si>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</si>
  <si>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</si>
  <si>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</si>
  <si>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</si>
  <si>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</si>
  <si>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</si>
  <si>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</si>
  <si>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</si>
  <si>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</si>
  <si>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</si>
  <si>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</si>
  <si>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</si>
  <si>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</si>
  <si>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</si>
  <si>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</si>
  <si>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</si>
  <si>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</si>
  <si>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</si>
  <si>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</si>
  <si>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</si>
  <si>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</si>
  <si>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</si>
  <si>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</si>
  <si>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</si>
  <si>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</si>
  <si>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</si>
  <si>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</si>
  <si>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</si>
  <si>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</si>
  <si>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</si>
  <si>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</si>
  <si>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</si>
  <si>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</si>
  <si>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</si>
  <si>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</si>
  <si>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</si>
  <si>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</si>
  <si>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</si>
  <si>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</si>
  <si>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</si>
  <si>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</si>
  <si>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</si>
  <si>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</si>
  <si>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</si>
  <si>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</si>
  <si>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</si>
  <si>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</si>
  <si>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</si>
  <si>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</si>
  <si>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</si>
  <si>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</si>
  <si>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</si>
  <si>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</si>
  <si>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</si>
  <si>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</si>
  <si>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</si>
  <si>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</si>
  <si>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</si>
  <si>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</si>
  <si>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</si>
  <si>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</si>
  <si>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</si>
  <si>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</si>
  <si>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</si>
  <si>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</si>
  <si>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</si>
  <si>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</si>
  <si>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</si>
  <si>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</si>
  <si>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</si>
  <si>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</si>
  <si>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</si>
  <si>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</si>
  <si>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</si>
  <si>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</si>
  <si>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</si>
  <si>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</si>
  <si>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</si>
  <si>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</si>
  <si>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</si>
  <si>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</si>
  <si>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</si>
  <si>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</si>
  <si>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</si>
  <si>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</si>
  <si>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</si>
  <si>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</si>
  <si>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</si>
  <si>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</si>
  <si>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</si>
  <si>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</si>
  <si>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</si>
  <si>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</si>
  <si>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</si>
  <si>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</si>
  <si>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</si>
  <si>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</si>
  <si>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</si>
  <si>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</si>
  <si>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</si>
  <si>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</si>
  <si>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</si>
  <si>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</si>
  <si>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</si>
  <si>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</si>
  <si>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</si>
  <si>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</si>
  <si>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</si>
  <si>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</si>
  <si>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</si>
  <si>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</si>
  <si>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</si>
  <si>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</si>
  <si>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</si>
  <si>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</si>
  <si>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</si>
  <si>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</si>
  <si>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</si>
  <si>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</si>
  <si>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</si>
  <si>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</si>
  <si>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</si>
  <si>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</si>
  <si>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</si>
  <si>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</si>
  <si>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</si>
  <si>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</si>
  <si>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</si>
  <si>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</si>
  <si>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</si>
  <si>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</si>
  <si>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</si>
  <si>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</si>
  <si>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</si>
  <si>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</si>
  <si>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</si>
  <si>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</si>
  <si>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</si>
  <si>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</si>
  <si>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</si>
  <si>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</si>
  <si>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</si>
  <si>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</si>
  <si>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</si>
  <si>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</si>
  <si>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</si>
  <si>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</si>
  <si>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</si>
  <si>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</si>
  <si>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</si>
  <si>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</si>
  <si>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</si>
  <si>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</si>
  <si>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</si>
  <si>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</si>
  <si>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</si>
  <si>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</si>
  <si>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</si>
  <si>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</si>
  <si>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</si>
  <si>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</si>
  <si>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</si>
  <si>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</si>
  <si>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</si>
  <si>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</si>
  <si>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</si>
  <si>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</si>
  <si>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</si>
  <si>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</si>
  <si>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</si>
  <si>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</si>
  <si>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</si>
  <si>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</si>
  <si>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</si>
  <si>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</si>
  <si>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</si>
  <si>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</si>
  <si>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</si>
  <si>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</si>
  <si>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</si>
  <si>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</si>
  <si>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</si>
  <si>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</si>
  <si>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</si>
  <si>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</si>
  <si>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</si>
  <si>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</si>
  <si>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</si>
  <si>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</si>
  <si>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</si>
  <si>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</si>
  <si>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</si>
  <si>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</si>
  <si>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</si>
  <si>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</si>
  <si>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</si>
  <si>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</si>
  <si>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</si>
  <si>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</si>
  <si>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</si>
  <si>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</si>
  <si>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</si>
  <si>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</si>
  <si>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</si>
  <si>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</si>
  <si>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</si>
  <si>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</si>
  <si>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</si>
  <si>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</si>
  <si>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</si>
  <si>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</si>
  <si>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</si>
  <si>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</si>
  <si>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</si>
  <si>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</si>
  <si>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</si>
  <si>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</si>
  <si>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</si>
  <si>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</si>
  <si>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</si>
  <si>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</si>
  <si>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</si>
  <si>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</si>
  <si>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</si>
  <si>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</si>
  <si>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</si>
  <si>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</si>
  <si>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</si>
  <si>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</si>
  <si>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</si>
  <si>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</si>
  <si>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</si>
  <si>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</si>
  <si>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</si>
  <si>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</si>
  <si>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</si>
  <si>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</si>
  <si>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</si>
  <si>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</si>
  <si>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</si>
  <si>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</si>
  <si>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</si>
  <si>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</si>
  <si>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</si>
  <si>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</si>
  <si>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</si>
  <si>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</si>
  <si>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</si>
  <si>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</si>
  <si>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</si>
  <si>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</si>
  <si>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</si>
  <si>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</si>
  <si>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</si>
  <si>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</si>
  <si>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</si>
  <si>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</si>
  <si>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</si>
  <si>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</si>
  <si>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</si>
  <si>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</si>
  <si>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</si>
  <si>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</si>
  <si>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</si>
  <si>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</si>
  <si>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</si>
  <si>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</si>
  <si>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</si>
  <si>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</si>
  <si>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</si>
  <si>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</si>
  <si>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</si>
  <si>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</si>
  <si>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</si>
  <si>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</si>
  <si>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</si>
  <si>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</si>
  <si>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</si>
  <si>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</si>
  <si>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</si>
  <si>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</si>
  <si>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</si>
  <si>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</si>
  <si>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</si>
  <si>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</si>
  <si>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</si>
  <si>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</si>
  <si>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</si>
  <si>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</si>
  <si>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</si>
  <si>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</si>
  <si>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</si>
  <si>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</si>
  <si>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</si>
  <si>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</si>
  <si>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</si>
  <si>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</si>
  <si>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</si>
  <si>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</si>
  <si>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</si>
  <si>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</si>
  <si>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</si>
  <si>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</si>
  <si>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</si>
  <si>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</si>
  <si>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</si>
  <si>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</si>
  <si>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</si>
  <si>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</si>
  <si>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</si>
  <si>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</si>
  <si>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</si>
  <si>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</si>
  <si>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</si>
  <si>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</si>
  <si>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</si>
  <si>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</si>
  <si>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</si>
  <si>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</si>
  <si>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</si>
  <si>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</si>
  <si>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</si>
  <si>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</si>
  <si>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</si>
  <si>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</si>
  <si>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</si>
  <si>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</si>
  <si>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</si>
  <si>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</si>
  <si>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</si>
  <si>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</si>
  <si>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</si>
  <si>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</si>
  <si>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</si>
  <si>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</si>
  <si>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</si>
  <si>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</si>
  <si>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</si>
  <si>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</si>
  <si>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</si>
  <si>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</si>
  <si>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</si>
  <si>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</si>
  <si>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</si>
  <si>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</si>
  <si>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</si>
  <si>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</si>
  <si>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</si>
  <si>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</si>
  <si>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</si>
  <si>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</si>
  <si>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</si>
  <si>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</si>
  <si>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</si>
  <si>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</si>
  <si>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</si>
  <si>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</si>
  <si>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</si>
  <si>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</si>
  <si>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</si>
  <si>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</si>
  <si>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</si>
  <si>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</si>
  <si>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</si>
  <si>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</si>
  <si>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</si>
  <si>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</si>
  <si>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</si>
  <si>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</si>
  <si>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</si>
  <si>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</si>
  <si>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</si>
  <si>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</si>
  <si>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</si>
  <si>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</si>
  <si>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</si>
  <si>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</si>
  <si>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</si>
  <si>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</si>
  <si>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</si>
  <si>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</si>
  <si>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</si>
  <si>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</si>
  <si>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</si>
  <si>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</si>
  <si>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</si>
  <si>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</si>
  <si>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</si>
  <si>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</si>
  <si>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</si>
  <si>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</si>
  <si>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</si>
  <si>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</si>
  <si>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</si>
  <si>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</si>
  <si>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</si>
  <si>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</si>
  <si>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</si>
  <si>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</si>
  <si>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</si>
  <si>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</si>
  <si>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</si>
  <si>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</si>
  <si>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</si>
  <si>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</si>
  <si>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</si>
  <si>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</si>
  <si>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</si>
  <si>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</si>
  <si>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</si>
  <si>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</si>
  <si>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</si>
  <si>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</si>
  <si>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</si>
  <si>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</si>
  <si>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</si>
  <si>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</si>
  <si>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</si>
  <si>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</si>
  <si>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</si>
  <si>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</si>
  <si>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</si>
  <si>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</si>
  <si>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</si>
  <si>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</si>
  <si>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</si>
  <si>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</si>
  <si>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</si>
  <si>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</si>
  <si>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</si>
  <si>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</si>
  <si>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</si>
  <si>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</si>
  <si>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</si>
  <si>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</si>
  <si>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</si>
  <si>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</si>
  <si>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</si>
  <si>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</si>
  <si>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</si>
  <si>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</si>
  <si>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</si>
  <si>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</si>
  <si>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</si>
  <si>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</si>
  <si>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</si>
  <si>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</si>
  <si>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</si>
  <si>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</si>
  <si>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</si>
  <si>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</si>
  <si>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</si>
  <si>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</si>
  <si>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</si>
  <si>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</si>
  <si>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</si>
  <si>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</si>
  <si>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</si>
  <si>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</si>
  <si>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</si>
  <si>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</si>
  <si>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</si>
  <si>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</si>
  <si>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</si>
  <si>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</si>
  <si>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</si>
  <si>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</si>
  <si>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</si>
  <si>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</si>
  <si>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</si>
  <si>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</si>
  <si>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</si>
  <si>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</si>
  <si>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</si>
  <si>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</si>
  <si>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</si>
  <si>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</si>
  <si>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</si>
  <si>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</si>
  <si>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</si>
  <si>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</si>
  <si>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</si>
  <si>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</si>
  <si>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</si>
  <si>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</si>
  <si>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</si>
  <si>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</si>
  <si>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</si>
  <si>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</si>
  <si>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</si>
  <si>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</si>
  <si>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</si>
  <si>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</si>
  <si>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</si>
  <si>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</si>
  <si>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</si>
  <si>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</si>
  <si>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</si>
  <si>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</si>
  <si>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</si>
  <si>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</si>
  <si>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</si>
  <si>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</si>
  <si>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</si>
  <si>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</si>
  <si>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</si>
  <si>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</si>
  <si>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</si>
  <si>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</si>
  <si>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</si>
  <si>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</si>
  <si>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</si>
  <si>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</si>
  <si>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</si>
  <si>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</si>
  <si>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</si>
  <si>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</si>
  <si>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</si>
  <si>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</si>
  <si>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</si>
  <si>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</si>
  <si>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</si>
  <si>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</si>
  <si>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</si>
  <si>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</si>
  <si>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</si>
  <si>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</si>
  <si>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</si>
  <si>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</si>
  <si>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</si>
  <si>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</si>
  <si>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</si>
  <si>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</si>
  <si>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</si>
  <si>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</si>
  <si>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</si>
  <si>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</si>
  <si>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</si>
  <si>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</si>
  <si>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</si>
  <si>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</si>
  <si>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</si>
  <si>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</si>
  <si>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</si>
  <si>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</si>
  <si>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</si>
  <si>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</si>
  <si>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</si>
  <si>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</si>
  <si>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</si>
  <si>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</si>
  <si>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</si>
  <si>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</si>
  <si>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</si>
  <si>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</si>
  <si>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</si>
  <si>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</si>
  <si>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</si>
  <si>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</si>
  <si>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</si>
  <si>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</si>
  <si>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</si>
  <si>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</si>
  <si>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</si>
  <si>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</si>
  <si>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</si>
  <si>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</si>
  <si>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</si>
  <si>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</si>
  <si>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</si>
  <si>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</si>
  <si>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</si>
  <si>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</si>
  <si>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</si>
  <si>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</si>
  <si>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</si>
  <si>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</si>
  <si>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</si>
  <si>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</si>
  <si>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</si>
  <si>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</si>
  <si>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</si>
  <si>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</si>
  <si>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</si>
  <si>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</si>
  <si>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</si>
  <si>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</si>
  <si>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</si>
  <si>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</si>
  <si>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</si>
  <si>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</si>
  <si>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</si>
  <si>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</si>
  <si>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</si>
  <si>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</si>
  <si>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</si>
  <si>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</si>
  <si>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</si>
  <si>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</si>
  <si>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</si>
  <si>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</si>
  <si>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</si>
  <si>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</si>
  <si>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</si>
  <si>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</si>
  <si>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</si>
  <si>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</si>
  <si>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</si>
  <si>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</si>
  <si>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</si>
  <si>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</si>
  <si>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</si>
  <si>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</si>
  <si>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</si>
  <si>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</si>
  <si>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</si>
  <si>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</si>
  <si>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</si>
  <si>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</si>
  <si>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</si>
  <si>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</si>
  <si>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</si>
  <si>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</si>
  <si>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</si>
  <si>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</si>
  <si>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</si>
  <si>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</si>
  <si>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</si>
  <si>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</si>
  <si>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</si>
  <si>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</si>
  <si>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</si>
  <si>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</si>
  <si>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</si>
  <si>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</si>
  <si>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</si>
  <si>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</si>
  <si>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</si>
  <si>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</si>
  <si>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</si>
  <si>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</si>
  <si>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</si>
  <si>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</si>
  <si>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</si>
  <si>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</si>
  <si>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</si>
  <si>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</si>
  <si>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</si>
  <si>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</si>
  <si>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</si>
  <si>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</si>
  <si>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</si>
  <si>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</si>
  <si>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</si>
  <si>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</si>
  <si>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</si>
  <si>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</si>
  <si>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</si>
  <si>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</si>
  <si>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</si>
  <si>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</si>
  <si>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</si>
  <si>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</si>
  <si>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</si>
  <si>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</si>
  <si>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</si>
  <si>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</si>
  <si>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</si>
  <si>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</si>
  <si>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</si>
  <si>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</si>
  <si>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</si>
  <si>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</si>
  <si>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</si>
  <si>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</si>
  <si>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</si>
  <si>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</si>
  <si>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</si>
  <si>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</si>
  <si>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</si>
  <si>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</si>
  <si>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</si>
  <si>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</si>
  <si>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</si>
  <si>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</si>
  <si>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</si>
  <si>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</si>
  <si>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</si>
  <si>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</si>
  <si>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</si>
  <si>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</si>
  <si>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</si>
  <si>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</si>
  <si>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</si>
  <si>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</si>
  <si>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</si>
  <si>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</si>
  <si>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</si>
  <si>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</si>
  <si>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</si>
  <si>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</si>
  <si>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</si>
  <si>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</si>
  <si>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</si>
  <si>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</si>
  <si>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</si>
  <si>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</si>
  <si>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</si>
  <si>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</si>
  <si>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</si>
  <si>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</si>
  <si>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</si>
  <si>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</si>
  <si>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</si>
  <si>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</si>
  <si>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</si>
  <si>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</si>
  <si>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</si>
  <si>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</si>
  <si>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</si>
  <si>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</si>
  <si>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</si>
  <si>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</si>
  <si>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</si>
  <si>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</si>
  <si>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</si>
  <si>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</si>
  <si>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</si>
  <si>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</si>
  <si>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</si>
  <si>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</si>
  <si>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</si>
  <si>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</si>
  <si>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</si>
  <si>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</si>
  <si>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</si>
  <si>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</si>
  <si>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</si>
  <si>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</si>
  <si>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</si>
  <si>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</si>
  <si>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</si>
  <si>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</si>
  <si>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</si>
  <si>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</si>
  <si>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</si>
  <si>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</si>
  <si>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</si>
  <si>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</si>
  <si>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</si>
  <si>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</si>
  <si>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</si>
  <si>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</si>
  <si>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</si>
  <si>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</si>
  <si>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</si>
  <si>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</si>
  <si>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</si>
  <si>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</si>
  <si>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</si>
  <si>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</si>
  <si>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</si>
  <si>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</si>
  <si>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</si>
  <si>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</si>
  <si>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</si>
  <si>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</si>
  <si>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</si>
  <si>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</si>
  <si>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</si>
  <si>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</si>
  <si>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</si>
  <si>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</si>
  <si>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</si>
  <si>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</si>
  <si>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</si>
  <si>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</si>
  <si>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</si>
  <si>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</si>
  <si>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</si>
  <si>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</si>
  <si>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</si>
  <si>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</si>
  <si>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</si>
  <si>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</si>
  <si>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</si>
  <si>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</si>
  <si>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</si>
  <si>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</si>
  <si>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</si>
  <si>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</si>
  <si>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</si>
  <si>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</si>
  <si>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</si>
  <si>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</si>
  <si>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</si>
  <si>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</si>
  <si>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</si>
  <si>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</si>
  <si>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</si>
  <si>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</si>
  <si>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</si>
  <si>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</si>
  <si>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</si>
  <si>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</si>
  <si>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</si>
  <si>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</si>
  <si>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</si>
  <si>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</si>
  <si>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</si>
  <si>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</si>
  <si>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</si>
  <si>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</si>
  <si>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</si>
  <si>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</si>
  <si>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</si>
  <si>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</si>
  <si>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</si>
  <si>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</si>
  <si>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</si>
  <si>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</si>
  <si>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</si>
  <si>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</si>
  <si>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</si>
  <si>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</si>
  <si>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</si>
  <si>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</si>
  <si>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</si>
  <si>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</si>
  <si>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</si>
  <si>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</si>
  <si>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</si>
  <si>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</si>
  <si>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</si>
  <si>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</si>
  <si>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</si>
  <si>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</si>
  <si>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</si>
  <si>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</si>
  <si>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</si>
  <si>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</si>
  <si>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</si>
  <si>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</si>
  <si>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</si>
  <si>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</si>
  <si>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</si>
  <si>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</si>
  <si>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</si>
  <si>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</si>
  <si>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</si>
  <si>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</si>
  <si>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</si>
  <si>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</si>
  <si>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</si>
  <si>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</si>
  <si>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</si>
  <si>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</si>
  <si>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</si>
  <si>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</si>
  <si>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</si>
  <si>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</si>
  <si>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</si>
  <si>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</si>
  <si>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</si>
  <si>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</si>
  <si>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</si>
  <si>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</si>
  <si>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</si>
  <si>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</si>
  <si>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</si>
  <si>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</si>
  <si>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</si>
  <si>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</si>
  <si>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</si>
  <si>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</si>
  <si>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</si>
  <si>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</si>
  <si>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</si>
  <si>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</si>
  <si>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</si>
  <si>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</si>
  <si>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</si>
  <si>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</si>
  <si>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</si>
  <si>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</si>
  <si>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</si>
  <si>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</si>
  <si>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</si>
  <si>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</si>
  <si>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</si>
  <si>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</si>
  <si>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</si>
  <si>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</si>
  <si>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</si>
  <si>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</si>
  <si>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</si>
  <si>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</si>
  <si>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</si>
  <si>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</si>
  <si>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</si>
  <si>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</si>
  <si>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</si>
  <si>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</si>
  <si>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</si>
  <si>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</si>
  <si>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</si>
  <si>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</si>
  <si>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</si>
  <si>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</si>
  <si>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</si>
  <si>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</si>
  <si>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</si>
  <si>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</si>
  <si>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</si>
  <si>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</si>
  <si>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</si>
  <si>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</si>
  <si>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</si>
  <si>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</si>
  <si>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</si>
  <si>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</si>
  <si>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</si>
  <si>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</si>
  <si>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</si>
  <si>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</si>
  <si>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</si>
  <si>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</si>
  <si>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</si>
  <si>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</si>
  <si>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</si>
  <si>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</si>
  <si>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</si>
  <si>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</si>
  <si>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</si>
  <si>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</si>
  <si>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</si>
  <si>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</si>
  <si>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</si>
  <si>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</si>
  <si>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</si>
  <si>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</si>
  <si>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</si>
  <si>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</si>
  <si>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</si>
  <si>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</si>
  <si>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</si>
  <si>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</si>
  <si>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</si>
  <si>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</si>
  <si>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</si>
  <si>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</si>
  <si>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</si>
  <si>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</si>
  <si>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</si>
  <si>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</si>
  <si>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</si>
  <si>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</si>
  <si>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</si>
  <si>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</si>
  <si>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</si>
  <si>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</si>
  <si>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</si>
  <si>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</si>
  <si>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</si>
  <si>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</si>
  <si>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</si>
  <si>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</si>
  <si>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</si>
  <si>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</si>
  <si>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</si>
  <si>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</si>
  <si>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</si>
  <si>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</si>
  <si>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</si>
  <si>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</si>
  <si>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</si>
  <si>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</si>
  <si>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</si>
  <si>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</si>
  <si>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</si>
  <si>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</si>
  <si>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</si>
  <si>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</si>
  <si>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</si>
  <si>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</si>
  <si>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</si>
  <si>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</si>
  <si>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</si>
  <si>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</si>
  <si>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</si>
  <si>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</si>
  <si>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</si>
  <si>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</si>
  <si>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</si>
  <si>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</si>
  <si>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</si>
  <si>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</si>
  <si>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</si>
  <si>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</si>
  <si>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</si>
  <si>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</si>
  <si>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</si>
  <si>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</si>
  <si>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</si>
  <si>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</si>
  <si>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</si>
  <si>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</si>
  <si>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</si>
  <si>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</si>
  <si>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</si>
  <si>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</si>
  <si>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</si>
  <si>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</si>
  <si>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</si>
  <si>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</si>
  <si>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</si>
  <si>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</si>
  <si>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</si>
  <si>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</si>
  <si>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</si>
  <si>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</si>
  <si>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</si>
  <si>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</si>
  <si>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</si>
  <si>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</si>
  <si>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</si>
  <si>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</si>
  <si>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</si>
  <si>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</si>
  <si>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</si>
  <si>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</si>
  <si>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</si>
  <si>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</si>
  <si>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</si>
  <si>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</si>
  <si>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</si>
  <si>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</si>
  <si>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</si>
  <si>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</si>
  <si>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</si>
  <si>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</si>
  <si>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</si>
  <si>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</si>
  <si>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</si>
  <si>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</si>
  <si>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</si>
  <si>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</si>
  <si>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</si>
  <si>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</si>
  <si>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</si>
  <si>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</si>
  <si>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</si>
  <si>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</si>
  <si>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</si>
  <si>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</si>
  <si>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</si>
  <si>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</si>
  <si>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</si>
  <si>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</si>
  <si>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</si>
  <si>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</si>
  <si>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</si>
  <si>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</si>
  <si>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</si>
  <si>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</si>
  <si>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</si>
  <si>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</si>
  <si>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</si>
  <si>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</si>
  <si>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</si>
  <si>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</si>
  <si>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</si>
  <si>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</si>
  <si>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</si>
  <si>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</si>
  <si>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</si>
  <si>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</si>
  <si>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</si>
  <si>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</si>
  <si>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</si>
  <si>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</si>
  <si>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</si>
  <si>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</si>
  <si>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</si>
  <si>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</si>
  <si>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</si>
  <si>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</si>
  <si>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</si>
  <si>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</si>
  <si>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</si>
  <si>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</si>
  <si>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</si>
  <si>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</si>
  <si>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</si>
  <si>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</si>
  <si>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</si>
  <si>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</si>
  <si>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</si>
  <si>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</si>
  <si>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</si>
  <si>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</si>
  <si>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</si>
  <si>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</si>
  <si>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</si>
  <si>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</si>
  <si>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</si>
  <si>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</si>
  <si>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</si>
  <si>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</si>
  <si>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</si>
  <si>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</si>
  <si>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</si>
  <si>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</si>
  <si>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</si>
  <si>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</si>
  <si>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</si>
  <si>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</si>
  <si>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</si>
  <si>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</si>
  <si>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</si>
  <si>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</si>
  <si>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</si>
  <si>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</si>
  <si>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</si>
  <si>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</si>
  <si>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</si>
  <si>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</si>
  <si>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</si>
  <si>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</si>
  <si>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</si>
  <si>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</si>
  <si>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</si>
  <si>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</si>
  <si>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</si>
  <si>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</si>
  <si>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</si>
  <si>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</si>
  <si>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</si>
  <si>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</si>
  <si>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</si>
  <si>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</si>
  <si>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</si>
  <si>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</si>
  <si>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</si>
  <si>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</si>
  <si>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</si>
  <si>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</si>
  <si>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</si>
  <si>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</si>
  <si>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</si>
  <si>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</si>
  <si>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</si>
  <si>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</si>
  <si>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</si>
  <si>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</si>
  <si>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</si>
  <si>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</si>
  <si>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</si>
  <si>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</si>
  <si>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</si>
  <si>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</si>
  <si>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</si>
  <si>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</si>
  <si>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</si>
  <si>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</si>
  <si>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</si>
  <si>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</si>
  <si>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</si>
  <si>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</si>
  <si>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</si>
  <si>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</si>
  <si>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</si>
  <si>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</si>
  <si>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</si>
  <si>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</si>
  <si>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</si>
  <si>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</si>
  <si>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</si>
  <si>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</si>
  <si>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</si>
  <si>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</si>
  <si>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</si>
  <si>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</si>
  <si>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</si>
  <si>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</si>
  <si>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</si>
  <si>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</si>
  <si>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</si>
  <si>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</si>
  <si>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</si>
  <si>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</si>
  <si>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</si>
  <si>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</si>
  <si>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</si>
  <si>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</si>
  <si>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</si>
  <si>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</si>
  <si>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</si>
  <si>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</si>
  <si>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</si>
  <si>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</si>
  <si>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</si>
  <si>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</si>
  <si>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</si>
  <si>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</si>
  <si>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</si>
  <si>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</si>
  <si>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</si>
  <si>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</si>
  <si>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</si>
  <si>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</si>
  <si>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</si>
  <si>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</si>
  <si>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</si>
  <si>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</si>
  <si>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</si>
  <si>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</si>
  <si>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</si>
  <si>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</si>
  <si>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</si>
  <si>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</si>
  <si>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</si>
  <si>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</si>
  <si>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</si>
  <si>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</si>
  <si>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</si>
  <si>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</si>
  <si>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</si>
  <si>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</si>
  <si>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</si>
  <si>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</si>
  <si>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</si>
  <si>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</si>
  <si>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</si>
  <si>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</si>
  <si>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</si>
  <si>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</si>
  <si>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</si>
  <si>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</si>
  <si>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</si>
  <si>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</si>
  <si>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</si>
  <si>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</si>
  <si>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</si>
  <si>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</si>
  <si>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</si>
  <si>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</si>
  <si>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</si>
  <si>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</si>
  <si>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</si>
  <si>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</si>
  <si>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</si>
  <si>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</si>
  <si>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</si>
  <si>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</si>
  <si>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</si>
  <si>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</si>
  <si>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</si>
  <si>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</si>
  <si>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</si>
  <si>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</si>
  <si>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</si>
  <si>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</si>
  <si>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</si>
  <si>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</si>
  <si>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</si>
  <si>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</si>
  <si>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</si>
  <si>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</si>
  <si>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</si>
  <si>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</si>
  <si>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</si>
  <si>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</si>
  <si>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</si>
  <si>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</si>
  <si>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</si>
  <si>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</si>
  <si>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</si>
  <si>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</si>
  <si>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</si>
  <si>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</si>
  <si>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</si>
  <si>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</si>
  <si>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</si>
  <si>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</si>
  <si>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</si>
  <si>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</si>
  <si>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</si>
  <si>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</si>
  <si>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</si>
  <si>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</si>
  <si>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</si>
  <si>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</si>
  <si>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</si>
  <si>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</si>
  <si>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</si>
  <si>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</si>
  <si>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</si>
  <si>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</si>
  <si>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</si>
  <si>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</si>
  <si>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</si>
  <si>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</si>
  <si>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</si>
  <si>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</si>
  <si>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</si>
  <si>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</si>
  <si>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</si>
  <si>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</si>
  <si>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</si>
  <si>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</si>
  <si>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</si>
  <si>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</si>
  <si>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</si>
  <si>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</si>
  <si>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</si>
  <si>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</si>
  <si>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</si>
  <si>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</si>
  <si>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</si>
  <si>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</si>
  <si>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</si>
  <si>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</si>
  <si>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</si>
  <si>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</si>
  <si>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</si>
  <si>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</si>
  <si>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</si>
  <si>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</si>
  <si>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</si>
  <si>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</si>
  <si>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</si>
  <si>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</si>
  <si>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</si>
  <si>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</si>
  <si>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</si>
  <si>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</si>
  <si>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</si>
  <si>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</si>
  <si>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</si>
  <si>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</si>
  <si>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</si>
  <si>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</si>
  <si>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</si>
  <si>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</si>
  <si>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</si>
  <si>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</si>
  <si>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</si>
  <si>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</si>
  <si>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</si>
  <si>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</si>
  <si>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</si>
  <si>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</si>
  <si>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</si>
  <si>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</si>
  <si>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</si>
  <si>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</si>
  <si>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</si>
  <si>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</si>
  <si>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</si>
  <si>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</si>
  <si>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</si>
  <si>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</si>
  <si>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</si>
  <si>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</si>
  <si>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</si>
  <si>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</si>
  <si>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</si>
  <si>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</si>
  <si>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</si>
  <si>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</si>
  <si>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</si>
  <si>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</si>
  <si>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</si>
  <si>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</si>
  <si>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</si>
  <si>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</si>
  <si>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</si>
  <si>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</si>
  <si>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</si>
  <si>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</si>
  <si>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</si>
  <si>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</si>
  <si>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</si>
  <si>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</si>
  <si>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</si>
  <si>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</si>
  <si>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</si>
  <si>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</si>
  <si>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</si>
  <si>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</si>
  <si>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</si>
  <si>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</si>
  <si>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</si>
  <si>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</si>
  <si>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</si>
  <si>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</si>
  <si>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</si>
  <si>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</si>
  <si>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</si>
  <si>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</si>
  <si>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</si>
  <si>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</si>
  <si>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</si>
  <si>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</si>
  <si>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</si>
  <si>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</si>
  <si>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</si>
  <si>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</si>
  <si>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</si>
  <si>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</si>
  <si>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</si>
  <si>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</si>
  <si>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</si>
  <si>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</si>
  <si>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</si>
  <si>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</si>
  <si>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</si>
  <si>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</si>
  <si>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</si>
  <si>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</si>
  <si>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</si>
  <si>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</si>
  <si>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</si>
  <si>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</si>
  <si>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</si>
  <si>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</si>
  <si>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</si>
  <si>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</si>
  <si>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</si>
  <si>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</si>
  <si>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</si>
  <si>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</si>
  <si>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</si>
  <si>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</si>
  <si>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</si>
  <si>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</si>
  <si>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</si>
  <si>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</si>
  <si>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</si>
  <si>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</si>
  <si>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</si>
  <si>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</si>
  <si>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</si>
  <si>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</si>
  <si>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</si>
  <si>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</si>
  <si>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</si>
  <si>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</si>
  <si>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</si>
  <si>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</si>
  <si>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</si>
  <si>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</si>
  <si>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</si>
  <si>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</si>
  <si>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</si>
  <si>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</si>
  <si>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</si>
  <si>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</si>
  <si>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</si>
  <si>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</si>
  <si>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</si>
  <si>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</si>
  <si>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</si>
  <si>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</si>
  <si>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</si>
  <si>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</si>
  <si>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</si>
  <si>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</si>
  <si>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</si>
  <si>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</si>
  <si>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</si>
  <si>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</si>
  <si>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</si>
  <si>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</si>
  <si>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</si>
  <si>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</si>
  <si>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</si>
  <si>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</si>
  <si>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</si>
  <si>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</si>
  <si>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</si>
  <si>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</si>
  <si>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</si>
  <si>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</si>
  <si>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</si>
  <si>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</si>
  <si>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</si>
  <si>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</si>
  <si>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</si>
  <si>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</si>
  <si>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</si>
  <si>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</si>
  <si>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</si>
  <si>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</si>
  <si>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</si>
  <si>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</si>
  <si>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</si>
  <si>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</si>
  <si>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</si>
  <si>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</si>
  <si>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</si>
  <si>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</si>
  <si>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</si>
  <si>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</si>
  <si>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</si>
  <si>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</si>
  <si>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</si>
  <si>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</si>
  <si>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</si>
  <si>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</si>
  <si>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</si>
  <si>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</si>
  <si>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</si>
  <si>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</si>
  <si>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</si>
  <si>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</si>
  <si>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</si>
  <si>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</si>
  <si>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</si>
  <si>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</si>
  <si>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</si>
  <si>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</si>
  <si>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</si>
  <si>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</si>
  <si>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</si>
  <si>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</si>
  <si>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</si>
  <si>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</si>
  <si>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</si>
  <si>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</si>
  <si>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</si>
  <si>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</si>
  <si>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</si>
  <si>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</si>
  <si>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</si>
  <si>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</si>
  <si>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</si>
  <si>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</si>
  <si>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</si>
  <si>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</si>
  <si>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</si>
  <si>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</si>
  <si>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</si>
  <si>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</si>
  <si>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</si>
  <si>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</si>
  <si>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</si>
  <si>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</si>
  <si>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</si>
  <si>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</si>
  <si>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</si>
  <si>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</si>
  <si>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</si>
  <si>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</si>
  <si>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</si>
  <si>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</si>
  <si>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</si>
  <si>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</si>
  <si>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</si>
  <si>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</si>
  <si>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</si>
  <si>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</si>
  <si>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</si>
  <si>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</si>
  <si>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</si>
  <si>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</si>
  <si>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</si>
  <si>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</si>
  <si>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</si>
  <si>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</si>
  <si>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</si>
  <si>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</si>
  <si>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</si>
  <si>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</si>
  <si>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</si>
  <si>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</si>
  <si>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</si>
  <si>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</si>
  <si>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</si>
  <si>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</si>
  <si>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</si>
  <si>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</si>
  <si>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</si>
  <si>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</si>
  <si>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</si>
  <si>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</si>
  <si>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</si>
  <si>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</si>
  <si>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</si>
  <si>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</si>
  <si>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</si>
  <si>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</si>
  <si>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</si>
  <si>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</si>
  <si>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</si>
  <si>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</si>
  <si>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</si>
  <si>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</si>
  <si>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</si>
  <si>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</si>
  <si>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</si>
  <si>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</si>
  <si>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</si>
  <si>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</si>
  <si>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</si>
  <si>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</si>
  <si>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</si>
  <si>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</si>
  <si>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</si>
  <si>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</si>
  <si>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</si>
  <si>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</si>
  <si>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</si>
  <si>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</si>
  <si>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</si>
  <si>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</si>
  <si>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</si>
  <si>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</si>
  <si>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</si>
  <si>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</si>
  <si>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</si>
  <si>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</si>
  <si>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</si>
  <si>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</si>
  <si>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</si>
  <si>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</si>
  <si>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</si>
  <si>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</si>
  <si>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</si>
  <si>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</si>
  <si>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</si>
  <si>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</si>
  <si>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</si>
  <si>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</si>
  <si>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</si>
  <si>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</si>
  <si>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</si>
  <si>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</si>
  <si>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</si>
  <si>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</si>
  <si>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</si>
  <si>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</si>
  <si>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</si>
  <si>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</si>
  <si>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</si>
  <si>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</si>
  <si>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</si>
  <si>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</si>
  <si>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</si>
  <si>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</si>
  <si>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</si>
  <si>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</si>
  <si>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</si>
  <si>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</si>
  <si>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</si>
  <si>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</si>
  <si>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</si>
  <si>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</si>
  <si>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</si>
  <si>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</si>
  <si>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</si>
  <si>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</si>
  <si>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</si>
  <si>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</si>
  <si>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</si>
  <si>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</si>
  <si>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</si>
  <si>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</si>
  <si>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</si>
  <si>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</si>
  <si>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</si>
  <si>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</si>
  <si>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</si>
  <si>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</si>
  <si>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</si>
  <si>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</si>
  <si>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</si>
  <si>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</si>
  <si>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</si>
  <si>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</si>
  <si>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</si>
  <si>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</si>
  <si>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</si>
  <si>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</si>
  <si>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</si>
  <si>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</si>
  <si>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</si>
  <si>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</si>
  <si>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</si>
  <si>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</si>
  <si>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</si>
  <si>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</si>
  <si>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</si>
  <si>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</si>
  <si>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</si>
  <si>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</si>
  <si>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</si>
  <si>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</si>
  <si>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</si>
  <si>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</si>
  <si>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</si>
  <si>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</si>
  <si>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</si>
  <si>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</si>
  <si>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</si>
  <si>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</si>
  <si>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</si>
  <si>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</si>
  <si>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</si>
  <si>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</si>
  <si>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</si>
  <si>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</si>
  <si>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</si>
  <si>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</si>
  <si>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</si>
  <si>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</si>
  <si>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</si>
  <si>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</si>
  <si>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</si>
  <si>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</si>
  <si>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</si>
  <si>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</si>
  <si>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</si>
  <si>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</si>
  <si>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</si>
  <si>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</si>
  <si>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</si>
  <si>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</si>
  <si>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</si>
  <si>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</si>
  <si>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</si>
  <si>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</si>
  <si>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</si>
  <si>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</si>
  <si>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</si>
  <si>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</si>
  <si>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</si>
  <si>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</si>
  <si>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</si>
  <si>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</si>
  <si>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</si>
  <si>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</si>
  <si>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</si>
  <si>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</si>
  <si>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</si>
  <si>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</si>
  <si>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</si>
  <si>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</si>
  <si>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</si>
  <si>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</si>
  <si>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</si>
  <si>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</si>
  <si>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</si>
  <si>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</si>
  <si>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</si>
  <si>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</si>
  <si>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</si>
  <si>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</si>
  <si>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</si>
  <si>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</si>
  <si>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</si>
  <si>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</si>
  <si>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</si>
  <si>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</si>
  <si>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</si>
  <si>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</si>
  <si>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</si>
  <si>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</si>
  <si>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</si>
  <si>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</si>
  <si>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</si>
  <si>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</si>
  <si>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</si>
  <si>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</si>
  <si>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</si>
  <si>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</si>
  <si>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</si>
  <si>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</si>
  <si>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</si>
  <si>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</si>
  <si>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</si>
  <si>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</si>
  <si>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</si>
  <si>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</si>
  <si>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</si>
  <si>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</si>
  <si>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</si>
  <si>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</si>
  <si>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</si>
  <si>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</si>
  <si>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</si>
  <si>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</si>
  <si>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</si>
  <si>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</si>
  <si>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</si>
  <si>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</si>
  <si>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</si>
  <si>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</si>
  <si>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</si>
  <si>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</si>
  <si>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</si>
  <si>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</si>
  <si>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</si>
  <si>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</si>
  <si>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</si>
  <si>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</si>
  <si>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</si>
  <si>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</si>
  <si>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</si>
  <si>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</si>
  <si>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</si>
  <si>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</si>
  <si>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</si>
  <si>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</si>
  <si>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</si>
  <si>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</si>
  <si>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</si>
  <si>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</si>
  <si>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</si>
  <si>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</si>
  <si>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</si>
  <si>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</si>
  <si>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</si>
  <si>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</si>
  <si>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</si>
  <si>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</si>
  <si>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</si>
  <si>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</si>
  <si>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</si>
  <si>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</si>
  <si>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</si>
  <si>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</si>
  <si>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</si>
  <si>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</si>
  <si>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</si>
  <si>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</si>
  <si>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</si>
  <si>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</si>
  <si>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</si>
  <si>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</si>
  <si>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</si>
  <si>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</si>
  <si>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</si>
  <si>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</si>
  <si>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</si>
  <si>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</si>
  <si>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</si>
  <si>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</si>
  <si>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</si>
  <si>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</si>
  <si>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</si>
  <si>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</si>
  <si>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</si>
  <si>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</si>
  <si>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</si>
  <si>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</si>
  <si>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</si>
  <si>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</si>
  <si>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</si>
  <si>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</si>
  <si>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</si>
  <si>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</si>
  <si>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</si>
  <si>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</si>
  <si>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</si>
  <si>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</si>
  <si>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</si>
  <si>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</si>
  <si>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</si>
  <si>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</si>
  <si>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</si>
  <si>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</si>
  <si>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</si>
  <si>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</si>
  <si>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</si>
  <si>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</si>
  <si>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</si>
  <si>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</si>
  <si>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</si>
  <si>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</si>
  <si>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</si>
  <si>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</si>
  <si>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</si>
  <si>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</si>
  <si>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</si>
  <si>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</si>
  <si>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</si>
  <si>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</si>
  <si>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</si>
  <si>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</si>
  <si>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</si>
  <si>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</si>
  <si>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</si>
  <si>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</si>
  <si>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</si>
  <si>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</si>
  <si>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</si>
  <si>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</si>
  <si>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</si>
  <si>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</si>
  <si>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</si>
  <si>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</si>
  <si>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</si>
  <si>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</si>
  <si>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</si>
  <si>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</si>
  <si>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</si>
  <si>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</si>
  <si>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</si>
  <si>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</si>
  <si>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</si>
  <si>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</si>
  <si>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</si>
  <si>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</si>
  <si>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</si>
  <si>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</si>
  <si>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</si>
  <si>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</si>
  <si>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</si>
  <si>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</si>
  <si>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</si>
  <si>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</si>
  <si>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</si>
  <si>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</si>
  <si>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</si>
  <si>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</si>
  <si>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</si>
  <si>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</si>
  <si>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</si>
  <si>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</si>
  <si>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</si>
  <si>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</si>
  <si>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</si>
  <si>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</si>
  <si>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</si>
  <si>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</si>
  <si>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</si>
  <si>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</si>
  <si>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</si>
  <si>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</si>
  <si>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</si>
  <si>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</si>
  <si>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</si>
  <si>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</si>
  <si>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</si>
  <si>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</si>
  <si>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</si>
  <si>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</si>
  <si>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</si>
  <si>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</si>
  <si>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</si>
  <si>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</si>
  <si>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</si>
  <si>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</si>
  <si>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</si>
  <si>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</si>
  <si>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</si>
  <si>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</si>
  <si>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</si>
  <si>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</si>
  <si>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</si>
  <si>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</si>
  <si>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</si>
  <si>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</si>
  <si>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</si>
  <si>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</si>
  <si>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</si>
  <si>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</si>
  <si>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</si>
  <si>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</si>
  <si>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</si>
  <si>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</si>
  <si>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</si>
  <si>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</si>
  <si>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</si>
  <si>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</si>
  <si>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</si>
  <si>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</si>
  <si>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</si>
  <si>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</si>
  <si>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</si>
  <si>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</si>
  <si>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</si>
  <si>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</si>
  <si>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</si>
  <si>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</si>
  <si>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</si>
  <si>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</si>
  <si>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</si>
  <si>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</si>
  <si>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</si>
  <si>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</si>
  <si>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</si>
  <si>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</si>
  <si>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</si>
  <si>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</si>
  <si>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</si>
  <si>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</si>
  <si>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</si>
  <si>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</si>
  <si>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</si>
  <si>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</si>
  <si>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</si>
  <si>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</si>
  <si>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</si>
  <si>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</si>
  <si>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</si>
  <si>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</si>
  <si>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</si>
  <si>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</si>
  <si>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</si>
  <si>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</si>
  <si>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</si>
  <si>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</si>
  <si>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</si>
  <si>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</si>
  <si>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</si>
  <si>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</si>
  <si>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</si>
  <si>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</si>
  <si>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</si>
  <si>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</si>
  <si>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</si>
  <si>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</si>
  <si>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</si>
  <si>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</si>
  <si>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</si>
  <si>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</si>
  <si>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</si>
  <si>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</si>
  <si>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</si>
  <si>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</si>
  <si>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</si>
  <si>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</si>
  <si>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</si>
  <si>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</si>
  <si>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</si>
  <si>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</si>
  <si>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</si>
  <si>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</si>
  <si>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</si>
  <si>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</si>
  <si>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</si>
  <si>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</si>
  <si>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</si>
  <si>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</si>
  <si>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</si>
  <si>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</si>
  <si>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</si>
  <si>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</si>
  <si>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</si>
  <si>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</si>
  <si>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</si>
  <si>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</si>
  <si>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</si>
  <si>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</si>
  <si>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</si>
  <si>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</si>
  <si>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</si>
  <si>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</si>
  <si>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</si>
  <si>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</si>
  <si>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</si>
  <si>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</si>
  <si>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</si>
  <si>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</si>
  <si>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</si>
  <si>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</si>
  <si>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</si>
  <si>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</si>
  <si>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</si>
  <si>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</si>
  <si>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</si>
  <si>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</si>
  <si>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</si>
  <si>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</si>
  <si>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</si>
  <si>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</si>
  <si>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</si>
  <si>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</si>
  <si>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</si>
  <si>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</si>
  <si>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</si>
  <si>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</si>
  <si>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</si>
  <si>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</si>
  <si>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</si>
  <si>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</si>
  <si>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</si>
  <si>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</si>
  <si>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</si>
  <si>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</si>
  <si>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</si>
  <si>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</si>
  <si>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</si>
  <si>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</si>
  <si>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</si>
  <si>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</si>
  <si>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</si>
  <si>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</si>
  <si>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</si>
  <si>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</si>
  <si>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</si>
  <si>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</si>
  <si>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</si>
  <si>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</si>
  <si>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</si>
  <si>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</si>
  <si>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</si>
  <si>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</si>
  <si>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</si>
  <si>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</si>
  <si>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</si>
  <si>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</si>
  <si>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</si>
  <si>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</si>
  <si>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</si>
  <si>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</si>
  <si>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</si>
  <si>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</si>
  <si>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</si>
  <si>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</si>
  <si>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</si>
  <si>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</si>
  <si>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</si>
  <si>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</si>
  <si>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</si>
  <si>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</si>
  <si>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</si>
  <si>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</si>
  <si>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</si>
  <si>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</si>
  <si>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</si>
  <si>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</si>
  <si>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</si>
  <si>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</si>
  <si>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</si>
  <si>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</si>
  <si>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</si>
  <si>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</si>
  <si>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</si>
  <si>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</si>
  <si>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</si>
  <si>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</si>
  <si>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</si>
  <si>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</si>
  <si>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</si>
  <si>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</si>
  <si>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</si>
  <si>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</si>
  <si>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</si>
  <si>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</si>
  <si>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</si>
  <si>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</si>
  <si>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</si>
  <si>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</si>
  <si>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</si>
  <si>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</si>
  <si>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</si>
  <si>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</si>
  <si>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</si>
  <si>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</si>
  <si>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</si>
  <si>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</si>
  <si>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</si>
  <si>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</si>
  <si>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</si>
  <si>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</si>
  <si>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</si>
  <si>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</si>
  <si>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</si>
  <si>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</si>
  <si>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</si>
  <si>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</si>
  <si>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</si>
  <si>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</si>
  <si>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</si>
  <si>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</si>
  <si>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</si>
  <si>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</si>
  <si>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</si>
  <si>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</si>
  <si>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</si>
  <si>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</si>
  <si>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</si>
  <si>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</si>
  <si>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</si>
  <si>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</si>
  <si>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</si>
  <si>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</si>
  <si>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</si>
  <si>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</si>
  <si>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</si>
  <si>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</si>
  <si>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</si>
  <si>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</si>
  <si>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</si>
  <si>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</si>
  <si>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</si>
  <si>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</si>
  <si>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</si>
  <si>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</si>
  <si>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</si>
  <si>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</si>
  <si>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</si>
  <si>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</si>
  <si>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</si>
  <si>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</si>
  <si>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</si>
  <si>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</si>
  <si>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</si>
  <si>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</si>
  <si>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</si>
  <si>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</si>
  <si>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</si>
  <si>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</si>
  <si>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</si>
  <si>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</si>
  <si>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</si>
  <si>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</si>
  <si>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</si>
  <si>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</si>
  <si>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</si>
  <si>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</si>
  <si>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</si>
  <si>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</si>
  <si>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</si>
  <si>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</si>
  <si>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</si>
  <si>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</si>
  <si>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</si>
  <si>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</si>
  <si>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</si>
  <si>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</si>
  <si>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</si>
  <si>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</si>
  <si>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</si>
  <si>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</si>
  <si>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</si>
  <si>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</si>
  <si>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</si>
  <si>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</si>
  <si>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</si>
  <si>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</si>
  <si>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</si>
  <si>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</si>
  <si>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</si>
  <si>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</si>
  <si>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</si>
  <si>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</si>
  <si>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</si>
  <si>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</si>
  <si>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</si>
  <si>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</si>
  <si>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</si>
  <si>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</si>
  <si>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</si>
  <si>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</si>
  <si>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</si>
  <si>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</si>
  <si>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</si>
  <si>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</si>
  <si>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</si>
  <si>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</si>
  <si>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</si>
  <si>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</si>
  <si>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</si>
  <si>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</si>
  <si>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</si>
  <si>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</si>
  <si>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</si>
  <si>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</si>
  <si>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</si>
  <si>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</si>
  <si>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</si>
  <si>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</si>
  <si>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</si>
  <si>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</si>
  <si>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</si>
  <si>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</si>
  <si>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</si>
  <si>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</si>
  <si>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</si>
  <si>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</si>
  <si>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</si>
  <si>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</si>
  <si>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</si>
  <si>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</si>
  <si>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</si>
  <si>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</si>
  <si>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</si>
  <si>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</si>
  <si>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</si>
  <si>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</si>
  <si>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</si>
  <si>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</si>
  <si>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</si>
  <si>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</si>
  <si>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</si>
  <si>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</si>
  <si>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</si>
  <si>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</si>
  <si>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</si>
  <si>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</si>
  <si>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</si>
  <si>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</si>
  <si>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</si>
  <si>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</si>
  <si>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</si>
  <si>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</si>
  <si>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</si>
  <si>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</si>
  <si>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</si>
  <si>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</si>
  <si>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</si>
  <si>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</si>
  <si>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</si>
  <si>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</si>
  <si>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</si>
  <si>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</si>
  <si>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</si>
  <si>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</si>
  <si>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</si>
  <si>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</si>
  <si>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</si>
  <si>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</si>
  <si>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</si>
  <si>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</si>
  <si>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</si>
  <si>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</si>
  <si>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</si>
  <si>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</si>
  <si>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</si>
  <si>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</si>
  <si>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</si>
  <si>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</si>
  <si>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</si>
  <si>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</si>
  <si>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</si>
  <si>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</si>
  <si>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</si>
  <si>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</si>
  <si>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</si>
  <si>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</si>
  <si>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</si>
  <si>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</si>
  <si>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</si>
  <si>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</si>
  <si>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</si>
  <si>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</si>
  <si>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</si>
  <si>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</si>
  <si>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</si>
  <si>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</si>
  <si>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</si>
  <si>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</si>
  <si>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</si>
  <si>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</si>
  <si>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</si>
  <si>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</si>
  <si>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</si>
  <si>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</si>
  <si>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</si>
  <si>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</si>
  <si>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</si>
  <si>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</si>
  <si>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</si>
  <si>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</si>
  <si>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</si>
  <si>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</si>
  <si>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</si>
  <si>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</si>
  <si>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</si>
  <si>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</si>
  <si>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</si>
  <si>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</si>
  <si>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</si>
  <si>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</si>
  <si>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</si>
  <si>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</si>
  <si>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</si>
  <si>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</si>
  <si>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</si>
  <si>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</si>
  <si>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</si>
  <si>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</si>
  <si>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</si>
  <si>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</si>
  <si>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</si>
  <si>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</si>
  <si>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</si>
  <si>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</si>
  <si>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</si>
  <si>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</si>
  <si>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</si>
  <si>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</si>
  <si>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</si>
  <si>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</si>
  <si>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</si>
  <si>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</si>
  <si>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</si>
  <si>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</si>
  <si>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</si>
  <si>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</si>
  <si>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</si>
  <si>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</si>
  <si>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</si>
  <si>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</si>
  <si>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</si>
  <si>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</si>
  <si>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</si>
  <si>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</si>
  <si>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</si>
  <si>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</si>
  <si>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</si>
  <si>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</si>
  <si>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</si>
  <si>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</si>
  <si>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</si>
  <si>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</si>
  <si>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</si>
  <si>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</si>
  <si>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</si>
  <si>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</si>
  <si>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</si>
  <si>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</si>
  <si>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</si>
  <si>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</si>
  <si>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</si>
  <si>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</si>
  <si>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</si>
  <si>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</si>
  <si>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</si>
  <si>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</si>
  <si>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</si>
  <si>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</si>
  <si>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</si>
  <si>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</si>
  <si>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</si>
  <si>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</si>
  <si>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</si>
  <si>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</si>
  <si>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</si>
  <si>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</si>
  <si>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</si>
  <si>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</si>
  <si>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</si>
  <si>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</si>
  <si>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</si>
  <si>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</si>
  <si>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</si>
  <si>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</si>
  <si>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</si>
  <si>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</si>
  <si>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</si>
  <si>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</si>
  <si>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</si>
  <si>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</si>
  <si>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</si>
  <si>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</si>
  <si>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</si>
  <si>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</si>
  <si>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</si>
  <si>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</si>
  <si>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</si>
  <si>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</si>
  <si>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</si>
  <si>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</si>
  <si>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</si>
  <si>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</si>
  <si>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</si>
  <si>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</si>
  <si>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</si>
  <si>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</si>
  <si>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</si>
  <si>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</si>
  <si>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</si>
  <si>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</si>
  <si>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</si>
  <si>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</si>
  <si>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</si>
  <si>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</si>
  <si>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</si>
  <si>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</si>
  <si>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</si>
  <si>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</si>
  <si>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</si>
  <si>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</si>
  <si>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</si>
  <si>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</si>
  <si>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</si>
  <si>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</si>
  <si>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</si>
  <si>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</si>
  <si>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</si>
  <si>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</si>
  <si>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</si>
  <si>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</si>
  <si>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</si>
  <si>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</si>
  <si>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</si>
  <si>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</si>
  <si>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</si>
  <si>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</si>
  <si>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</si>
  <si>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</si>
  <si>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</si>
  <si>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</si>
  <si>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</si>
  <si>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</si>
  <si>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</si>
  <si>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</si>
  <si>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</si>
  <si>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</si>
  <si>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</si>
  <si>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</si>
  <si>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</si>
  <si>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</si>
  <si>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</si>
  <si>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</si>
  <si>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</si>
  <si>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</si>
  <si>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</si>
  <si>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</si>
  <si>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</si>
  <si>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</si>
  <si>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</si>
  <si>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</si>
  <si>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</si>
  <si>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</si>
  <si>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</si>
  <si>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</si>
  <si>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</si>
  <si>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</si>
  <si>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</si>
  <si>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</si>
  <si>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</si>
  <si>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</si>
  <si>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</si>
  <si>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</si>
  <si>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</si>
  <si>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</si>
  <si>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</si>
  <si>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</si>
  <si>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</si>
  <si>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</si>
  <si>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</si>
  <si>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</si>
  <si>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</si>
  <si>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</si>
  <si>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</si>
  <si>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</si>
  <si>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</si>
  <si>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</si>
  <si>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</si>
  <si>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</si>
  <si>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</si>
  <si>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</si>
  <si>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</si>
  <si>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</si>
  <si>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</si>
  <si>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</si>
  <si>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</si>
  <si>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</si>
  <si>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</si>
  <si>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</si>
  <si>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</si>
  <si>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</si>
  <si>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</si>
  <si>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</si>
  <si>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</si>
  <si>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</si>
  <si>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</si>
  <si>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</si>
  <si>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</si>
  <si>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</si>
  <si>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</si>
  <si>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</si>
  <si>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</si>
  <si>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</si>
  <si>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</si>
  <si>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</si>
  <si>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</si>
  <si>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</si>
  <si>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</si>
  <si>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</si>
  <si>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</si>
  <si>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</si>
  <si>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</si>
  <si>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</si>
  <si>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</si>
  <si>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</si>
  <si>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</si>
  <si>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</si>
  <si>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</si>
  <si>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</si>
  <si>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</si>
  <si>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</si>
  <si>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</si>
  <si>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</si>
  <si>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</si>
  <si>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</si>
  <si>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</si>
  <si>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</si>
  <si>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</si>
  <si>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</si>
  <si>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</si>
  <si>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</si>
  <si>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</si>
  <si>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</si>
  <si>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</si>
  <si>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</si>
  <si>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</si>
  <si>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</si>
  <si>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</si>
  <si>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</si>
  <si>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</si>
  <si>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</si>
  <si>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</si>
  <si>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</si>
  <si>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</si>
  <si>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</si>
  <si>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</si>
  <si>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</si>
  <si>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</si>
  <si>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</si>
  <si>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</si>
  <si>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</si>
  <si>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</si>
  <si>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</si>
  <si>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</si>
  <si>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</si>
  <si>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</si>
  <si>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</si>
  <si>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</si>
  <si>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</si>
  <si>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</si>
  <si>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</si>
  <si>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</si>
  <si>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</si>
  <si>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</si>
  <si>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</si>
  <si>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</si>
  <si>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</si>
  <si>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</si>
  <si>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</si>
  <si>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</si>
  <si>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</si>
  <si>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</si>
  <si>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</si>
  <si>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</si>
  <si>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</si>
  <si>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</si>
  <si>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</si>
  <si>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</si>
  <si>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</si>
  <si>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</si>
  <si>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</si>
  <si>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</si>
  <si>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</si>
  <si>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</si>
  <si>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</si>
  <si>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</si>
  <si>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</si>
  <si>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</si>
  <si>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</si>
  <si>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</si>
  <si>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</si>
  <si>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</si>
  <si>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</si>
  <si>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</si>
  <si>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</si>
  <si>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</si>
  <si>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</si>
  <si>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</si>
  <si>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</si>
  <si>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</si>
  <si>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</si>
  <si>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</si>
  <si>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</si>
  <si>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</si>
  <si>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</si>
  <si>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</si>
  <si>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</si>
  <si>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</si>
  <si>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</si>
  <si>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</si>
  <si>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</si>
  <si>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</si>
  <si>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</si>
  <si>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</si>
  <si>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</si>
  <si>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</si>
  <si>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</si>
  <si>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</si>
  <si>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</si>
  <si>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</si>
  <si>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</si>
  <si>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</si>
  <si>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</si>
  <si>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</si>
  <si>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</si>
  <si>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</si>
  <si>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</si>
  <si>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</si>
  <si>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</si>
  <si>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</si>
  <si>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</si>
  <si>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</si>
  <si>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</si>
  <si>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</si>
  <si>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</si>
  <si>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</si>
  <si>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</si>
  <si>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</si>
  <si>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</si>
  <si>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</si>
  <si>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</si>
  <si>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</si>
  <si>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</si>
  <si>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</si>
  <si>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</si>
  <si>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</si>
  <si>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</si>
  <si>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</si>
  <si>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</si>
  <si>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</si>
  <si>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</si>
  <si>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</si>
  <si>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</si>
  <si>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</si>
  <si>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</si>
  <si>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</si>
  <si>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</si>
  <si>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</si>
  <si>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</si>
  <si>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</si>
  <si>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</si>
  <si>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</si>
  <si>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</si>
  <si>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</si>
  <si>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</si>
  <si>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</si>
  <si>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</si>
  <si>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</si>
  <si>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</si>
  <si>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</si>
  <si>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</si>
  <si>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</si>
  <si>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</si>
  <si>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</si>
  <si>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</si>
  <si>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</si>
  <si>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</si>
  <si>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</si>
  <si>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</si>
  <si>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</si>
  <si>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</si>
  <si>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</si>
  <si>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</si>
  <si>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</si>
  <si>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</si>
  <si>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</si>
  <si>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</si>
  <si>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</si>
  <si>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</si>
  <si>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</si>
  <si>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</si>
  <si>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</si>
  <si>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</si>
  <si>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</si>
  <si>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</si>
  <si>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</si>
  <si>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</si>
  <si>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</si>
  <si>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</si>
  <si>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</si>
  <si>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</si>
  <si>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</si>
  <si>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</si>
  <si>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</si>
  <si>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</si>
  <si>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</si>
  <si>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</si>
  <si>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</si>
  <si>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</si>
  <si>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</si>
  <si>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</si>
  <si>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</si>
  <si>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</si>
  <si>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</si>
  <si>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</si>
  <si>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</si>
  <si>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</si>
  <si>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</si>
  <si>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</si>
  <si>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</si>
  <si>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</si>
  <si>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</si>
  <si>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</si>
  <si>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</si>
  <si>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</si>
  <si>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</si>
  <si>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</si>
  <si>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</si>
  <si>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</si>
  <si>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</si>
  <si>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</si>
  <si>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</si>
  <si>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</si>
  <si>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</si>
  <si>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</si>
  <si>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</si>
  <si>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</si>
  <si>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</si>
  <si>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</si>
  <si>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</si>
  <si>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</si>
  <si>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</si>
  <si>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</si>
  <si>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</si>
  <si>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</si>
  <si>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</si>
  <si>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</si>
  <si>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</si>
  <si>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</si>
  <si>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</si>
  <si>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</si>
  <si>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</si>
  <si>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</si>
  <si>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</si>
  <si>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</si>
  <si>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</si>
  <si>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</si>
  <si>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</si>
  <si>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</si>
  <si>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</si>
  <si>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</si>
  <si>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</si>
  <si>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</si>
  <si>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</si>
  <si>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</si>
  <si>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</si>
  <si>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</si>
  <si>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</si>
  <si>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</si>
  <si>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</si>
  <si>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</si>
  <si>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</si>
  <si>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</si>
  <si>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</si>
  <si>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</si>
  <si>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</si>
  <si>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</si>
  <si>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</si>
  <si>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</si>
  <si>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</si>
  <si>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</si>
  <si>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</si>
  <si>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</si>
  <si>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</si>
  <si>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</si>
  <si>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</si>
  <si>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</si>
  <si>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</si>
  <si>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</si>
  <si>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</si>
  <si>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</si>
  <si>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</si>
  <si>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</si>
  <si>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</si>
  <si>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</si>
  <si>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</si>
  <si>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</si>
  <si>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</si>
  <si>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</si>
  <si>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</si>
  <si>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</si>
  <si>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</si>
  <si>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</si>
  <si>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</si>
  <si>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</si>
  <si>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</si>
  <si>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</si>
  <si>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</si>
  <si>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</si>
  <si>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</si>
  <si>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</si>
  <si>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</si>
  <si>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</si>
  <si>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</si>
  <si>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</si>
  <si>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</si>
  <si>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</si>
  <si>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</si>
  <si>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</si>
  <si>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</si>
  <si>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</si>
  <si>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</si>
  <si>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</si>
  <si>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</si>
  <si>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</si>
  <si>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</si>
  <si>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</si>
  <si>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</si>
  <si>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</si>
  <si>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</si>
  <si>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</si>
  <si>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</si>
  <si>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</si>
  <si>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</si>
  <si>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</si>
  <si>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</si>
  <si>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</si>
  <si>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</si>
  <si>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</si>
  <si>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</si>
  <si>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</si>
  <si>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</si>
  <si>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</si>
  <si>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</si>
  <si>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</si>
  <si>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</si>
  <si>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</si>
  <si>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</si>
  <si>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</si>
  <si>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</si>
  <si>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</si>
  <si>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</si>
  <si>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</si>
  <si>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</si>
  <si>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</si>
  <si>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</si>
  <si>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</si>
  <si>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</si>
  <si>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</si>
  <si>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</si>
  <si>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</si>
  <si>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</si>
  <si>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</si>
  <si>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</si>
  <si>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</si>
  <si>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</si>
  <si>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</si>
  <si>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</si>
  <si>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</si>
  <si>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</si>
  <si>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</si>
  <si>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</si>
  <si>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</si>
  <si>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</si>
  <si>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</si>
  <si>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</si>
  <si>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</si>
  <si>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</si>
  <si>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</si>
  <si>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</si>
  <si>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</si>
  <si>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</si>
  <si>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</si>
  <si>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</si>
  <si>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</si>
  <si>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</si>
  <si>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</si>
  <si>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</si>
  <si>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</si>
  <si>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</si>
  <si>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</si>
  <si>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</si>
  <si>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</si>
  <si>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</si>
  <si>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</si>
  <si>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</si>
  <si>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</si>
  <si>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</si>
  <si>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</si>
  <si>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</si>
  <si>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</si>
  <si>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</si>
  <si>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</si>
  <si>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</si>
  <si>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</si>
  <si>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</si>
  <si>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</si>
  <si>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</si>
  <si>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</si>
  <si>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</si>
  <si>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</si>
  <si>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</si>
  <si>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</si>
  <si>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</si>
  <si>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</si>
  <si>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</si>
  <si>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</si>
  <si>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</si>
  <si>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</si>
  <si>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</si>
  <si>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</si>
  <si>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</si>
  <si>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</si>
  <si>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</si>
  <si>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</si>
  <si>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</si>
  <si>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</si>
  <si>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</si>
  <si>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</si>
  <si>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</si>
  <si>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</si>
  <si>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</si>
  <si>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</si>
  <si>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</si>
  <si>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</si>
  <si>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</si>
  <si>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</si>
  <si>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</si>
  <si>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</si>
  <si>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</si>
  <si>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</si>
  <si>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</si>
  <si>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</si>
  <si>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</si>
  <si>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</si>
  <si>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</si>
  <si>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</si>
  <si>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</si>
  <si>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</si>
  <si>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</si>
  <si>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</si>
  <si>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</si>
  <si>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</si>
  <si>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</si>
  <si>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</si>
  <si>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</si>
  <si>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</si>
  <si>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</si>
  <si>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</si>
  <si>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</si>
  <si>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</si>
  <si>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</si>
  <si>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</si>
  <si>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</si>
  <si>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</si>
  <si>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</si>
  <si>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</si>
  <si>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</si>
  <si>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</si>
  <si>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</si>
  <si>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</si>
  <si>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</si>
  <si>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</si>
  <si>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</si>
  <si>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</si>
  <si>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</si>
  <si>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</si>
  <si>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</si>
  <si>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</si>
  <si>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</si>
  <si>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</si>
  <si>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</si>
  <si>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</si>
  <si>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</si>
  <si>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</si>
  <si>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</si>
  <si>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</si>
  <si>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</si>
  <si>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</si>
  <si>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</si>
  <si>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</si>
  <si>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</si>
  <si>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</si>
  <si>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</si>
  <si>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</si>
  <si>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</si>
  <si>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</si>
  <si>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</si>
  <si>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</si>
  <si>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</si>
  <si>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</si>
  <si>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</si>
  <si>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</si>
  <si>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</si>
  <si>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</si>
  <si>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</si>
  <si>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</si>
  <si>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</si>
  <si>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</si>
  <si>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</si>
  <si>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</si>
  <si>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</si>
  <si>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</si>
  <si>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</si>
  <si>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</si>
  <si>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</si>
  <si>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</si>
  <si>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</si>
  <si>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</si>
  <si>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</si>
  <si>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</si>
  <si>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</si>
  <si>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</si>
  <si>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</si>
  <si>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</si>
  <si>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</si>
  <si>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</si>
  <si>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</si>
  <si>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</si>
  <si>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</si>
  <si>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</si>
  <si>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</si>
  <si>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</si>
  <si>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</si>
  <si>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</si>
  <si>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</si>
  <si>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</si>
  <si>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</si>
  <si>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</si>
  <si>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</si>
  <si>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</si>
  <si>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</si>
  <si>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</si>
  <si>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</si>
  <si>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</si>
  <si>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</si>
  <si>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</si>
  <si>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</si>
  <si>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</si>
  <si>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</si>
  <si>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</si>
  <si>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</si>
  <si>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</si>
  <si>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</si>
  <si>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</si>
  <si>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</si>
  <si>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</si>
  <si>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</si>
  <si>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</si>
  <si>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</si>
  <si>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</si>
  <si>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</si>
  <si>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</si>
  <si>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</si>
  <si>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</si>
  <si>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</si>
  <si>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</si>
  <si>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</si>
  <si>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</si>
  <si>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</si>
  <si>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</si>
  <si>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</si>
  <si>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</si>
  <si>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</si>
  <si>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</si>
  <si>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</si>
  <si>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</si>
  <si>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</si>
  <si>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</si>
  <si>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</si>
  <si>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</si>
  <si>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</si>
  <si>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</si>
  <si>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</si>
  <si>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</si>
  <si>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</si>
  <si>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</si>
  <si>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</si>
  <si>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</si>
  <si>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</si>
  <si>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</si>
  <si>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</si>
  <si>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</si>
  <si>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</si>
  <si>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</si>
  <si>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</si>
  <si>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</si>
  <si>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</si>
  <si>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</si>
  <si>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</si>
  <si>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</si>
  <si>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</si>
  <si>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</si>
  <si>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</si>
  <si>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</si>
  <si>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</si>
  <si>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</si>
  <si>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</si>
  <si>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</si>
  <si>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</si>
  <si>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</si>
  <si>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</si>
  <si>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</si>
  <si>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</si>
  <si>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</si>
  <si>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</si>
  <si>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</si>
  <si>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</si>
  <si>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</si>
  <si>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</si>
  <si>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</si>
  <si>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</si>
  <si>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</si>
  <si>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</si>
  <si>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</si>
  <si>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</si>
  <si>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</si>
  <si>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</si>
  <si>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</si>
  <si>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</si>
  <si>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</si>
  <si>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</si>
  <si>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</si>
  <si>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</si>
  <si>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</si>
  <si>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</si>
  <si>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</si>
  <si>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</si>
  <si>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</si>
  <si>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</si>
  <si>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</si>
  <si>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</si>
  <si>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</si>
  <si>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</si>
  <si>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</si>
  <si>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</si>
  <si>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</si>
  <si>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</si>
  <si>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</si>
  <si>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</si>
  <si>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</si>
  <si>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</si>
  <si>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</si>
  <si>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</si>
  <si>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</si>
  <si>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</si>
  <si>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</si>
  <si>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</si>
  <si>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</si>
  <si>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</si>
  <si>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</si>
  <si>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</si>
  <si>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</si>
  <si>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</si>
  <si>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</si>
  <si>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</si>
  <si>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</si>
  <si>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</si>
  <si>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</si>
  <si>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</si>
  <si>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</si>
  <si>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</si>
  <si>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</si>
  <si>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</si>
  <si>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</si>
  <si>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</si>
  <si>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</si>
  <si>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</si>
  <si>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</si>
  <si>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</si>
  <si>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</si>
  <si>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</si>
  <si>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</si>
  <si>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</si>
  <si>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</si>
  <si>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</si>
  <si>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</si>
  <si>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</si>
  <si>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</si>
  <si>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</si>
  <si>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</si>
  <si>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</si>
  <si>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</si>
  <si>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</si>
  <si>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</si>
  <si>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</si>
  <si>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</si>
  <si>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</si>
  <si>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</si>
  <si>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</si>
  <si>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</si>
  <si>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</si>
  <si>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</si>
  <si>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</si>
  <si>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</si>
  <si>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</si>
  <si>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</si>
  <si>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</si>
  <si>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</si>
  <si>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</si>
  <si>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</si>
  <si>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</si>
  <si>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</si>
  <si>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</si>
  <si>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</si>
  <si>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</si>
  <si>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</si>
  <si>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</si>
  <si>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</si>
  <si>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</si>
  <si>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</si>
  <si>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</si>
  <si>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</si>
  <si>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</si>
  <si>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</si>
  <si>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</si>
  <si>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</si>
  <si>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</si>
  <si>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</si>
  <si>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</si>
  <si>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</si>
  <si>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</si>
  <si>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</si>
  <si>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</si>
  <si>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</si>
  <si>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</si>
  <si>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</si>
  <si>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</si>
  <si>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</si>
  <si>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</si>
  <si>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</si>
  <si>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</si>
  <si>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</si>
  <si>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</si>
  <si>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</si>
  <si>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</si>
  <si>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</si>
  <si>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</si>
  <si>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</si>
  <si>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</si>
  <si>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</si>
  <si>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</si>
  <si>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</si>
  <si>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</si>
  <si>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</si>
  <si>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</si>
  <si>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</si>
  <si>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</si>
  <si>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</si>
  <si>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</si>
  <si>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</si>
  <si>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</si>
  <si>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</si>
  <si>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</si>
  <si>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</si>
  <si>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</si>
  <si>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</si>
  <si>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</si>
  <si>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</si>
  <si>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</si>
  <si>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</si>
  <si>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</si>
  <si>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</si>
  <si>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</si>
  <si>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</si>
  <si>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</si>
  <si>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</si>
  <si>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</si>
  <si>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</si>
  <si>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</si>
  <si>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</si>
  <si>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</si>
  <si>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</si>
  <si>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</si>
  <si>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</si>
  <si>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</si>
  <si>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</si>
  <si>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</si>
  <si>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</si>
  <si>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</si>
  <si>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</si>
  <si>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</si>
  <si>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</si>
  <si>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</si>
  <si>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</si>
  <si>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</si>
  <si>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</si>
  <si>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</si>
  <si>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</si>
  <si>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</si>
  <si>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</si>
  <si>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</si>
  <si>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</si>
  <si>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</si>
  <si>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</si>
  <si>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</si>
  <si>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</si>
  <si>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</si>
  <si>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</si>
  <si>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</si>
  <si>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</si>
  <si>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</si>
  <si>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</si>
  <si>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</si>
  <si>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</si>
  <si>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</si>
  <si>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</si>
  <si>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</si>
  <si>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</si>
  <si>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</si>
  <si>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</si>
  <si>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</si>
  <si>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</si>
  <si>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</si>
  <si>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</si>
  <si>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</si>
  <si>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</si>
  <si>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</si>
  <si>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</si>
  <si>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</si>
  <si>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</si>
  <si>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</si>
  <si>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</si>
  <si>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</si>
  <si>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</si>
  <si>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</si>
  <si>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</si>
  <si>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</si>
  <si>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</si>
  <si>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</si>
  <si>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</si>
  <si>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</si>
  <si>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</si>
  <si>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</si>
  <si>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</si>
  <si>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</si>
  <si>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</si>
  <si>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</si>
  <si>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</si>
  <si>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</si>
  <si>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</si>
  <si>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</si>
  <si>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</si>
  <si>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</si>
  <si>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</si>
  <si>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</si>
  <si>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</si>
  <si>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</si>
  <si>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</si>
  <si>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</si>
  <si>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</si>
  <si>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</si>
  <si>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</si>
  <si>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</si>
  <si>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</si>
  <si>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</si>
  <si>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</si>
  <si>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</si>
  <si>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</si>
  <si>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</si>
  <si>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</si>
  <si>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</si>
  <si>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</si>
  <si>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</si>
  <si>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</si>
  <si>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</si>
  <si>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</si>
  <si>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</si>
  <si>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</si>
  <si>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</si>
  <si>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</si>
  <si>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</si>
  <si>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</si>
  <si>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</si>
  <si>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</si>
  <si>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</si>
  <si>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</si>
  <si>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</si>
  <si>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</si>
  <si>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</si>
  <si>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</si>
  <si>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</si>
  <si>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</si>
  <si>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</si>
  <si>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</si>
  <si>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</si>
  <si>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</si>
  <si>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</si>
  <si>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</si>
  <si>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</si>
  <si>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</si>
  <si>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</si>
  <si>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</si>
  <si>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</si>
  <si>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</si>
  <si>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</si>
  <si>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</si>
  <si>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</si>
  <si>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</si>
  <si>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</si>
  <si>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</si>
  <si>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</si>
  <si>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</si>
  <si>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</si>
  <si>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</si>
  <si>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</si>
  <si>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</si>
  <si>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</si>
  <si>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</si>
  <si>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</si>
  <si>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</si>
  <si>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</si>
  <si>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</si>
  <si>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</si>
  <si>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</si>
  <si>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</si>
  <si>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</si>
  <si>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</si>
  <si>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</si>
  <si>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</si>
  <si>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</si>
  <si>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</si>
  <si>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</si>
  <si>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</si>
  <si>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</si>
  <si>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</si>
  <si>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</si>
  <si>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</si>
  <si>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</si>
  <si>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</si>
  <si>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</si>
  <si>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</si>
  <si>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</si>
  <si>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</si>
  <si>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</si>
  <si>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</si>
  <si>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</si>
  <si>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</si>
  <si>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</si>
  <si>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</si>
  <si>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</si>
  <si>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</si>
  <si>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</si>
  <si>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</si>
  <si>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</si>
  <si>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</si>
  <si>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</si>
  <si>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</si>
  <si>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</si>
  <si>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</si>
  <si>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</si>
  <si>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</si>
  <si>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</si>
  <si>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</si>
  <si>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</si>
  <si>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</si>
  <si>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</si>
  <si>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</si>
  <si>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</si>
  <si>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</si>
  <si>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</si>
  <si>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</si>
  <si>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</si>
  <si>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</si>
  <si>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</si>
  <si>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</si>
  <si>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</si>
  <si>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</si>
  <si>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</si>
  <si>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</si>
  <si>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</si>
  <si>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</si>
  <si>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</si>
  <si>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</si>
  <si>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</si>
  <si>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</si>
  <si>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</si>
  <si>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</si>
  <si>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</si>
  <si>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</si>
  <si>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</si>
  <si>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</si>
  <si>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</si>
  <si>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</si>
  <si>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</si>
  <si>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</si>
  <si>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</si>
  <si>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</si>
  <si>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</si>
  <si>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</si>
  <si>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</si>
  <si>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</si>
  <si>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</si>
  <si>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</si>
  <si>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</si>
  <si>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</si>
  <si>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</si>
  <si>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</si>
  <si>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</si>
  <si>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</si>
  <si>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</si>
  <si>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</si>
  <si>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</si>
  <si>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</si>
  <si>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</si>
  <si>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</si>
  <si>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</si>
  <si>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</si>
  <si>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</si>
  <si>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</si>
  <si>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</si>
  <si>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</si>
  <si>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</si>
  <si>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</si>
  <si>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</si>
  <si>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</si>
  <si>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</si>
  <si>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</si>
  <si>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</si>
  <si>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</si>
  <si>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</si>
  <si>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</si>
  <si>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</si>
  <si>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</si>
  <si>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</si>
  <si>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</si>
  <si>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</si>
  <si>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</si>
  <si>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</si>
  <si>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</si>
  <si>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</si>
  <si>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</si>
  <si>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</si>
  <si>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</si>
  <si>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</si>
  <si>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</si>
  <si>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</si>
  <si>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</si>
  <si>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</si>
  <si>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</si>
  <si>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</si>
  <si>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</si>
  <si>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</si>
  <si>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</si>
  <si>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</si>
  <si>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</si>
  <si>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</si>
  <si>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</si>
  <si>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</si>
  <si>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</si>
  <si>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</si>
  <si>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</si>
  <si>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</si>
  <si>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</si>
  <si>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</si>
  <si>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</si>
  <si>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</si>
  <si>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</si>
  <si>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</si>
  <si>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</si>
  <si>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</si>
  <si>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</si>
  <si>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</si>
  <si>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</si>
  <si>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</si>
  <si>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</si>
  <si>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</si>
  <si>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</si>
  <si>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</si>
  <si>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</si>
  <si>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</si>
  <si>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</si>
  <si>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</si>
  <si>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</si>
  <si>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</si>
  <si>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</si>
  <si>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</si>
  <si>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</si>
  <si>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</si>
  <si>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</si>
  <si>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</si>
  <si>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</si>
  <si>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</si>
  <si>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</si>
  <si>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</si>
  <si>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</si>
  <si>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</si>
  <si>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</si>
  <si>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</si>
  <si>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</si>
  <si>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</si>
  <si>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</si>
  <si>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</si>
  <si>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</si>
  <si>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</si>
  <si>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</si>
  <si>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</si>
  <si>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</si>
  <si>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</si>
  <si>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</si>
  <si>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</si>
  <si>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</si>
  <si>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</si>
  <si>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</si>
  <si>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</si>
  <si>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</si>
  <si>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</si>
  <si>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</si>
  <si>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</si>
  <si>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</si>
  <si>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</si>
  <si>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</si>
  <si>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</si>
  <si>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</si>
  <si>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</si>
  <si>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</si>
  <si>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</si>
  <si>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</si>
  <si>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</si>
  <si>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</si>
  <si>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</si>
  <si>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</si>
  <si>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</si>
  <si>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</si>
  <si>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</si>
  <si>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</si>
  <si>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</si>
  <si>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</si>
  <si>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</si>
  <si>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</si>
  <si>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</si>
  <si>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</si>
  <si>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</si>
  <si>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</si>
  <si>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</si>
  <si>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</si>
  <si>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</si>
  <si>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</si>
  <si>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</si>
  <si>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</si>
  <si>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</si>
  <si>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</si>
  <si>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</si>
  <si>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</si>
  <si>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</si>
  <si>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</si>
  <si>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</si>
  <si>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</si>
  <si>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</si>
  <si>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</si>
  <si>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</si>
  <si>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</si>
  <si>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</si>
  <si>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</si>
  <si>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</si>
  <si>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</si>
  <si>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</si>
  <si>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</si>
  <si>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</si>
  <si>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</si>
  <si>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</si>
  <si>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</si>
  <si>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</si>
  <si>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</si>
  <si>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</si>
  <si>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</si>
  <si>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</si>
  <si>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</si>
  <si>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</si>
  <si>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</si>
  <si>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</si>
  <si>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</si>
  <si>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</si>
  <si>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</si>
  <si>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</si>
  <si>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</si>
  <si>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</si>
  <si>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</si>
  <si>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</si>
  <si>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</si>
  <si>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</si>
  <si>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</si>
  <si>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</si>
  <si>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</si>
  <si>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</si>
  <si>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</si>
  <si>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</si>
  <si>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</si>
  <si>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</si>
  <si>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</si>
  <si>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</si>
  <si>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</si>
  <si>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</si>
  <si>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</si>
  <si>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</si>
  <si>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</si>
  <si>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</si>
  <si>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</si>
  <si>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</si>
  <si>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</si>
  <si>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</si>
  <si>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</si>
  <si>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</si>
  <si>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</si>
  <si>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</si>
  <si>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</si>
  <si>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</si>
  <si>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</si>
  <si>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</si>
  <si>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</si>
  <si>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</si>
  <si>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</si>
  <si>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</si>
  <si>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</si>
  <si>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</si>
  <si>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</si>
  <si>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</si>
  <si>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</si>
  <si>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</si>
  <si>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</si>
  <si>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</si>
  <si>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</si>
  <si>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</si>
  <si>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</si>
  <si>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</si>
  <si>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</si>
  <si>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</si>
  <si>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</si>
  <si>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</si>
  <si>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</si>
  <si>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</si>
  <si>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</si>
  <si>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</si>
  <si>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</si>
  <si>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</si>
  <si>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</si>
  <si>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</si>
  <si>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</si>
  <si>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</si>
  <si>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</si>
  <si>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</si>
  <si>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</si>
  <si>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</si>
  <si>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</si>
  <si>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</si>
  <si>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</si>
  <si>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</si>
  <si>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</si>
  <si>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</si>
  <si>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</si>
  <si>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</si>
  <si>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</si>
  <si>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</si>
  <si>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</si>
  <si>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</si>
  <si>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</si>
  <si>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</si>
  <si>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</si>
  <si>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</si>
  <si>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</si>
  <si>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</si>
  <si>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</si>
  <si>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</si>
  <si>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</si>
  <si>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</si>
  <si>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</si>
  <si>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</si>
  <si>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</si>
  <si>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</si>
  <si>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</si>
  <si>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</si>
  <si>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</si>
  <si>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</si>
  <si>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</si>
  <si>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</si>
  <si>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</si>
  <si>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</si>
  <si>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</si>
  <si>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</si>
  <si>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</si>
  <si>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</si>
  <si>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</si>
  <si>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</si>
  <si>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</si>
  <si>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</si>
  <si>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</si>
  <si>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</si>
  <si>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</si>
  <si>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</si>
  <si>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</si>
  <si>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</si>
  <si>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</si>
  <si>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</si>
  <si>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</si>
  <si>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</si>
  <si>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</si>
  <si>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</si>
  <si>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</si>
  <si>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</si>
  <si>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</si>
  <si>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</si>
  <si>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</si>
  <si>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</si>
  <si>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</si>
  <si>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</si>
  <si>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</si>
  <si>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</si>
  <si>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</si>
  <si>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</si>
  <si>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</si>
  <si>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</si>
  <si>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</si>
  <si>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</si>
  <si>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</si>
  <si>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</si>
  <si>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</si>
  <si>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</si>
  <si>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</si>
  <si>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</si>
  <si>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</si>
  <si>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</si>
  <si>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</si>
  <si>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</si>
  <si>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</si>
  <si>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</si>
  <si>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</si>
  <si>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</si>
  <si>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</si>
  <si>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</si>
  <si>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</si>
  <si>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</si>
  <si>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</si>
  <si>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</si>
  <si>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</si>
  <si>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</si>
  <si>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</si>
  <si>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</si>
  <si>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</si>
  <si>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</si>
  <si>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</si>
  <si>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</si>
  <si>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</si>
  <si>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</si>
  <si>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</si>
  <si>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</si>
  <si>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</si>
  <si>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</si>
  <si>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</si>
  <si>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</si>
  <si>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</si>
  <si>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</si>
  <si>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</si>
  <si>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</si>
  <si>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</si>
  <si>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</si>
  <si>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</si>
  <si>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</si>
  <si>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</si>
  <si>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</si>
  <si>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</si>
  <si>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</si>
  <si>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</si>
  <si>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</si>
  <si>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</si>
  <si>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</si>
  <si>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</si>
  <si>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</si>
  <si>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</si>
  <si>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</si>
  <si>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</si>
  <si>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</si>
  <si>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</si>
  <si>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</si>
  <si>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</si>
  <si>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</si>
  <si>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</si>
  <si>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</si>
  <si>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</si>
  <si>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</si>
  <si>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</si>
  <si>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</si>
  <si>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</si>
  <si>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</si>
  <si>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</si>
  <si>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</si>
  <si>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</si>
  <si>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</si>
  <si>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</si>
  <si>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</si>
  <si>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</si>
  <si>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</si>
  <si>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</si>
  <si>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</si>
  <si>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</si>
  <si>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</si>
  <si>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</si>
  <si>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</si>
  <si>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</si>
  <si>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</si>
  <si>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</si>
  <si>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</si>
  <si>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</si>
  <si>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</si>
  <si>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</si>
  <si>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</si>
  <si>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</si>
  <si>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</si>
  <si>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</si>
  <si>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</si>
  <si>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</si>
  <si>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</si>
  <si>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</si>
  <si>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</si>
  <si>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</si>
  <si>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</si>
  <si>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</si>
  <si>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</si>
  <si>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</si>
  <si>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</si>
  <si>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</si>
  <si>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</si>
  <si>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</si>
  <si>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</si>
  <si>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</si>
  <si>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</si>
  <si>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</si>
  <si>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</si>
  <si>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</si>
  <si>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</si>
  <si>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</si>
  <si>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</si>
  <si>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</si>
  <si>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</si>
  <si>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</si>
  <si>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</si>
  <si>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</si>
  <si>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</si>
  <si>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</si>
  <si>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</si>
  <si>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</si>
  <si>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</si>
  <si>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</si>
  <si>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</si>
  <si>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</si>
  <si>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</si>
  <si>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</si>
  <si>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</si>
  <si>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</si>
  <si>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</si>
  <si>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</si>
  <si>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</si>
  <si>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</si>
  <si>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</si>
  <si>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</si>
  <si>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</si>
  <si>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</si>
  <si>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</si>
  <si>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</si>
  <si>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</si>
  <si>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</si>
  <si>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</si>
  <si>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</si>
  <si>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</si>
  <si>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</si>
  <si>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</si>
  <si>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</si>
  <si>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</si>
  <si>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</si>
  <si>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</si>
  <si>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</si>
  <si>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</si>
  <si>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</si>
  <si>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</si>
  <si>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</si>
  <si>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</si>
  <si>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</si>
  <si>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</si>
  <si>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</si>
  <si>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</si>
  <si>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</si>
  <si>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</si>
  <si>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</si>
  <si>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</si>
  <si>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</si>
  <si>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</si>
  <si>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</si>
  <si>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</si>
  <si>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</si>
  <si>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</si>
  <si>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</si>
  <si>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</si>
  <si>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</si>
  <si>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</si>
  <si>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</si>
  <si>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</si>
  <si>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</si>
  <si>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</si>
  <si>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</si>
  <si>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</si>
  <si>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</si>
  <si>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</si>
  <si>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</si>
  <si>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</si>
  <si>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</si>
  <si>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</si>
  <si>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</si>
  <si>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</si>
  <si>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</si>
  <si>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</si>
  <si>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</si>
  <si>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</si>
  <si>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</si>
  <si>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</si>
  <si>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</si>
  <si>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</si>
  <si>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</si>
  <si>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</si>
  <si>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</si>
  <si>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</si>
  <si>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</si>
  <si>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</si>
  <si>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</si>
  <si>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</si>
  <si>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</si>
  <si>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</si>
  <si>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</si>
  <si>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</si>
  <si>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</si>
  <si>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</si>
  <si>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</si>
  <si>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</si>
  <si>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</si>
  <si>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</si>
  <si>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</si>
  <si>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</si>
  <si>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</si>
  <si>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</si>
  <si>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</si>
  <si>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</si>
  <si>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</si>
  <si>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</si>
  <si>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</si>
  <si>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</si>
  <si>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</si>
  <si>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</si>
  <si>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</si>
  <si>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</si>
  <si>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</si>
  <si>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</si>
  <si>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</si>
  <si>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</si>
  <si>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</si>
  <si>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</si>
  <si>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</si>
  <si>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</si>
  <si>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</si>
  <si>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</si>
  <si>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</si>
  <si>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</si>
  <si>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</si>
  <si>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</si>
  <si>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</si>
  <si>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</si>
  <si>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</si>
  <si>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</si>
  <si>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</si>
  <si>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</si>
  <si>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</si>
  <si>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</si>
  <si>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</si>
  <si>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</si>
  <si>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</si>
  <si>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</si>
  <si>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</si>
  <si>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</si>
  <si>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</si>
  <si>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</si>
  <si>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</si>
  <si>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</si>
  <si>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</si>
  <si>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</si>
  <si>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</si>
  <si>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</si>
  <si>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</si>
  <si>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</si>
  <si>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</si>
  <si>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</si>
  <si>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</si>
  <si>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</si>
  <si>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</si>
  <si>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</si>
  <si>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</si>
  <si>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</si>
  <si>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</si>
  <si>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</si>
  <si>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</si>
  <si>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</si>
  <si>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</si>
  <si>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</si>
  <si>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</si>
  <si>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</si>
  <si>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</si>
  <si>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</si>
  <si>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</si>
  <si>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</si>
  <si>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</si>
  <si>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</si>
  <si>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</si>
  <si>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</si>
  <si>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</si>
  <si>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</si>
  <si>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</si>
  <si>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</si>
  <si>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</si>
  <si>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</si>
  <si>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</si>
  <si>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</si>
  <si>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</si>
  <si>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</si>
  <si>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</si>
  <si>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</si>
  <si>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</si>
  <si>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</si>
  <si>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</si>
  <si>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</si>
  <si>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</si>
  <si>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</si>
  <si>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</si>
  <si>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</si>
  <si>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</si>
  <si>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</si>
  <si>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</si>
  <si>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</si>
  <si>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</si>
  <si>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</si>
  <si>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</si>
  <si>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</si>
  <si>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</si>
  <si>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</si>
  <si>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</si>
  <si>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</si>
  <si>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</si>
  <si>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</si>
  <si>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</si>
  <si>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</si>
  <si>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</si>
  <si>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</si>
  <si>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</si>
  <si>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</si>
  <si>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</si>
  <si>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</si>
  <si>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</si>
  <si>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</si>
  <si>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</si>
  <si>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</si>
  <si>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</si>
  <si>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</si>
  <si>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</si>
  <si>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</si>
  <si>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</si>
  <si>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</si>
  <si>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</si>
  <si>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</si>
  <si>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</si>
  <si>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</si>
  <si>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</si>
  <si>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</si>
  <si>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</si>
  <si>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</si>
  <si>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</si>
  <si>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</si>
  <si>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</si>
  <si>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</si>
  <si>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</si>
  <si>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</si>
  <si>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</si>
  <si>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</si>
  <si>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</si>
  <si>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</si>
  <si>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</si>
  <si>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</si>
  <si>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</si>
  <si>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</si>
  <si>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</si>
  <si>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</si>
  <si>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</si>
  <si>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</si>
  <si>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</si>
  <si>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</si>
  <si>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</si>
  <si>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</si>
  <si>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</si>
  <si>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</si>
  <si>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</si>
  <si>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</si>
  <si>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</si>
  <si>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</si>
  <si>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</si>
  <si>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</si>
  <si>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</si>
  <si>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</si>
  <si>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</si>
  <si>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</si>
  <si>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</si>
  <si>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</si>
  <si>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</si>
  <si>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</si>
  <si>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</si>
  <si>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</si>
  <si>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</si>
  <si>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</si>
  <si>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</si>
  <si>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</si>
  <si>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</si>
  <si>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</si>
  <si>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</si>
  <si>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</si>
  <si>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</si>
  <si>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</si>
  <si>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</si>
  <si>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</si>
  <si>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</si>
  <si>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</si>
  <si>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</si>
  <si>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</si>
  <si>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</si>
  <si>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</si>
  <si>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</si>
  <si>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</si>
  <si>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</si>
  <si>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</si>
  <si>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</si>
  <si>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</si>
  <si>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</si>
  <si>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</si>
  <si>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</si>
  <si>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</si>
  <si>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</si>
  <si>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</si>
  <si>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</si>
  <si>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</si>
  <si>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</si>
  <si>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</si>
  <si>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</si>
  <si>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</si>
  <si>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</si>
  <si>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</si>
  <si>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</si>
  <si>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</si>
  <si>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</si>
  <si>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</si>
  <si>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</si>
  <si>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</si>
  <si>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</si>
  <si>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</si>
  <si>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</si>
  <si>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</si>
  <si>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</si>
  <si>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</si>
  <si>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</si>
  <si>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</si>
  <si>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</si>
  <si>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</si>
  <si>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</si>
  <si>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</si>
  <si>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</si>
  <si>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</si>
  <si>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</si>
  <si>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</si>
  <si>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</si>
  <si>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</si>
  <si>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</si>
  <si>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</si>
  <si>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</si>
  <si>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</si>
  <si>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</si>
  <si>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</si>
  <si>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</si>
  <si>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</si>
  <si>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</si>
  <si>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</si>
  <si>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</si>
  <si>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</si>
  <si>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</si>
  <si>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</si>
  <si>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</si>
  <si>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</si>
  <si>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</si>
  <si>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</si>
  <si>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</si>
  <si>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</si>
  <si>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</si>
  <si>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</si>
  <si>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</si>
  <si>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</si>
  <si>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</si>
  <si>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</si>
  <si>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</si>
  <si>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</si>
  <si>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</si>
  <si>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</si>
  <si>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</si>
  <si>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</si>
  <si>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</si>
  <si>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</si>
  <si>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</si>
  <si>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</si>
  <si>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</si>
  <si>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</si>
  <si>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</si>
  <si>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</si>
  <si>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</si>
  <si>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</si>
  <si>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</si>
  <si>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</si>
  <si>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</si>
  <si>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</si>
  <si>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</si>
  <si>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</si>
  <si>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</si>
  <si>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</si>
  <si>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</si>
  <si>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</si>
  <si>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</si>
  <si>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</si>
  <si>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</si>
  <si>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</si>
  <si>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</si>
  <si>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</si>
  <si>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</si>
  <si>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</si>
  <si>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</si>
  <si>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</si>
  <si>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</si>
  <si>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</si>
  <si>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</si>
  <si>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</si>
  <si>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</si>
  <si>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</si>
  <si>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</si>
  <si>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</si>
  <si>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</si>
  <si>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</si>
  <si>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</si>
  <si>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</si>
  <si>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</si>
  <si>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</si>
  <si>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</si>
  <si>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</si>
  <si>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</si>
  <si>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</si>
  <si>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</si>
  <si>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</si>
  <si>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</si>
  <si>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</si>
  <si>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</si>
  <si>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</si>
  <si>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</si>
  <si>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</si>
  <si>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</si>
  <si>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</si>
  <si>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</si>
  <si>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</si>
  <si>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</si>
  <si>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</si>
  <si>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</si>
  <si>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</si>
  <si>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</si>
  <si>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</si>
  <si>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</si>
  <si>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</si>
  <si>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</si>
  <si>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</si>
  <si>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</si>
  <si>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</si>
  <si>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</si>
  <si>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</si>
  <si>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</si>
  <si>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</si>
  <si>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</si>
  <si>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</si>
  <si>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</si>
  <si>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</si>
  <si>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</si>
  <si>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</si>
  <si>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</si>
  <si>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</si>
  <si>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</si>
  <si>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</si>
  <si>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</si>
  <si>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</si>
  <si>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</si>
  <si>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</si>
  <si>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</si>
  <si>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</si>
  <si>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</si>
  <si>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</si>
  <si>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</si>
  <si>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</si>
  <si>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</si>
  <si>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</si>
  <si>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</si>
  <si>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</si>
  <si>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</si>
  <si>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</si>
  <si>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</si>
  <si>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</si>
  <si>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</si>
  <si>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</si>
  <si>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</si>
  <si>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</si>
  <si>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</si>
  <si>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</si>
  <si>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</si>
  <si>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</si>
  <si>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</si>
  <si>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</si>
  <si>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</si>
  <si>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</si>
  <si>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</si>
  <si>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</si>
  <si>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</si>
  <si>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</si>
  <si>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</si>
  <si>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</si>
  <si>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</si>
  <si>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</si>
  <si>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</si>
  <si>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</si>
  <si>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</si>
  <si>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</si>
  <si>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</si>
  <si>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</si>
  <si>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</si>
  <si>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</si>
  <si>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</si>
  <si>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</si>
  <si>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</si>
  <si>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</si>
  <si>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</si>
  <si>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</si>
  <si>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</si>
  <si>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</si>
  <si>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</si>
  <si>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</si>
  <si>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</si>
  <si>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</si>
  <si>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</si>
  <si>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</si>
  <si>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</si>
  <si>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</si>
  <si>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</si>
  <si>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</si>
  <si>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</si>
  <si>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</si>
  <si>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</si>
  <si>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</si>
  <si>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</si>
  <si>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</si>
  <si>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</si>
  <si>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</si>
  <si>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</si>
  <si>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</si>
  <si>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</si>
  <si>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</si>
  <si>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</si>
  <si>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</si>
  <si>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</si>
  <si>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</si>
  <si>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</si>
  <si>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</si>
  <si>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</si>
  <si>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</si>
  <si>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</si>
  <si>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</si>
  <si>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</si>
  <si>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</si>
  <si>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</si>
  <si>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</si>
  <si>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</si>
  <si>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</si>
  <si>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</si>
  <si>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</si>
  <si>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</si>
  <si>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</si>
  <si>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</si>
  <si>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</si>
  <si>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</si>
  <si>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</si>
  <si>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</si>
  <si>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</si>
  <si>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</si>
  <si>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</si>
  <si>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</si>
  <si>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</si>
  <si>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</si>
  <si>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</si>
  <si>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</si>
  <si>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</si>
  <si>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</si>
  <si>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</si>
  <si>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</si>
  <si>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</si>
  <si>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</si>
  <si>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</si>
  <si>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</si>
  <si>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</si>
  <si>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</si>
  <si>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</si>
  <si>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</si>
  <si>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</si>
  <si>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</si>
  <si>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</si>
  <si>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</si>
  <si>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</si>
  <si>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</si>
  <si>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</si>
  <si>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</si>
  <si>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</si>
  <si>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</si>
  <si>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</si>
  <si>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</si>
  <si>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</si>
  <si>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</si>
  <si>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</si>
  <si>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</si>
  <si>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</si>
  <si>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</si>
  <si>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</si>
  <si>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</si>
  <si>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</si>
  <si>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</si>
  <si>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</si>
  <si>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</si>
  <si>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</si>
  <si>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</si>
  <si>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</si>
  <si>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</si>
  <si>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</si>
  <si>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</si>
  <si>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</si>
  <si>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</si>
  <si>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</si>
  <si>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</si>
  <si>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</si>
  <si>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</si>
  <si>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</si>
  <si>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</si>
  <si>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</si>
  <si>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</si>
  <si>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</si>
  <si>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</si>
  <si>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</si>
  <si>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</si>
  <si>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</si>
  <si>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</si>
  <si>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</si>
  <si>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</si>
  <si>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</si>
  <si>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</si>
  <si>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</si>
  <si>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</si>
  <si>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</si>
  <si>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</si>
  <si>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</si>
  <si>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</si>
  <si>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</si>
  <si>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</si>
  <si>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</si>
  <si>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</si>
  <si>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</si>
  <si>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</si>
  <si>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</si>
  <si>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</si>
  <si>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</si>
  <si>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</si>
  <si>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</si>
  <si>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</si>
  <si>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</si>
  <si>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</si>
  <si>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</si>
  <si>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</si>
  <si>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</si>
  <si>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</si>
  <si>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</si>
  <si>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</si>
  <si>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</si>
  <si>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</si>
  <si>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</si>
  <si>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</si>
  <si>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</si>
  <si>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</si>
  <si>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</si>
  <si>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</si>
  <si>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</si>
  <si>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</si>
  <si>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</si>
  <si>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</si>
  <si>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</si>
  <si>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</si>
  <si>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</si>
  <si>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</si>
  <si>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</si>
  <si>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</si>
  <si>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</si>
  <si>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</si>
  <si>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</si>
  <si>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</si>
  <si>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</si>
  <si>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</si>
  <si>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</si>
  <si>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</si>
  <si>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</si>
  <si>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</si>
  <si>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</si>
  <si>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</si>
  <si>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</si>
  <si>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</si>
  <si>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</si>
  <si>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</si>
  <si>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</si>
  <si>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</si>
  <si>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</si>
  <si>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</si>
  <si>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</si>
  <si>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</si>
  <si>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</si>
  <si>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</si>
  <si>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</si>
  <si>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</si>
  <si>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</si>
  <si>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</si>
  <si>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</si>
  <si>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</si>
  <si>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</si>
  <si>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</si>
  <si>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</si>
  <si>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</si>
  <si>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</si>
  <si>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</si>
  <si>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</si>
  <si>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</si>
  <si>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</si>
  <si>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</si>
  <si>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</si>
  <si>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</si>
  <si>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</si>
  <si>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</si>
  <si>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</si>
  <si>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</si>
  <si>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</si>
  <si>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</si>
  <si>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</si>
  <si>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</si>
  <si>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</si>
  <si>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</si>
  <si>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</si>
  <si>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</si>
  <si>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</si>
  <si>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</si>
  <si>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</si>
  <si>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</si>
  <si>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</si>
  <si>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</si>
  <si>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</si>
  <si>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</si>
  <si>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</si>
  <si>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</si>
  <si>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</si>
  <si>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</si>
  <si>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</si>
  <si>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</si>
  <si>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</si>
  <si>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</si>
  <si>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</si>
  <si>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</si>
  <si>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</si>
  <si>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</si>
  <si>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</si>
  <si>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</si>
  <si>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</si>
  <si>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</si>
  <si>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</si>
  <si>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</si>
  <si>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</si>
  <si>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</si>
  <si>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</si>
  <si>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</si>
  <si>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</si>
  <si>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</si>
  <si>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</si>
  <si>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</si>
  <si>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</si>
  <si>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</si>
  <si>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</si>
  <si>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</si>
  <si>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</si>
  <si>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</si>
  <si>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</si>
  <si>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</si>
  <si>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</si>
  <si>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</si>
  <si>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</si>
  <si>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</si>
  <si>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</si>
  <si>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</si>
  <si>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</si>
  <si>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</si>
  <si>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</si>
  <si>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</si>
  <si>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</si>
  <si>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</si>
  <si>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</si>
  <si>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</si>
  <si>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</si>
  <si>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</si>
  <si>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</si>
  <si>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</si>
  <si>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</si>
  <si>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</si>
  <si>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</si>
  <si>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</si>
  <si>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</si>
  <si>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</si>
  <si>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</si>
  <si>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</si>
  <si>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</si>
  <si>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</si>
  <si>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</si>
  <si>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</si>
  <si>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</si>
  <si>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</si>
  <si>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</si>
  <si>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</si>
  <si>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</si>
  <si>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</si>
  <si>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</si>
  <si>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</si>
  <si>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</si>
  <si>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</si>
  <si>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</si>
  <si>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</si>
  <si>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</si>
  <si>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</si>
  <si>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</si>
  <si>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</si>
  <si>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</si>
  <si>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</si>
  <si>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</si>
  <si>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</si>
  <si>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</si>
  <si>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</si>
  <si>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</si>
  <si>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</si>
  <si>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</si>
  <si>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</si>
  <si>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</si>
  <si>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</si>
  <si>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</si>
  <si>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</si>
  <si>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</si>
  <si>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</si>
  <si>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</si>
  <si>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</si>
  <si>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</si>
  <si>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</si>
  <si>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</si>
  <si>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</si>
  <si>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</si>
  <si>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</si>
  <si>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</si>
  <si>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</si>
  <si>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</si>
  <si>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</si>
  <si>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</si>
  <si>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</si>
  <si>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</si>
  <si>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</si>
  <si>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</si>
  <si>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</si>
  <si>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</si>
  <si>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</si>
  <si>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</si>
  <si>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</si>
  <si>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</si>
  <si>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</si>
  <si>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</si>
  <si>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</si>
  <si>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</si>
  <si>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</si>
  <si>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</si>
  <si>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</si>
  <si>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</si>
  <si>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</si>
  <si>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</si>
  <si>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</si>
  <si>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</si>
  <si>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</si>
  <si>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</si>
  <si>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</si>
  <si>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</si>
  <si>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</si>
  <si>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</si>
  <si>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</si>
  <si>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</si>
  <si>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</si>
  <si>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</si>
  <si>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</si>
  <si>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</si>
  <si>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</si>
  <si>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</si>
  <si>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</si>
  <si>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</si>
  <si>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</si>
  <si>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</si>
  <si>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</si>
  <si>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</si>
  <si>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</si>
  <si>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</si>
  <si>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</si>
  <si>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</si>
  <si>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</si>
  <si>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</si>
  <si>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</si>
  <si>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</si>
  <si>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</si>
  <si>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</si>
  <si>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</si>
  <si>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</si>
  <si>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</si>
  <si>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</si>
  <si>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</si>
  <si>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</si>
  <si>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</si>
  <si>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</si>
  <si>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</si>
  <si>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</si>
  <si>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</si>
  <si>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</si>
  <si>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</si>
  <si>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</si>
  <si>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</si>
  <si>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</si>
  <si>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</si>
  <si>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</si>
  <si>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</si>
  <si>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</si>
  <si>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</si>
  <si>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</si>
  <si>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</si>
  <si>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</si>
  <si>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</si>
  <si>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</si>
  <si>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</si>
  <si>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</si>
  <si>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</si>
  <si>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</si>
  <si>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</si>
  <si>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</si>
  <si>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</si>
  <si>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</si>
  <si>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</si>
  <si>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</si>
  <si>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</si>
  <si>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</si>
  <si>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</si>
  <si>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</si>
  <si>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</si>
  <si>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</si>
  <si>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</si>
  <si>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</si>
  <si>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</si>
  <si>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</si>
  <si>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</si>
  <si>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</si>
  <si>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</si>
  <si>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</si>
  <si>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</si>
  <si>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</si>
  <si>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</si>
  <si>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</si>
  <si>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</si>
  <si>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</si>
  <si>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</si>
  <si>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</si>
  <si>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</si>
  <si>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</si>
  <si>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</si>
  <si>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</si>
  <si>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</si>
  <si>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</si>
  <si>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</si>
  <si>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</si>
  <si>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</si>
  <si>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</si>
  <si>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</si>
  <si>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</si>
  <si>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</si>
  <si>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</si>
  <si>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</si>
  <si>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</si>
  <si>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</si>
  <si>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</si>
  <si>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</si>
  <si>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</si>
  <si>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</si>
  <si>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</si>
  <si>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</si>
  <si>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</si>
  <si>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</si>
  <si>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</si>
  <si>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</si>
  <si>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</si>
  <si>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</si>
  <si>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</si>
  <si>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</si>
  <si>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</si>
  <si>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</si>
  <si>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</si>
  <si>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</si>
  <si>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</si>
  <si>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</si>
  <si>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</si>
  <si>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</si>
  <si>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</si>
  <si>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</si>
  <si>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</si>
  <si>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</si>
  <si>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</si>
  <si>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</si>
  <si>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</si>
  <si>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</si>
  <si>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</si>
  <si>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</si>
  <si>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</si>
  <si>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</si>
  <si>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</si>
  <si>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</si>
  <si>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</si>
  <si>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</si>
  <si>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</si>
  <si>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</si>
  <si>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</si>
  <si>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</si>
  <si>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</si>
  <si>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</si>
  <si>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</si>
  <si>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</si>
  <si>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</si>
  <si>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</si>
  <si>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</si>
  <si>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</si>
  <si>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</si>
  <si>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</si>
  <si>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</si>
  <si>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</si>
  <si>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</si>
  <si>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</si>
  <si>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</si>
  <si>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</si>
  <si>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</si>
  <si>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</si>
  <si>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</si>
  <si>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</si>
  <si>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</si>
  <si>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</si>
  <si>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</si>
  <si>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</si>
  <si>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</si>
  <si>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</si>
  <si>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</si>
  <si>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</si>
  <si>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</si>
  <si>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</si>
  <si>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</si>
  <si>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</si>
  <si>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</si>
  <si>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</si>
  <si>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</si>
  <si>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</si>
  <si>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</si>
  <si>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</si>
  <si>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</si>
  <si>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</si>
  <si>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</si>
  <si>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</si>
  <si>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</si>
  <si>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</si>
  <si>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</si>
  <si>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</si>
  <si>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</si>
  <si>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</si>
  <si>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</si>
  <si>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</si>
  <si>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</si>
  <si>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</si>
  <si>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</si>
  <si>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</si>
  <si>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</si>
  <si>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</si>
  <si>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</si>
  <si>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</si>
  <si>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</si>
  <si>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</si>
  <si>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</si>
  <si>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</si>
  <si>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</si>
  <si>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</si>
  <si>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</si>
  <si>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</si>
  <si>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</si>
  <si>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</si>
  <si>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</si>
  <si>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</si>
  <si>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</si>
  <si>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</si>
  <si>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</si>
  <si>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</si>
  <si>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</si>
  <si>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</si>
  <si>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</si>
  <si>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</si>
  <si>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</si>
  <si>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</si>
  <si>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</si>
  <si>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</si>
  <si>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</si>
  <si>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</si>
  <si>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</si>
  <si>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</si>
  <si>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</si>
  <si>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</si>
  <si>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</si>
  <si>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</si>
  <si>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</si>
  <si>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</si>
  <si>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</si>
  <si>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</si>
  <si>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</si>
  <si>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</si>
  <si>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</si>
  <si>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</si>
  <si>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</si>
  <si>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</si>
  <si>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</si>
  <si>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</si>
  <si>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</si>
  <si>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</si>
  <si>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</si>
  <si>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</si>
  <si>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</si>
  <si>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</si>
  <si>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</si>
  <si>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</si>
  <si>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</si>
  <si>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</si>
  <si>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</si>
  <si>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</si>
  <si>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</si>
  <si>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</si>
  <si>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</si>
  <si>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</si>
  <si>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</si>
  <si>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</si>
  <si>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</si>
  <si>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</si>
  <si>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</si>
  <si>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</si>
  <si>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</si>
  <si>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</si>
  <si>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</si>
  <si>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</si>
  <si>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</si>
  <si>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</si>
  <si>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</si>
  <si>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</si>
  <si>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</si>
  <si>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</si>
  <si>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</si>
  <si>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</si>
  <si>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</si>
  <si>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</si>
  <si>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</si>
  <si>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</si>
  <si>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</si>
  <si>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</si>
  <si>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</si>
  <si>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</si>
  <si>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</si>
  <si>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</si>
  <si>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</si>
  <si>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</si>
  <si>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</si>
  <si>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</si>
  <si>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</si>
  <si>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</si>
  <si>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</si>
  <si>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</si>
  <si>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</si>
  <si>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</si>
  <si>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</si>
  <si>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</si>
  <si>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</si>
  <si>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</si>
  <si>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</si>
  <si>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</si>
  <si>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</si>
  <si>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</si>
  <si>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</si>
  <si>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</si>
  <si>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</si>
  <si>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</si>
  <si>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</si>
  <si>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</si>
  <si>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</si>
  <si>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</si>
  <si>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</si>
  <si>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</si>
  <si>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</si>
  <si>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</si>
  <si>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</si>
  <si>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</si>
  <si>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</si>
  <si>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</si>
  <si>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</si>
  <si>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</si>
  <si>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</si>
  <si>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</si>
  <si>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</si>
  <si>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</si>
  <si>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</si>
  <si>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</si>
  <si>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</si>
  <si>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</si>
  <si>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</si>
  <si>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</si>
  <si>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</si>
  <si>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</si>
  <si>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</si>
  <si>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</si>
  <si>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</si>
  <si>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</si>
  <si>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</si>
  <si>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</si>
  <si>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</si>
  <si>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</si>
  <si>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</si>
  <si>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</si>
  <si>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</si>
  <si>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</si>
  <si>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</si>
  <si>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</si>
  <si>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</si>
  <si>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</si>
  <si>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</si>
  <si>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</si>
  <si>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</si>
  <si>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</si>
  <si>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</si>
  <si>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</si>
  <si>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</si>
  <si>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</si>
  <si>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</si>
  <si>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</si>
  <si>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</si>
  <si>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</si>
  <si>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</si>
  <si>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</si>
  <si>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</si>
  <si>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</si>
  <si>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</si>
  <si>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</si>
  <si>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</si>
  <si>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</si>
  <si>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</si>
  <si>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</si>
  <si>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</si>
  <si>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</si>
  <si>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</si>
  <si>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</si>
  <si>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</si>
  <si>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</si>
  <si>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</si>
  <si>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</si>
  <si>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</si>
  <si>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</si>
  <si>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</si>
  <si>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</si>
  <si>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</si>
  <si>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</si>
  <si>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</si>
  <si>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</si>
  <si>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</si>
  <si>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</si>
  <si>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</si>
  <si>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</si>
  <si>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</si>
  <si>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</si>
  <si>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</si>
  <si>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</si>
  <si>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</si>
  <si>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</si>
  <si>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</si>
  <si>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</si>
  <si>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</si>
  <si>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</si>
  <si>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</si>
  <si>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</si>
  <si>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</si>
  <si>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</si>
  <si>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</si>
  <si>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</si>
  <si>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</si>
  <si>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</si>
  <si>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</si>
  <si>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</si>
  <si>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</si>
  <si>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</si>
  <si>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</si>
  <si>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</si>
  <si>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</si>
  <si>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</si>
  <si>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</si>
  <si>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</si>
  <si>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</si>
  <si>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</si>
  <si>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</si>
  <si>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</si>
  <si>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</si>
  <si>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</si>
  <si>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</si>
  <si>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</si>
  <si>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</si>
  <si>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</si>
  <si>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</si>
  <si>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</si>
  <si>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</si>
  <si>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</si>
  <si>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</si>
  <si>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</si>
  <si>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</si>
  <si>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</si>
  <si>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</si>
  <si>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</si>
  <si>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</si>
  <si>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</si>
  <si>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</si>
  <si>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</si>
  <si>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</si>
  <si>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</si>
  <si>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</si>
  <si>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</si>
  <si>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</si>
  <si>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</si>
  <si>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</si>
  <si>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</si>
  <si>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</si>
  <si>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</si>
  <si>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</si>
  <si>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</si>
  <si>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</si>
  <si>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</si>
  <si>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</si>
  <si>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</si>
  <si>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</si>
  <si>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</si>
  <si>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</si>
  <si>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</si>
  <si>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</si>
  <si>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</si>
  <si>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</si>
  <si>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</si>
  <si>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</si>
  <si>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</si>
  <si>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</si>
  <si>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</si>
  <si>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</si>
  <si>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</si>
  <si>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</si>
  <si>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</si>
  <si>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</si>
  <si>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</si>
  <si>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</si>
  <si>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</si>
  <si>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</si>
  <si>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</si>
  <si>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</si>
  <si>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</si>
  <si>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</si>
  <si>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</si>
  <si>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</si>
  <si>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</si>
  <si>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</si>
  <si>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</si>
  <si>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</si>
  <si>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</si>
  <si>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</si>
  <si>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</si>
  <si>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</si>
  <si>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</si>
  <si>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</si>
  <si>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</si>
  <si>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</si>
  <si>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</si>
  <si>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</si>
  <si>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</si>
  <si>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</si>
  <si>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</si>
  <si>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</si>
  <si>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</si>
  <si>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</si>
  <si>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</si>
  <si>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</si>
  <si>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</si>
  <si>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</si>
  <si>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</si>
  <si>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</si>
  <si>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</si>
  <si>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</si>
  <si>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</si>
  <si>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</si>
  <si>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</si>
  <si>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</si>
  <si>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</si>
  <si>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</si>
  <si>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</si>
  <si>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</si>
  <si>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</si>
  <si>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</si>
  <si>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</si>
  <si>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</si>
  <si>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</si>
  <si>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</si>
  <si>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</si>
  <si>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</si>
  <si>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</si>
  <si>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</si>
  <si>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</si>
  <si>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</si>
  <si>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</si>
  <si>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</si>
  <si>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</si>
  <si>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</si>
  <si>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</si>
  <si>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</si>
  <si>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</si>
  <si>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</si>
  <si>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</si>
  <si>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</si>
  <si>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</si>
  <si>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</si>
  <si>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</si>
  <si>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</si>
  <si>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</si>
  <si>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</si>
  <si>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</si>
  <si>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</si>
  <si>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</si>
  <si>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</si>
  <si>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</si>
  <si>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</si>
  <si>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</si>
  <si>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</si>
  <si>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</si>
  <si>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</si>
  <si>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</si>
  <si>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</si>
  <si>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</si>
  <si>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</si>
  <si>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</si>
  <si>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</si>
  <si>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</si>
  <si>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</si>
  <si>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</si>
  <si>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</si>
  <si>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</si>
  <si>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</si>
  <si>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</si>
  <si>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</si>
  <si>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</si>
  <si>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</si>
  <si>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</si>
  <si>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</si>
  <si>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</si>
  <si>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</si>
  <si>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</si>
  <si>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</si>
  <si>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</si>
  <si>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</si>
  <si>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percetage funded</t>
  </si>
  <si>
    <t>averrage donnation</t>
  </si>
  <si>
    <t>year</t>
  </si>
  <si>
    <t>technology</t>
  </si>
  <si>
    <t>hardware</t>
  </si>
  <si>
    <t>wearables</t>
  </si>
  <si>
    <t>publishing</t>
  </si>
  <si>
    <t>radio &amp; podcasts</t>
  </si>
  <si>
    <t>games</t>
  </si>
  <si>
    <t>tabletop games</t>
  </si>
  <si>
    <t>food</t>
  </si>
  <si>
    <t>small batch</t>
  </si>
  <si>
    <t>music</t>
  </si>
  <si>
    <t>indie rock</t>
  </si>
  <si>
    <t>space exploration</t>
  </si>
  <si>
    <t>photography</t>
  </si>
  <si>
    <t>photobooks</t>
  </si>
  <si>
    <t>theater</t>
  </si>
  <si>
    <t>spaces</t>
  </si>
  <si>
    <t>film &amp; video</t>
  </si>
  <si>
    <t>documentary</t>
  </si>
  <si>
    <t>rock</t>
  </si>
  <si>
    <t>television</t>
  </si>
  <si>
    <t>plays</t>
  </si>
  <si>
    <t>nonfiction</t>
  </si>
  <si>
    <t>electronic music</t>
  </si>
  <si>
    <t>metal</t>
  </si>
  <si>
    <t>classical music</t>
  </si>
  <si>
    <t>makerspaces</t>
  </si>
  <si>
    <t>shorts</t>
  </si>
  <si>
    <t>pop</t>
  </si>
  <si>
    <t>musical</t>
  </si>
  <si>
    <t>faith</t>
  </si>
  <si>
    <t>video games</t>
  </si>
  <si>
    <t>drama</t>
  </si>
  <si>
    <t>gadgets</t>
  </si>
  <si>
    <t>animation</t>
  </si>
  <si>
    <t>mobile games</t>
  </si>
  <si>
    <t>translations</t>
  </si>
  <si>
    <t>jazz</t>
  </si>
  <si>
    <t>places</t>
  </si>
  <si>
    <t>web</t>
  </si>
  <si>
    <t>food trucks</t>
  </si>
  <si>
    <t>science fiction</t>
  </si>
  <si>
    <t>art books</t>
  </si>
  <si>
    <t>people</t>
  </si>
  <si>
    <t>world music</t>
  </si>
  <si>
    <t>children's books</t>
  </si>
  <si>
    <t>restaurants</t>
  </si>
  <si>
    <t>journalism</t>
  </si>
  <si>
    <t>audio</t>
  </si>
  <si>
    <t>fiction</t>
  </si>
  <si>
    <t>nature</t>
  </si>
  <si>
    <t>subcategory</t>
  </si>
  <si>
    <t>Row Labels</t>
  </si>
  <si>
    <t>Grand Total</t>
  </si>
  <si>
    <t>Column Labels</t>
  </si>
  <si>
    <t>Count of outcomes</t>
  </si>
  <si>
    <t>(All)</t>
  </si>
  <si>
    <t>parent category</t>
  </si>
  <si>
    <t>Date created conversion</t>
  </si>
  <si>
    <t>date conversion end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</si>
  <si>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</si>
  <si>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</si>
  <si>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</si>
  <si>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</si>
  <si>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</si>
  <si>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</si>
  <si>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</si>
  <si>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</si>
  <si>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</si>
  <si>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Jun</t>
  </si>
  <si>
    <t>Apr</t>
  </si>
  <si>
    <t>Dec</t>
  </si>
  <si>
    <t>Goal</t>
  </si>
  <si>
    <t>5000 to 9999</t>
  </si>
  <si>
    <t>less than 1000</t>
  </si>
  <si>
    <t>1000 to 4999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</si>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</sst>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9"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 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 1'!$B$6:$B$15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4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F2-4FB5-A8A2-0CF6BA031661}"/>
            </c:ext>
          </c:extLst>
        </c:ser>
        <c:ser>
          <c:idx val="1"/>
          <c:order val="1"/>
          <c:tx>
            <c:strRef>
              <c:f>'subcategory statistic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 1'!$C$6:$C$15</c:f>
              <c:numCache>
                <c:formatCode>General</c:formatCode>
                <c:ptCount val="9"/>
                <c:pt idx="0">
                  <c:v>13</c:v>
                </c:pt>
                <c:pt idx="1">
                  <c:v>2</c:v>
                </c:pt>
                <c:pt idx="2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3</c:v>
                </c:pt>
                <c:pt idx="7">
                  <c:v>20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F2-4FB5-A8A2-0CF6BA031661}"/>
            </c:ext>
          </c:extLst>
        </c:ser>
        <c:ser>
          <c:idx val="2"/>
          <c:order val="2"/>
          <c:tx>
            <c:strRef>
              <c:f>'subcategory statistic 1'!$D$4:$D$5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 1'!$D$6:$D$15</c:f>
              <c:numCache>
                <c:formatCode>General</c:formatCode>
                <c:ptCount val="9"/>
                <c:pt idx="0">
                  <c:v>14</c:v>
                </c:pt>
                <c:pt idx="1">
                  <c:v>6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5</c:v>
                </c:pt>
                <c:pt idx="7">
                  <c:v>19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F2-4FB5-A8A2-0CF6BA031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9715711"/>
        <c:axId val="1999716127"/>
      </c:barChart>
      <c:catAx>
        <c:axId val="199971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716127"/>
        <c:crosses val="autoZero"/>
        <c:auto val="1"/>
        <c:lblAlgn val="ctr"/>
        <c:lblOffset val="100"/>
        <c:noMultiLvlLbl val="0"/>
      </c:catAx>
      <c:valAx>
        <c:axId val="199971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71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64</c:v>
                </c:pt>
                <c:pt idx="1">
                  <c:v>42</c:v>
                </c:pt>
                <c:pt idx="2">
                  <c:v>50</c:v>
                </c:pt>
                <c:pt idx="3">
                  <c:v>46</c:v>
                </c:pt>
                <c:pt idx="4">
                  <c:v>49</c:v>
                </c:pt>
                <c:pt idx="5">
                  <c:v>56</c:v>
                </c:pt>
                <c:pt idx="6">
                  <c:v>61</c:v>
                </c:pt>
                <c:pt idx="7">
                  <c:v>59</c:v>
                </c:pt>
                <c:pt idx="8">
                  <c:v>51</c:v>
                </c:pt>
                <c:pt idx="9">
                  <c:v>40</c:v>
                </c:pt>
                <c:pt idx="10">
                  <c:v>45</c:v>
                </c:pt>
                <c:pt idx="11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0-4FF3-A2C4-76CB283DAC7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46</c:v>
                </c:pt>
                <c:pt idx="1">
                  <c:v>42</c:v>
                </c:pt>
                <c:pt idx="2">
                  <c:v>44</c:v>
                </c:pt>
                <c:pt idx="3">
                  <c:v>42</c:v>
                </c:pt>
                <c:pt idx="4">
                  <c:v>30</c:v>
                </c:pt>
                <c:pt idx="5">
                  <c:v>39</c:v>
                </c:pt>
                <c:pt idx="6">
                  <c:v>33</c:v>
                </c:pt>
                <c:pt idx="7">
                  <c:v>22</c:v>
                </c:pt>
                <c:pt idx="8">
                  <c:v>29</c:v>
                </c:pt>
                <c:pt idx="9">
                  <c:v>46</c:v>
                </c:pt>
                <c:pt idx="10">
                  <c:v>38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96-4E96-BC71-7ECEE919CCF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</c:v>
                </c:pt>
                <c:pt idx="1">
                  <c:v>14</c:v>
                </c:pt>
                <c:pt idx="2">
                  <c:v>19</c:v>
                </c:pt>
                <c:pt idx="3">
                  <c:v>12</c:v>
                </c:pt>
                <c:pt idx="4">
                  <c:v>9</c:v>
                </c:pt>
                <c:pt idx="5">
                  <c:v>13</c:v>
                </c:pt>
                <c:pt idx="6">
                  <c:v>16</c:v>
                </c:pt>
                <c:pt idx="7">
                  <c:v>19</c:v>
                </c:pt>
                <c:pt idx="8">
                  <c:v>15</c:v>
                </c:pt>
                <c:pt idx="9">
                  <c:v>18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96-4E96-BC71-7ECEE919C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7976079"/>
        <c:axId val="1987976495"/>
      </c:lineChart>
      <c:catAx>
        <c:axId val="198797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976495"/>
        <c:crosses val="autoZero"/>
        <c:auto val="1"/>
        <c:lblAlgn val="ctr"/>
        <c:lblOffset val="100"/>
        <c:noMultiLvlLbl val="0"/>
      </c:catAx>
      <c:valAx>
        <c:axId val="198797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97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parents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12</c:v>
                </c:pt>
                <c:pt idx="1">
                  <c:v>17</c:v>
                </c:pt>
                <c:pt idx="2">
                  <c:v>5</c:v>
                </c:pt>
                <c:pt idx="3">
                  <c:v>1</c:v>
                </c:pt>
                <c:pt idx="4">
                  <c:v>6</c:v>
                </c:pt>
                <c:pt idx="5">
                  <c:v>4</c:v>
                </c:pt>
                <c:pt idx="6">
                  <c:v>3</c:v>
                </c:pt>
                <c:pt idx="7">
                  <c:v>19</c:v>
                </c:pt>
                <c:pt idx="8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1-44AD-A807-6B8D6B89A383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65</c:v>
                </c:pt>
                <c:pt idx="1">
                  <c:v>29</c:v>
                </c:pt>
                <c:pt idx="2">
                  <c:v>25</c:v>
                </c:pt>
                <c:pt idx="3">
                  <c:v>3</c:v>
                </c:pt>
                <c:pt idx="4">
                  <c:v>28</c:v>
                </c:pt>
                <c:pt idx="5">
                  <c:v>17</c:v>
                </c:pt>
                <c:pt idx="6">
                  <c:v>27</c:v>
                </c:pt>
                <c:pt idx="7">
                  <c:v>94</c:v>
                </c:pt>
                <c:pt idx="8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31-44AD-A807-6B8D6B89A383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31-44AD-A807-6B8D6B89A383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142</c:v>
                </c:pt>
                <c:pt idx="1">
                  <c:v>63</c:v>
                </c:pt>
                <c:pt idx="2">
                  <c:v>61</c:v>
                </c:pt>
                <c:pt idx="3">
                  <c:v>1</c:v>
                </c:pt>
                <c:pt idx="4">
                  <c:v>43</c:v>
                </c:pt>
                <c:pt idx="5">
                  <c:v>66</c:v>
                </c:pt>
                <c:pt idx="6">
                  <c:v>30</c:v>
                </c:pt>
                <c:pt idx="7">
                  <c:v>256</c:v>
                </c:pt>
                <c:pt idx="8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1-44AD-A807-6B8D6B89A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817551"/>
        <c:axId val="84817967"/>
      </c:barChart>
      <c:catAx>
        <c:axId val="8481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17967"/>
        <c:crosses val="autoZero"/>
        <c:auto val="1"/>
        <c:lblAlgn val="ctr"/>
        <c:lblOffset val="100"/>
        <c:noMultiLvlLbl val="0"/>
      </c:catAx>
      <c:valAx>
        <c:axId val="8481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1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3</xdr:row>
      <xdr:rowOff>144780</xdr:rowOff>
    </xdr:from>
    <xdr:to>
      <xdr:col>15</xdr:col>
      <xdr:colOff>205740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4DB7B-98F9-4B48-BBFC-C6000FF44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114300</xdr:rowOff>
    </xdr:from>
    <xdr:to>
      <xdr:col>14</xdr:col>
      <xdr:colOff>518160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D00114-3986-4B4F-AE87-E65E2FBF4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167640</xdr:rowOff>
    </xdr:from>
    <xdr:to>
      <xdr:col>15</xdr:col>
      <xdr:colOff>480060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D510A-42E5-4335-A44D-C7C355827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19.694434027777" createdVersion="7" refreshedVersion="7" minRefreshableVersion="3" recordCount="4114" xr:uid="{81EFF7A9-729D-4B35-93C0-CE5512545484}">
  <cacheSource type="worksheet">
    <worksheetSource ref="A1:S4115" sheet="Kickstarter_Challenge.xlsx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AU"/>
        <s v="ES"/>
        <s v="AT"/>
        <s v="CA"/>
        <s v="FR"/>
        <s v="IE"/>
        <s v="NL"/>
        <s v="IT"/>
        <s v="SE"/>
        <s v="NO"/>
        <s v="DK"/>
        <s v="NZ"/>
        <s v="MX"/>
        <s v="CH"/>
        <s v="HK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technology/hardware"/>
        <s v="technology/wearables"/>
        <s v="publishing/radio &amp; podcasts"/>
        <s v="games/tabletop games"/>
        <s v="film &amp; video/shorts"/>
        <s v="food/small batch"/>
        <s v="film &amp; video/science fiction"/>
        <s v="music/indie rock"/>
        <s v="technology/space exploration"/>
        <s v="photography/photobooks"/>
        <s v="film &amp; video/drama"/>
        <s v="theater/spaces"/>
        <s v="film &amp; video/documentary"/>
        <s v="music/rock"/>
        <s v="theater/plays"/>
        <s v="publishing/nonfiction"/>
        <s v="film &amp; video/animation"/>
        <s v="music/electronic music"/>
        <s v="music/metal"/>
        <s v="technology/web"/>
        <s v="music/classical music"/>
        <s v="technology/makerspaces"/>
        <s v="music/pop"/>
        <s v="theater/musical"/>
        <s v="publishing/fiction"/>
        <s v="music/jazz"/>
        <s v="music/faith"/>
        <s v="journalism/audio"/>
        <s v="games/video games"/>
        <s v="games/mobile games"/>
        <s v="technology/gadgets"/>
        <s v="food/food trucks"/>
        <s v="publishing/translations"/>
        <s v="music/world music"/>
        <s v="photography/places"/>
        <s v="publishing/art books"/>
        <s v="photography/people"/>
        <s v="publishing/children's books"/>
        <s v="food/restaurants"/>
        <s v="photography/nature"/>
      </sharedItems>
    </cacheField>
    <cacheField name="year" numFmtId="0">
      <sharedItems containsBlank="1" containsMixedTypes="1" containsNumber="1" containsInteger="1" minValue="1900" maxValue="1900"/>
    </cacheField>
    <cacheField name="percetage funded" numFmtId="0">
      <sharedItems containsSemiMixedTypes="0" containsString="0" containsNumber="1" containsInteger="1" minValue="0" maxValue="2260300"/>
    </cacheField>
    <cacheField name="averrage donnation" numFmtId="0">
      <sharedItems containsMixedTypes="1" containsNumber="1" minValue="1" maxValue="3304"/>
    </cacheField>
    <cacheField name="parent Category " numFmtId="0">
      <sharedItems containsBlank="1" count="10">
        <s v="technology"/>
        <s v="publishing"/>
        <s v="games"/>
        <s v="food"/>
        <s v="music"/>
        <s v="photography"/>
        <s v="theater"/>
        <s v="film &amp; video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tabletop games"/>
        <s v="small batch"/>
        <s v="indie rock"/>
        <s v="space exploration"/>
        <s v="photobooks"/>
        <s v="spaces"/>
        <s v="documentary"/>
        <s v="rock"/>
        <s v="television"/>
        <s v="plays"/>
        <s v="nonfiction"/>
        <s v="electronic music"/>
        <s v="metal"/>
        <s v="classical music"/>
        <s v="makerspaces"/>
        <s v="shorts"/>
        <s v="pop"/>
        <s v="musical"/>
        <s v="faith"/>
        <s v="video games"/>
        <s v="drama"/>
        <s v="gadgets"/>
        <s v="animation"/>
        <s v="mobile games"/>
        <s v="translations"/>
        <s v="jazz"/>
        <s v="places"/>
        <s v="web"/>
        <s v="food trucks"/>
        <s v="science fiction"/>
        <s v="art books"/>
        <s v="people"/>
        <s v="world music"/>
        <s v="children's books"/>
        <s v="restaurants"/>
        <s v="audio"/>
        <s v="fiction"/>
        <s v="natu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19.800341435184" createdVersion="7" refreshedVersion="7" minRefreshableVersion="3" recordCount="4114" xr:uid="{C105DBF7-73BC-436A-AB07-92CC33E0659A}">
  <cacheSource type="worksheet">
    <worksheetSource ref="A1:U4115" sheet="Kickstarter_Challenge.xlsx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year" numFmtId="0">
      <sharedItems containsBlank="1" containsMixedTypes="1" containsNumber="1" containsInteger="1" minValue="1900" maxValue="2017" count="12">
        <e v="#NAME?"/>
        <n v="1900"/>
        <m/>
        <n v="2015"/>
        <n v="2016"/>
        <n v="2014"/>
        <n v="2013"/>
        <n v="2011"/>
        <n v="2012"/>
        <n v="2017"/>
        <n v="2010"/>
        <n v="2009"/>
      </sharedItems>
    </cacheField>
    <cacheField name="percetage funded" numFmtId="0">
      <sharedItems containsSemiMixedTypes="0" containsString="0" containsNumber="1" containsInteger="1" minValue="0" maxValue="2260300"/>
    </cacheField>
    <cacheField name="averrage donnation" numFmtId="0">
      <sharedItems containsMixedTypes="1" containsNumber="1" minValue="1" maxValue="3304"/>
    </cacheField>
    <cacheField name="parent category" numFmtId="0">
      <sharedItems containsBlank="1" count="10">
        <s v="technology"/>
        <s v="publishing"/>
        <s v="games"/>
        <s v="food"/>
        <s v="music"/>
        <s v="photography"/>
        <s v="theater"/>
        <s v="film &amp; video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4T08:35:56" count="1256">
        <m/>
        <d v="2015-06-22T00:10:11"/>
        <d v="2016-04-08T22:40:12"/>
        <d v="2015-07-14T15:37:54"/>
        <d v="2014-06-18T00:38:08"/>
        <d v="2014-10-05T17:33:42"/>
        <d v="2015-07-15T18:11:52"/>
        <d v="2015-04-03T18:41:41"/>
        <d v="2015-03-05T05:01:06"/>
        <d v="2015-01-29T14:00:59"/>
        <d v="2015-10-09T15:51:41"/>
        <d v="2015-04-04T07:00:14"/>
        <d v="2013-04-11T01:22:24"/>
        <d v="2016-03-28T14:58:27"/>
        <d v="2014-03-21T13:10:45"/>
        <d v="2016-05-06T23:15:16"/>
        <d v="2011-10-28T16:35:58"/>
        <d v="2011-02-21T11:55:55"/>
        <d v="2011-06-29T01:17:16"/>
        <d v="2011-07-15T01:39:46"/>
        <d v="2014-01-27T22:11:35"/>
        <d v="2015-04-20T22:17:22"/>
        <d v="2016-12-05T23:51:20"/>
        <d v="2012-02-20T17:37:32"/>
        <d v="2016-10-21T09:44:32"/>
        <d v="2015-11-03T05:12:20"/>
        <d v="2015-08-05T21:50:18"/>
        <d v="2015-04-02T09:50:34"/>
        <d v="2012-04-21T06:31:21"/>
        <d v="2014-10-26T21:26:18"/>
        <d v="2015-02-12T18:17:52"/>
        <d v="2013-06-20T08:01:09"/>
        <d v="2014-11-26T18:25:40"/>
        <d v="2014-04-01T15:55:29"/>
        <d v="2014-11-25T04:07:50"/>
        <d v="2016-01-06T02:00:53"/>
        <d v="2014-10-03T00:04:43"/>
        <d v="2014-10-03T17:56:08"/>
        <d v="2016-01-27T21:52:52"/>
        <d v="2016-07-19T23:54:51"/>
        <d v="2015-06-16T21:54:51"/>
        <d v="2016-05-29T15:45:23"/>
        <d v="2016-10-18T07:45:43"/>
        <d v="2014-09-16T15:58:59"/>
        <d v="2015-02-17T20:02:50"/>
        <d v="2015-03-04T22:10:05"/>
        <d v="2015-03-09T18:12:56"/>
        <d v="2016-02-03T01:55:55"/>
        <d v="2015-05-23T17:48:15"/>
        <d v="2015-11-18T19:38:59"/>
        <d v="2017-02-01T19:30:34"/>
        <d v="2014-08-06T04:23:35"/>
        <d v="2015-08-23T10:35:38"/>
        <d v="2016-01-06T23:55:31"/>
        <d v="2014-08-16T02:00:03"/>
        <d v="2015-09-08T22:16:04"/>
        <d v="2014-11-30T20:21:04"/>
        <d v="2015-05-08T22:36:12"/>
        <d v="2015-09-01T15:10:22"/>
        <d v="2016-05-13T15:57:14"/>
        <d v="2013-12-03T22:01:27"/>
        <d v="2014-06-10T14:31:03"/>
        <d v="2016-02-16T21:08:40"/>
        <d v="2016-05-22T16:45:26"/>
        <d v="2016-01-06T05:31:22"/>
        <d v="2012-10-30T23:54:56"/>
        <d v="2012-02-02T04:47:45"/>
        <d v="2016-12-24T17:05:43"/>
        <d v="2015-07-15T16:14:18"/>
        <d v="2015-01-27T18:28:38"/>
        <d v="2016-10-08T10:05:37"/>
        <d v="2013-02-08T18:07:31"/>
        <d v="2014-07-15T12:58:18"/>
        <d v="2016-01-14T22:24:57"/>
        <d v="2015-01-28T19:49:06"/>
        <d v="2016-01-27T11:52:12"/>
        <d v="2015-05-12T00:50:59"/>
        <d v="2015-11-25T14:23:54"/>
        <d v="2015-05-12T04:25:46"/>
        <d v="2011-03-22T04:21:13"/>
        <d v="2015-10-20T02:38:50"/>
        <d v="2010-02-04T07:45:59"/>
        <d v="2010-10-29T08:43:25"/>
        <d v="2013-04-25T08:45:23"/>
        <d v="2010-03-29T15:54:18"/>
        <d v="2012-01-16T15:37:15"/>
        <d v="2011-05-19T01:14:26"/>
        <d v="2011-02-14T12:38:02"/>
        <d v="2016-02-17T15:00:04"/>
        <d v="2014-02-04T01:30:50"/>
        <d v="2010-03-30T05:53:50"/>
        <d v="2014-05-26T10:51:39"/>
        <d v="2012-10-02T06:40:18"/>
        <d v="2011-06-03T11:57:46"/>
        <d v="2012-03-01T21:53:49"/>
        <d v="2015-03-15T05:19:57"/>
        <d v="2012-02-28T01:57:54"/>
        <d v="2013-03-18T12:59:35"/>
        <d v="2012-09-27T02:21:53"/>
        <d v="2015-06-08T14:00:23"/>
        <d v="2009-05-17T03:55:13"/>
        <d v="2014-06-01T17:07:05"/>
        <d v="2013-07-03T20:49:47"/>
        <d v="2014-11-05T13:35:53"/>
        <d v="2015-05-12T10:05:53"/>
        <d v="2016-02-15T06:04:57"/>
        <d v="2017-01-24T05:51:36"/>
        <d v="2013-04-12T18:27:26"/>
        <d v="2013-10-14T19:22:35"/>
        <d v="2014-04-15T14:10:35"/>
        <d v="2010-06-14T02:01:34"/>
        <d v="2014-07-08T05:30:28"/>
        <d v="2015-03-24T16:01:58"/>
        <d v="2012-05-03T01:42:26"/>
        <d v="2012-07-24T02:16:37"/>
        <d v="2012-02-09T15:07:29"/>
        <d v="2013-04-23T15:38:11"/>
        <d v="2014-09-12T15:10:36"/>
        <d v="2017-01-23T04:43:42"/>
        <d v="2013-03-15T21:03:52"/>
        <d v="2015-04-21T17:56:28"/>
        <d v="2016-03-14T00:02:57"/>
        <d v="2017-01-10T17:52:15"/>
        <d v="2013-02-25T00:55:51"/>
        <d v="2015-09-04T04:00:42"/>
        <d v="2015-12-23T14:27:34"/>
        <d v="2015-06-29T15:01:48"/>
        <d v="2015-07-14T14:50:40"/>
        <d v="2015-02-23T05:38:49"/>
        <d v="2016-07-13T21:08:45"/>
        <d v="2015-10-14T11:12:07"/>
        <d v="2013-09-16T13:01:43"/>
        <d v="2015-04-07T16:22:37"/>
        <d v="2013-02-14T18:27:47"/>
        <d v="2012-11-15T15:36:17"/>
        <d v="2015-03-30T18:14:28"/>
        <d v="2016-11-01T10:32:05"/>
        <d v="2014-09-12T21:06:38"/>
        <d v="2015-09-28T18:24:55"/>
        <d v="2015-09-14T12:00:21"/>
        <d v="2014-03-06T17:39:45"/>
        <d v="2017-01-25T11:58:28"/>
        <d v="2014-04-09T20:45:19"/>
        <d v="2012-03-09T19:19:38"/>
        <d v="2016-03-09T19:52:01"/>
        <d v="2011-11-07T17:53:11"/>
        <d v="2016-02-15T19:16:33"/>
        <d v="2015-02-18T16:54:11"/>
        <d v="2013-03-15T04:02:20"/>
        <d v="2014-07-17T05:03:11"/>
        <d v="2014-05-21T20:37:52"/>
        <d v="2015-01-16T16:48:49"/>
        <d v="2013-03-22T13:51:18"/>
        <d v="2012-06-18T21:53:18"/>
        <d v="2014-01-18T23:38:31"/>
        <d v="2013-07-11T18:50:44"/>
        <d v="2015-12-29T17:16:32"/>
        <d v="2014-04-15T06:58:51"/>
        <d v="2014-04-26T02:49:19"/>
        <d v="2015-11-23T20:17:52"/>
        <d v="2016-05-12T13:39:32"/>
        <d v="2016-06-28T01:49:40"/>
        <d v="2016-03-08T15:16:31"/>
        <d v="2012-02-22T01:22:35"/>
        <d v="2014-11-21T18:01:56"/>
        <d v="2012-03-22T21:49:20"/>
        <d v="2017-01-16T12:48:05"/>
        <d v="2014-04-16T15:15:47"/>
        <d v="2011-09-20T20:54:10"/>
        <d v="2016-06-22T20:42:24"/>
        <d v="2015-04-19T23:33:17"/>
        <d v="2014-04-29T20:00:20"/>
        <d v="2013-03-27T23:17:40"/>
        <d v="2015-02-13T19:31:59"/>
        <d v="2013-04-30T20:13:07"/>
        <d v="2014-12-02T07:54:13"/>
        <d v="2012-01-26T09:01:39"/>
        <d v="2016-06-05T20:54:43"/>
        <d v="2013-10-29T20:01:42"/>
        <d v="2011-01-12T07:44:38"/>
        <d v="2013-10-03T19:03:16"/>
        <d v="2014-01-11T00:21:41"/>
        <d v="2015-02-02T02:00:20"/>
        <d v="2012-08-13T11:24:43"/>
        <d v="2013-09-17T13:38:05"/>
        <d v="2012-08-13T18:02:14"/>
        <d v="2013-02-07T17:42:15"/>
        <d v="2014-11-21T08:42:21"/>
        <d v="2013-04-14T16:47:40"/>
        <d v="2016-11-28T05:05:46"/>
        <d v="2012-08-28T22:54:54"/>
        <d v="2014-09-27T23:15:55"/>
        <d v="2014-07-07T23:45:24"/>
        <d v="2014-07-24T22:08:38"/>
        <d v="2015-04-06T02:04:03"/>
        <d v="2013-07-09T22:24:59"/>
        <d v="2012-03-19T20:02:14"/>
        <d v="2015-10-14T14:18:38"/>
        <d v="2015-09-16T22:51:50"/>
        <d v="2015-03-18T18:30:52"/>
        <d v="2016-03-18T21:31:30"/>
        <d v="2013-08-21T20:17:27"/>
        <d v="2015-04-09T01:01:16"/>
        <d v="2014-10-31T07:03:14"/>
        <d v="2012-03-19T16:31:12"/>
        <d v="2013-06-01T06:13:51"/>
        <d v="2012-07-23T23:14:45"/>
        <d v="2015-10-13T11:02:26"/>
        <d v="2012-01-25T19:14:45"/>
        <d v="2015-06-16T19:51:45"/>
        <d v="2015-07-26T23:52:09"/>
        <d v="2010-03-10T21:15:51"/>
        <d v="2011-06-09T05:37:31"/>
        <d v="2012-12-18T18:25:39"/>
        <d v="2014-12-18T12:38:23"/>
        <d v="2014-11-03T00:42:26"/>
        <d v="2014-04-02T12:30:10"/>
        <d v="2015-05-29T15:09:30"/>
        <d v="2013-03-07T07:16:22"/>
        <d v="2015-10-15T06:01:08"/>
        <d v="2017-02-09T07:33:26"/>
        <d v="2016-10-03T02:13:39"/>
        <d v="2015-06-02T14:11:08"/>
        <d v="2015-06-24T08:16:47"/>
        <d v="2016-04-13T19:04:23"/>
        <d v="2016-06-14T01:11:47"/>
        <d v="2015-09-29T01:07:14"/>
        <d v="2013-01-24T12:14:21"/>
        <d v="2016-01-11T16:42:44"/>
        <d v="2015-09-29T21:40:48"/>
        <d v="2015-06-08T15:17:02"/>
        <d v="2016-10-11T04:15:09"/>
        <d v="2016-05-13T08:29:03"/>
        <d v="2015-12-07T20:38:37"/>
        <d v="2015-10-19T14:00:04"/>
        <d v="2015-02-22T21:11:45"/>
        <d v="2012-02-24T14:42:46"/>
        <d v="2016-04-07T13:57:12"/>
        <d v="2014-10-24T00:01:46"/>
        <d v="2014-05-27T14:44:41"/>
        <d v="2016-06-14T16:25:33"/>
        <d v="2014-12-02T20:13:14"/>
        <d v="2015-12-02T20:20:12"/>
        <d v="2014-05-27T15:22:23"/>
        <d v="2015-10-05T17:11:28"/>
        <d v="2016-09-19T10:38:27"/>
        <d v="2015-04-23T21:23:39"/>
        <d v="2014-10-20T17:00:47"/>
        <d v="2015-02-17T22:31:27"/>
        <d v="2016-04-01T17:55:58"/>
        <d v="2016-01-08T13:18:51"/>
        <d v="2016-07-08T18:08:10"/>
        <d v="2014-11-03T05:34:20"/>
        <d v="2015-10-13T14:50:43"/>
        <d v="2014-11-05T00:03:01"/>
        <d v="2015-10-20T19:00:19"/>
        <d v="2014-07-29T00:50:56"/>
        <d v="2015-04-08T15:36:49"/>
        <d v="2015-10-23T19:48:56"/>
        <d v="2015-10-30T00:49:04"/>
        <d v="2015-08-26T02:55:59"/>
        <d v="2017-01-26T09:01:47"/>
        <d v="2015-03-24T08:14:03"/>
        <d v="2013-02-08T19:35:24"/>
        <d v="2015-09-22T23:13:41"/>
        <d v="2016-06-11T18:35:38"/>
        <d v="2016-01-18T17:26:38"/>
        <d v="2015-02-09T06:32:54"/>
        <d v="2016-04-13T13:40:48"/>
        <d v="2014-06-13T16:37:37"/>
        <d v="2014-10-21T06:59:58"/>
        <d v="2016-05-17T07:11:02"/>
        <d v="2015-01-27T22:17:09"/>
        <d v="2015-12-02T04:07:46"/>
        <d v="2015-05-14T16:25:14"/>
        <d v="2016-02-20T17:59:28"/>
        <d v="2013-03-21T17:00:11"/>
        <d v="2016-11-09T10:05:15"/>
        <d v="2016-04-19T15:02:42"/>
        <d v="2016-02-16T18:25:49"/>
        <d v="2014-08-26T21:53:33"/>
        <d v="2014-10-20T00:53:04"/>
        <d v="2015-07-22T17:55:13"/>
        <d v="2015-11-23T13:13:53"/>
        <d v="2016-02-17T19:18:39"/>
        <d v="2012-06-22T13:33:26"/>
        <d v="2015-07-24T14:14:55"/>
        <d v="2013-11-05T02:00:56"/>
        <d v="2016-03-23T13:55:11"/>
        <d v="2014-06-10T10:09:11"/>
        <d v="2016-09-30T15:25:38"/>
        <d v="2016-11-14T17:04:21"/>
        <d v="2014-08-18T13:00:56"/>
        <d v="2013-05-07T13:34:51"/>
        <d v="2015-08-18T14:20:40"/>
        <d v="2015-01-07T15:04:31"/>
        <d v="2014-10-22T14:01:41"/>
        <d v="2015-04-06T15:24:35"/>
        <d v="2016-09-01T18:15:45"/>
        <d v="2014-07-21T20:24:03"/>
        <d v="2014-12-02T22:20:04"/>
        <d v="2015-05-28T15:22:48"/>
        <d v="2011-01-24T16:40:10"/>
        <d v="2011-12-27T17:43:00"/>
        <d v="2014-03-12T14:15:46"/>
        <d v="2014-02-24T20:10:33"/>
        <d v="2013-12-04T02:24:21"/>
        <d v="2016-09-20T20:11:55"/>
        <d v="2014-11-28T20:47:52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3-10-03T10:57:14"/>
        <d v="2015-09-23T19:27:50"/>
        <d v="2016-11-22T14:59:12"/>
        <d v="2016-01-19T12:33:09"/>
        <d v="2012-06-19T21:03:31"/>
        <d v="2015-05-06T20:45:49"/>
        <d v="2015-10-01T22:43:08"/>
        <d v="2016-11-15T04:30:33"/>
        <d v="2011-07-08T20:12:50"/>
        <d v="2017-01-21T16:33:50"/>
        <d v="2015-03-10T22:58:54"/>
        <d v="2014-08-21T12:37:02"/>
        <d v="2015-05-11T14:24:18"/>
        <d v="2016-02-09T18:37:33"/>
        <d v="2012-03-30T01:13:43"/>
        <d v="2014-07-17T23:38:22"/>
        <d v="2011-11-21T05:16:32"/>
        <d v="2015-07-15T15:59:25"/>
        <d v="2016-04-05T14:19:05"/>
        <d v="2016-03-01T10:19:33"/>
        <d v="2009-09-23T17:24:10"/>
        <d v="2014-06-17T13:43:27"/>
        <d v="2013-03-13T01:01:27"/>
        <d v="2011-12-02T19:05:47"/>
        <d v="2014-01-28T06:36:27"/>
        <d v="2015-01-17T18:48:03"/>
        <d v="2015-04-21T03:26:50"/>
        <d v="2011-11-16T01:26:35"/>
        <d v="2013-10-10T18:44:06"/>
        <d v="2012-01-17T14:23:31"/>
        <d v="2014-01-07T15:04:22"/>
        <d v="2012-06-13T01:13:02"/>
        <d v="2016-03-23T19:51:57"/>
        <d v="2016-08-27T07:29:16"/>
        <d v="2015-03-16T17:53:38"/>
        <d v="2013-09-24T02:33:58"/>
        <d v="2015-01-21T15:18:38"/>
        <d v="2016-12-09T22:35:11"/>
        <d v="2013-10-22T16:46:19"/>
        <d v="2011-12-01T18:11:50"/>
        <d v="2016-02-29T20:23:22"/>
        <d v="2015-11-05T00:36:37"/>
        <d v="2010-11-25T05:45:26"/>
        <d v="2011-08-12T04:37:03"/>
        <d v="2014-11-21T07:34:22"/>
        <d v="2012-01-29T16:18:34"/>
        <d v="2014-06-12T22:38:50"/>
        <d v="2014-11-01T21:59:21"/>
        <d v="2011-09-26T19:16:39"/>
        <d v="2016-08-30T03:35:41"/>
        <d v="2013-01-14T22:37:49"/>
        <d v="2013-10-04T19:09:17"/>
        <d v="2015-06-27T00:12:06"/>
        <d v="2013-04-15T12:22:43"/>
        <d v="2016-01-13T20:14:20"/>
        <d v="2016-02-07T15:18:05"/>
        <d v="2016-05-01T18:45:06"/>
        <d v="2016-02-11T19:52:44"/>
        <d v="2014-10-14T17:42:25"/>
        <d v="2015-12-18T18:01:01"/>
        <d v="2014-05-12T13:44:03"/>
        <d v="2011-03-24T23:02:18"/>
        <d v="2014-10-06T17:48:44"/>
        <d v="2013-06-24T14:02:38"/>
        <d v="2016-08-20T13:50:28"/>
        <d v="2015-05-01T14:45:27"/>
        <d v="2015-10-15T16:49:31"/>
        <d v="2017-02-03T13:48:00"/>
        <d v="2013-04-24T00:30:37"/>
        <d v="2016-01-04T17:05:53"/>
        <d v="2015-06-17T18:11:00"/>
        <d v="2016-07-16T20:09:42"/>
        <d v="2014-01-25T16:25:07"/>
        <d v="2014-07-16T20:20:34"/>
        <d v="2013-05-07T15:33:26"/>
        <d v="2016-12-17T05:17:33"/>
        <d v="2015-11-29T19:01:13"/>
        <d v="2014-11-28T00:03:06"/>
        <d v="2015-04-22T17:03:29"/>
        <d v="2011-11-23T18:35:09"/>
        <d v="2016-01-22T22:36:37"/>
        <d v="2014-07-31T23:06:36"/>
        <d v="2012-08-15T18:40:03"/>
        <d v="2010-01-16T22:04:52"/>
        <d v="2012-04-20T19:01:58"/>
        <d v="2017-02-04T04:50:08"/>
        <d v="2013-11-20T04:13:24"/>
        <d v="2016-09-01T08:33:45"/>
        <d v="2016-08-29T22:24:55"/>
        <d v="2014-03-21T16:01:54"/>
        <d v="2015-06-23T06:46:37"/>
        <d v="2014-11-04T22:34:40"/>
        <d v="2014-06-27T20:47:40"/>
        <d v="2016-01-13T17:45:44"/>
        <d v="2015-03-26T17:28:21"/>
        <d v="2016-12-16T17:16:53"/>
        <d v="2011-11-18T01:00:51"/>
        <d v="2016-11-28T22:00:33"/>
        <d v="2015-02-17T15:05:20"/>
        <d v="2014-12-04T00:57:52"/>
        <d v="2011-08-08T17:12:51"/>
        <d v="2014-06-19T09:14:38"/>
        <d v="2016-12-10T10:34:12"/>
        <d v="2014-05-30T21:31:24"/>
        <d v="2014-11-12T00:03:35"/>
        <d v="2015-10-26T21:04:55"/>
        <d v="2015-05-03T01:40:09"/>
        <d v="2015-09-24T06:02:51"/>
        <d v="2012-12-06T10:46:30"/>
        <d v="2016-11-18T02:37:26"/>
        <d v="2015-01-07T22:13:21"/>
        <d v="2014-07-24T20:59:10"/>
        <d v="2014-07-11T20:26:39"/>
        <d v="2015-03-16T21:54:53"/>
        <d v="2016-07-05T19:22:21"/>
        <d v="2016-07-25T06:41:21"/>
        <d v="2014-04-07T21:35:30"/>
        <d v="2012-09-11T00:17:02"/>
        <d v="2015-08-14T05:39:36"/>
        <d v="2011-09-16T23:09:01"/>
        <d v="2012-04-06T21:41:56"/>
        <d v="2015-03-30T22:07:45"/>
        <d v="2012-10-04T07:21:24"/>
        <d v="2015-11-16T23:08:04"/>
        <d v="2015-09-24T04:14:05"/>
        <d v="2012-07-11T21:44:48"/>
        <d v="2014-07-09T21:53:24"/>
        <d v="2014-11-12T20:43:48"/>
        <d v="2016-05-16T10:00:28"/>
        <d v="2016-11-22T15:55:27"/>
        <d v="2016-03-11T19:41:12"/>
        <d v="2012-12-07T00:37:18"/>
        <d v="2016-01-27T23:22:17"/>
        <d v="2015-09-29T14:59:43"/>
        <d v="2014-12-17T14:01:07"/>
        <d v="2015-04-13T20:04:28"/>
        <d v="2016-01-15T02:39:31"/>
        <d v="2014-11-04T10:58:54"/>
        <d v="2014-07-18T09:04:10"/>
        <d v="2012-03-05T17:46:15"/>
        <d v="2015-07-04T00:44:42"/>
        <d v="2015-12-09T04:53:10"/>
        <d v="2015-10-05T04:03:21"/>
        <d v="2016-11-01T16:01:37"/>
        <d v="2015-11-25T14:21:53"/>
        <d v="2014-09-09T18:43:14"/>
        <d v="2014-03-20T12:34:08"/>
        <d v="2015-07-27T14:58:50"/>
        <d v="2017-01-11T06:28:53"/>
        <d v="2014-09-26T23:55:00"/>
        <d v="2014-07-01T09:46:21"/>
        <d v="2014-08-29T18:04:57"/>
        <d v="2014-12-02T08:20:26"/>
        <d v="2015-06-09T16:47:30"/>
        <d v="2015-01-29T07:32:16"/>
        <d v="2015-03-30T04:22:00"/>
        <d v="2015-01-05T23:22:29"/>
        <d v="2017-01-07T07:16:47"/>
        <d v="2017-01-31T15:02:35"/>
        <d v="2016-05-24T16:06:23"/>
        <d v="2015-01-25T01:42:42"/>
        <d v="2014-10-06T15:04:40"/>
        <d v="2014-11-09T02:12:08"/>
        <d v="2015-10-01T11:57:28"/>
        <d v="2014-07-10T17:22:00"/>
        <d v="2016-05-19T17:23:02"/>
        <d v="2016-10-19T14:43:32"/>
        <d v="2017-01-12T04:40:05"/>
        <d v="2015-01-23T08:29:23"/>
        <d v="2016-03-24T19:40:21"/>
        <d v="2015-09-17T23:06:57"/>
        <d v="2014-07-21T16:22:32"/>
        <d v="2014-12-11T16:37:32"/>
        <d v="2016-09-15T06:55:41"/>
        <d v="2016-05-06T23:33:30"/>
        <d v="2014-09-15T15:51:36"/>
        <d v="2016-04-20T15:41:12"/>
        <d v="2014-11-20T18:13:31"/>
        <d v="2016-06-08T23:29:55"/>
        <d v="2014-08-01T15:58:45"/>
        <d v="2017-01-12T12:09:38"/>
        <d v="2015-03-31T19:23:47"/>
        <d v="2015-11-25T14:51:26"/>
        <d v="2015-06-06T18:30:00"/>
        <d v="2015-03-26T11:27:36"/>
        <d v="2016-06-15T14:34:06"/>
        <d v="2016-11-04T11:01:08"/>
        <d v="2017-02-06T18:37:33"/>
        <d v="2015-11-10T22:48:15"/>
        <d v="2016-12-27T18:08:20"/>
        <d v="2014-04-30T22:09:16"/>
        <d v="2016-02-02T17:01:54"/>
        <d v="2011-10-31T04:06:16"/>
        <d v="2016-10-25T17:26:27"/>
        <d v="2016-03-01T17:17:27"/>
        <d v="2016-05-16T17:02:00"/>
        <d v="2015-02-10T12:07:43"/>
        <d v="2012-01-31T22:46:14"/>
        <d v="2011-12-06T23:06:07"/>
        <d v="2011-10-22T01:02:29"/>
        <d v="2013-09-26T23:42:49"/>
        <d v="2010-11-05T14:54:46"/>
        <d v="2014-02-22T02:01:10"/>
        <d v="2013-09-30T15:54:43"/>
        <d v="2010-10-14T15:43:35"/>
        <d v="2012-01-25T20:34:02"/>
        <d v="2013-10-14T16:24:19"/>
        <d v="2014-08-01T17:31:31"/>
        <d v="2016-06-22T15:58:28"/>
        <d v="2009-07-13T16:54:07"/>
        <d v="2014-05-27T13:19:26"/>
        <d v="2016-12-05T03:14:05"/>
        <d v="2016-10-09T23:09:28"/>
        <d v="2016-04-23T16:12:18"/>
        <d v="2015-07-10T17:59:38"/>
        <d v="2016-11-01T01:23:31"/>
        <d v="2016-07-15T10:35:20"/>
        <d v="2015-04-21T22:47:58"/>
        <d v="2014-07-08T15:56:49"/>
        <d v="2015-09-10T21:11:08"/>
        <d v="2015-10-12T16:12:15"/>
        <d v="2015-03-27T03:53:02"/>
        <d v="2015-03-19T16:52:02"/>
        <d v="2016-06-07T13:01:23"/>
        <d v="2015-07-07T21:44:12"/>
        <d v="2016-06-06T15:00:58"/>
        <d v="2014-12-01T05:16:04"/>
        <d v="2014-05-20T15:47:20"/>
        <d v="2014-06-26T19:29:25"/>
        <d v="2014-07-15T13:56:40"/>
        <d v="2013-04-17T12:08:19"/>
        <d v="2016-06-01T06:38:29"/>
        <d v="2012-08-14T16:18:54"/>
        <d v="2016-05-25T10:32:46"/>
        <d v="2015-08-31T11:55:20"/>
        <d v="2016-06-28T22:00:04"/>
        <d v="2014-08-27T12:43:13"/>
        <d v="2015-11-26T19:17:39"/>
        <d v="2016-09-10T14:32:50"/>
        <d v="2016-12-28T01:26:48"/>
        <d v="2014-06-16T02:33:45"/>
        <d v="2015-05-04T19:32:31"/>
        <d v="2016-12-22T22:04:55"/>
        <d v="2014-09-15T03:14:15"/>
        <d v="2017-03-11T00:47:28"/>
        <d v="2016-02-03T23:19:28"/>
        <d v="2015-02-05T15:18:45"/>
        <d v="2012-07-05T21:37:00"/>
        <d v="2015-02-14T17:35:52"/>
        <d v="2016-05-08T08:11:13"/>
        <d v="2013-05-05T23:54:34"/>
        <d v="2015-03-02T01:16:51"/>
        <d v="2014-11-04T01:31:39"/>
        <d v="2015-08-16T03:36:14"/>
        <d v="2016-01-26T10:57:14"/>
        <d v="2016-09-09T10:56:59"/>
        <d v="2015-07-13T13:25:39"/>
        <d v="2016-08-19T20:26:25"/>
        <d v="2016-03-03T09:06:57"/>
        <d v="2015-03-11T01:27:22"/>
        <d v="2014-11-18T19:31:28"/>
        <d v="2015-09-18T19:36:29"/>
        <d v="2014-12-12T01:02:52"/>
        <d v="2016-01-22T08:24:17"/>
        <d v="2014-06-06T12:45:39"/>
        <d v="2015-02-05T19:55:01"/>
        <d v="2016-12-30T18:54:42"/>
        <d v="2014-12-05T04:43:58"/>
        <d v="2015-07-14T20:57:42"/>
        <d v="2016-04-01T10:44:38"/>
        <d v="2016-09-06T15:15:32"/>
        <d v="2016-07-01T15:41:45"/>
        <d v="2015-03-23T19:28:25"/>
        <d v="2014-09-23T10:17:59"/>
        <d v="2015-12-06T07:50:33"/>
        <d v="2016-12-04T16:02:45"/>
        <d v="2015-10-12T21:30:44"/>
        <d v="2016-03-15T14:00:50"/>
        <d v="2013-03-11T15:54:31"/>
        <d v="2013-02-21T21:52:18"/>
        <d v="2014-05-14T07:04:10"/>
        <d v="2015-11-16T18:25:00"/>
        <d v="2011-04-13T00:20:49"/>
        <d v="2014-11-27T15:22:29"/>
        <d v="2012-01-31T23:30:39"/>
        <d v="2013-08-14T17:28:12"/>
        <d v="2011-08-11T01:00:22"/>
        <d v="2012-08-15T20:35:36"/>
        <d v="2012-05-24T04:49:23"/>
        <d v="2013-05-17T20:47:55"/>
        <d v="2017-03-07T00:45:14"/>
        <d v="2014-07-20T23:36:18"/>
        <d v="2017-02-01T16:31:28"/>
        <d v="2014-05-13T15:47:04"/>
        <d v="2015-04-19T02:31:16"/>
        <d v="2014-06-24T18:51:44"/>
        <d v="2010-03-17T10:48:29"/>
        <d v="2014-11-19T17:58:36"/>
        <d v="2015-09-21T12:45:33"/>
        <d v="2017-01-06T16:25:39"/>
        <d v="2014-06-16T15:17:46"/>
        <d v="2014-10-09T20:13:23"/>
        <d v="2012-09-28T20:41:53"/>
        <d v="2014-07-12T16:08:40"/>
        <d v="2015-04-16T03:40:23"/>
        <d v="2014-05-23T17:48:03"/>
        <d v="2016-09-19T08:57:43"/>
        <d v="2016-07-19T16:52:18"/>
        <d v="2014-02-16T16:55:30"/>
        <d v="2009-08-18T21:29:28"/>
        <d v="2016-01-22T11:24:25"/>
        <d v="2015-04-20T06:04:15"/>
        <d v="2016-04-24T19:53:51"/>
        <d v="2013-05-23T05:28:23"/>
        <d v="2015-03-17T18:10:33"/>
        <d v="2016-04-12T10:47:14"/>
        <d v="2015-08-25T14:43:52"/>
        <d v="2009-09-23T13:35:16"/>
        <d v="2015-04-27T08:48:29"/>
        <d v="2011-05-09T17:31:01"/>
        <d v="2014-02-01T22:29:05"/>
        <d v="2013-07-26T23:54:51"/>
        <d v="2015-03-06T02:30:22"/>
        <d v="2014-11-13T22:49:25"/>
        <d v="2015-09-09T23:38:06"/>
        <d v="2015-05-12T07:07:56"/>
        <d v="2016-09-15T16:33:59"/>
        <d v="2011-03-24T20:01:36"/>
        <d v="2016-02-16T09:46:16"/>
        <d v="2017-03-08T01:07:25"/>
        <d v="2012-12-21T20:29:34"/>
        <d v="2017-02-22T03:37:47"/>
        <d v="2017-03-09T22:05:12"/>
        <d v="2017-02-25T16:04:34"/>
        <d v="2014-10-24T15:31:55"/>
        <d v="2015-05-12T18:24:44"/>
        <d v="2015-12-03T14:11:28"/>
        <d v="2015-03-02T02:01:30"/>
        <d v="2016-12-06T21:02:50"/>
        <d v="2015-01-22T14:31:17"/>
        <d v="2017-01-23T23:25:21"/>
        <d v="2015-03-05T19:53:49"/>
        <d v="2015-07-24T13:37:40"/>
        <d v="2013-12-05T04:09:05"/>
        <d v="2014-08-04T20:38:08"/>
        <d v="2014-11-21T20:16:00"/>
        <d v="2014-09-23T23:30:40"/>
        <d v="2014-10-18T05:14:52"/>
        <d v="2014-09-23T22:57:51"/>
        <d v="2014-12-05T18:14:58"/>
        <d v="2016-08-03T16:36:20"/>
        <d v="2016-08-15T14:49:05"/>
        <d v="2014-11-15T13:12:57"/>
        <d v="2014-10-01T22:45:42"/>
        <d v="2014-11-30T17:46:05"/>
        <d v="2015-04-15T17:01:52"/>
        <d v="2015-01-07T13:13:42"/>
        <d v="2016-12-07T22:49:09"/>
        <d v="2016-11-15T13:39:49"/>
        <d v="2014-10-22T20:13:28"/>
        <d v="2013-07-31T12:53:40"/>
        <d v="2015-03-02T19:39:05"/>
        <d v="2015-06-04T11:20:30"/>
        <d v="2015-09-28T17:17:07"/>
        <d v="2014-08-29T01:38:33"/>
        <d v="2014-08-09T21:50:26"/>
        <d v="2016-06-03T07:38:56"/>
        <d v="2014-07-09T21:20:12"/>
        <d v="2015-01-06T16:11:18"/>
        <d v="2016-10-04T18:00:08"/>
        <d v="2013-12-18T21:59:27"/>
        <d v="2014-01-18T22:10:17"/>
        <d v="2015-01-27T15:09:41"/>
        <d v="2011-05-28T18:54:48"/>
        <d v="2014-06-10T23:01:40"/>
        <d v="2014-08-13T18:26:53"/>
        <d v="2011-10-17T04:48:41"/>
        <d v="2016-11-27T03:59:34"/>
        <d v="2014-03-17T20:59:41"/>
        <d v="2014-05-13T19:08:05"/>
        <d v="2014-04-04T17:11:40"/>
        <d v="2016-05-18T04:19:09"/>
        <d v="2016-01-02T08:32:15"/>
        <d v="2014-10-13T21:45:38"/>
        <d v="2014-02-10T14:00:06"/>
        <d v="2012-09-08T20:55:31"/>
        <d v="2016-02-27T00:26:02"/>
        <d v="2015-02-02T18:57:27"/>
        <d v="2016-11-28T18:29:51"/>
        <d v="2014-12-09T17:41:23"/>
        <d v="2015-04-20T19:48:46"/>
        <d v="2014-07-15T15:20:23"/>
        <d v="2013-06-20T23:06:22"/>
        <d v="2016-02-22T02:34:16"/>
        <d v="2015-05-05T05:26:00"/>
        <d v="2014-10-10T17:47:59"/>
        <d v="2014-10-17T04:11:13"/>
        <d v="2011-11-18T20:48:41"/>
        <d v="2012-05-30T02:51:21"/>
        <d v="2011-05-07T12:10:33"/>
        <d v="2015-07-03T19:17:13"/>
        <d v="2014-08-18T16:45:19"/>
        <d v="2016-11-19T00:45:50"/>
        <d v="2014-02-19T03:36:01"/>
        <d v="2009-10-16T22:02:00"/>
        <d v="2012-02-13T15:17:15"/>
        <d v="2016-04-19T13:35:36"/>
        <d v="2012-09-04T23:00:57"/>
        <d v="2016-06-14T11:48:53"/>
        <d v="2016-03-28T20:54:59"/>
        <d v="2014-08-26T15:19:09"/>
        <d v="2016-11-05T23:00:12"/>
        <d v="2014-08-20T20:17:40"/>
        <d v="2015-02-12T17:23:12"/>
        <d v="2014-04-13T18:43:56"/>
        <d v="2014-07-09T22:27:26"/>
        <d v="2016-12-11T16:31:21"/>
        <d v="2011-12-21T02:08:30"/>
        <d v="2017-01-14T01:26:00"/>
        <d v="2014-04-28T23:24:01"/>
        <d v="2013-02-19T04:38:21"/>
        <d v="2014-10-09T06:18:50"/>
        <d v="2015-06-30T01:24:57"/>
        <d v="2016-12-28T20:57:06"/>
        <d v="2014-01-04T11:41:32"/>
        <d v="2013-06-13T21:35:25"/>
        <d v="2016-09-15T05:28:13"/>
        <d v="2016-08-30T15:25:34"/>
        <d v="2015-03-11T22:27:28"/>
        <d v="2015-01-19T03:26:31"/>
        <d v="2015-06-26T21:38:56"/>
        <d v="2014-07-27T22:20:12"/>
        <d v="2014-06-17T02:50:38"/>
        <d v="2015-12-07T22:50:13"/>
        <d v="2015-02-10T20:43:15"/>
        <d v="2014-08-12T17:38:15"/>
        <d v="2015-09-01T15:02:54"/>
        <d v="2015-08-30T21:12:39"/>
        <d v="2010-06-18T20:06:26"/>
        <d v="2013-08-13T13:07:20"/>
        <d v="2014-10-14T20:30:00"/>
        <d v="2016-06-02T17:44:28"/>
        <d v="2016-11-30T02:03:55"/>
        <d v="2011-08-10T21:02:43"/>
        <d v="2016-08-19T19:51:05"/>
        <d v="2016-11-29T22:01:40"/>
        <d v="2014-08-10T01:41:37"/>
        <d v="2015-09-10T00:21:33"/>
        <d v="2013-12-06T13:31:00"/>
        <d v="2015-06-22T11:47:36"/>
        <d v="2016-08-10T18:00:48"/>
        <d v="2010-02-06T22:03:26"/>
        <d v="2014-07-28T00:31:21"/>
        <d v="2015-01-27T00:16:12"/>
        <d v="2016-04-19T05:19:50"/>
        <d v="2015-01-28T12:14:45"/>
        <d v="2015-02-20T17:07:15"/>
        <d v="2013-10-31T22:15:03"/>
        <d v="2016-10-18T04:14:37"/>
        <d v="2014-10-15T07:05:48"/>
        <d v="2012-06-09T02:07:27"/>
        <d v="2015-07-13T18:22:49"/>
        <d v="2015-04-21T01:42:58"/>
        <d v="2015-01-08T18:26:21"/>
        <d v="2015-10-26T14:49:11"/>
        <d v="2014-11-03T16:10:43"/>
        <d v="2016-11-02T22:36:43"/>
        <d v="2015-01-22T08:53:50"/>
        <d v="2014-12-01T19:00:28"/>
        <d v="2016-12-01T18:20:54"/>
        <d v="2014-07-11T17:20:48"/>
        <d v="2015-02-23T19:25:49"/>
        <d v="2014-07-24T18:31:23"/>
        <d v="2015-04-21T20:29:36"/>
        <d v="2016-12-22T11:47:58"/>
        <d v="2014-11-10T03:48:45"/>
        <d v="2014-06-30T21:57:05"/>
        <d v="2015-07-06T16:50:32"/>
        <d v="2016-04-06T19:49:42"/>
        <d v="2011-08-09T04:54:18"/>
        <d v="2013-04-30T01:47:14"/>
        <d v="2013-04-01T22:16:33"/>
        <d v="2015-10-13T01:25:49"/>
        <d v="2011-06-24T20:08:56"/>
        <d v="2015-11-25T16:41:59"/>
        <d v="2016-12-22T04:37:48"/>
        <d v="2010-01-20T10:11:47"/>
        <d v="2010-10-13T00:40:35"/>
        <d v="2014-08-12T06:14:57"/>
        <d v="2014-10-23T05:19:05"/>
        <d v="2012-03-27T00:35:01"/>
        <d v="2011-03-17T02:19:59"/>
        <d v="2012-09-04T23:07:13"/>
        <d v="2014-01-15T22:43:20"/>
        <d v="2016-09-12T15:15:19"/>
        <d v="2014-10-21T14:04:04"/>
        <d v="2016-11-21T14:59:03"/>
        <d v="2010-06-03T21:16:52"/>
        <d v="2016-01-28T16:18:30"/>
        <d v="2014-09-27T21:25:08"/>
        <d v="2015-03-03T17:36:22"/>
        <d v="2010-06-26T00:35:56"/>
        <d v="2016-09-24T00:24:06"/>
        <d v="2016-12-12T17:49:08"/>
        <d v="2014-01-08T15:10:27"/>
        <d v="2016-05-25T17:13:34"/>
        <d v="2016-04-05T13:01:47"/>
        <d v="2014-08-28T21:37:05"/>
        <d v="2017-01-10T08:46:17"/>
        <d v="2015-06-03T00:40:46"/>
        <d v="2016-09-20T14:04:01"/>
        <d v="2016-04-07T18:55:00"/>
        <d v="2015-04-12T15:59:04"/>
        <d v="2015-12-10T22:07:03"/>
        <d v="2016-02-25T18:11:30"/>
        <d v="2015-07-20T17:15:12"/>
        <d v="2016-03-23T16:00:09"/>
        <d v="2011-12-29T18:54:07"/>
        <d v="2015-05-31T03:06:42"/>
        <d v="2013-05-29T21:51:41"/>
        <d v="2015-11-23T09:05:39"/>
        <d v="2016-05-06T12:42:12"/>
        <d v="2017-03-06T18:01:30"/>
        <d v="2015-08-05T19:00:10"/>
        <d v="2015-01-10T19:58:33"/>
        <d v="2016-05-06T13:58:34"/>
        <d v="2016-04-09T20:59:52"/>
        <d v="2013-05-06T22:13:50"/>
        <d v="2012-12-21T17:21:20"/>
        <d v="2013-05-22T03:31:36"/>
        <d v="2010-11-20T19:34:51"/>
        <d v="2012-02-09T04:02:09"/>
        <d v="2014-03-18T15:11:18"/>
        <d v="2017-03-10T21:29:29"/>
        <d v="2017-03-13T18:07:27"/>
        <d v="2017-02-28T00:32:11"/>
        <d v="2015-03-31T02:25:39"/>
        <d v="2015-05-15T18:45:37"/>
        <d v="2014-07-19T00:08:10"/>
        <d v="2017-01-17T20:17:27"/>
        <d v="2014-05-08T15:36:30"/>
        <d v="2014-10-06T16:04:58"/>
        <d v="2015-05-20T18:28:03"/>
        <d v="2015-08-21T04:21:31"/>
        <d v="2014-09-15T16:51:10"/>
        <d v="2016-05-25T17:27:49"/>
        <d v="2015-02-25T00:02:36"/>
        <d v="2015-08-25T19:09:25"/>
        <d v="2016-07-26T14:34:36"/>
        <d v="2015-09-08T19:00:21"/>
        <d v="2015-04-09T16:13:42"/>
        <d v="2015-06-04T15:35:24"/>
        <d v="2014-11-11T16:31:10"/>
        <d v="2015-03-20T01:40:38"/>
        <d v="2015-09-01T22:25:56"/>
        <d v="2015-12-08T17:40:25"/>
        <d v="2015-03-31T16:00:51"/>
        <d v="2014-11-20T01:12:11"/>
        <d v="2016-07-05T16:34:37"/>
        <d v="2016-12-08T07:12:49"/>
        <d v="2016-08-10T20:03:57"/>
        <d v="2015-11-10T22:12:46"/>
        <d v="2016-10-26T20:53:03"/>
        <d v="2015-12-22T22:22:18"/>
        <d v="2015-07-10T04:30:03"/>
        <d v="2015-01-23T01:21:47"/>
        <d v="2014-10-15T01:37:23"/>
        <d v="2015-05-14T16:37:23"/>
        <d v="2013-07-11T13:15:20"/>
        <d v="2016-11-28T19:25:15"/>
        <d v="2016-03-20T08:12:01"/>
        <d v="2016-07-10T19:54:22"/>
        <d v="2011-12-05T11:33:36"/>
        <d v="2014-07-18T20:10:17"/>
        <d v="2015-09-15T20:22:38"/>
        <d v="2015-01-09T21:58:29"/>
        <d v="2015-06-02T21:59:44"/>
        <d v="2014-11-05T17:27:15"/>
        <d v="2016-01-30T21:10:58"/>
        <d v="2013-10-12T13:19:08"/>
        <d v="2016-08-13T14:02:55"/>
        <d v="2014-12-10T02:39:50"/>
        <d v="2014-12-17T10:30:47"/>
        <d v="2015-09-25T22:32:52"/>
        <d v="2016-01-19T19:09:29"/>
        <d v="2016-10-12T17:41:13"/>
        <d v="2015-04-19T13:13:11"/>
        <d v="2015-01-29T00:01:34"/>
        <d v="2014-12-20T17:43:09"/>
        <d v="2014-12-08T13:44:07"/>
        <d v="2015-02-09T17:23:56"/>
        <d v="2017-01-01T21:45:31"/>
        <d v="2015-12-03T23:55:41"/>
        <d v="2016-05-12T21:55:49"/>
        <d v="2015-03-24T21:05:38"/>
        <d v="2014-07-23T15:57:03"/>
        <d v="2016-01-13T03:08:24"/>
        <d v="2015-01-09T10:11:17"/>
        <d v="2015-07-07T19:35:23"/>
        <d v="2015-04-21T15:45:25"/>
        <d v="2017-01-31T22:57:58"/>
        <d v="2015-09-18T19:38:49"/>
        <d v="2016-10-27T14:27:51"/>
        <d v="2015-06-17T19:35:39"/>
        <d v="2017-01-03T16:36:49"/>
        <d v="2016-03-23T18:45:50"/>
        <d v="2013-04-09T16:33:59"/>
        <d v="2015-01-13T23:13:07"/>
        <d v="2012-05-24T18:32:55"/>
        <d v="2016-05-08T21:35:08"/>
        <d v="2013-04-09T13:54:44"/>
        <d v="2015-02-12T01:20:16"/>
        <d v="2015-09-11T07:07:49"/>
        <d v="2014-08-07T19:48:38"/>
        <d v="2014-07-12T02:04:23"/>
        <d v="2014-11-18T04:32:21"/>
        <d v="2014-11-28T21:02:41"/>
        <d v="2014-11-03T21:33:15"/>
        <d v="2015-01-23T20:09:13"/>
        <d v="2016-06-08T17:32:14"/>
        <d v="2016-03-31T14:39:09"/>
        <d v="2015-07-23T16:19:14"/>
        <d v="2009-11-10T16:48:32"/>
        <d v="2014-04-15T17:53:06"/>
        <d v="2011-10-13T20:58:04"/>
        <d v="2015-02-04T22:49:34"/>
        <d v="2016-08-12T12:35:39"/>
        <d v="2014-10-02T02:12:42"/>
        <d v="2014-06-19T03:43:24"/>
        <d v="2016-08-02T15:59:54"/>
        <d v="2013-08-02T00:32:03"/>
        <d v="2014-07-09T14:12:29"/>
        <d v="2014-11-05T00:59:19"/>
        <d v="2015-08-22T00:32:59"/>
        <d v="2015-10-17T15:04:58"/>
        <d v="2015-01-15T18:28:00"/>
        <d v="2015-09-01T19:02:22"/>
        <d v="2015-02-07T16:13:46"/>
        <d v="2016-01-19T14:08:17"/>
        <d v="2016-01-13T21:45:24"/>
        <d v="2016-02-29T16:41:35"/>
        <d v="2015-04-13T16:18:51"/>
        <d v="2015-08-24T20:10:01"/>
        <d v="2014-01-06T19:58:17"/>
        <d v="2012-08-29T21:39:09"/>
        <d v="2016-01-08T13:51:09"/>
        <d v="2014-03-28T17:06:22"/>
        <d v="2014-12-09T03:26:10"/>
        <d v="2014-04-01T17:00:12"/>
        <d v="2013-12-08T00:39:58"/>
        <d v="2014-09-20T20:59:11"/>
        <d v="2015-10-27T19:54:21"/>
        <d v="2014-12-16T21:54:55"/>
        <d v="2015-01-20T20:45:48"/>
        <d v="2015-04-09T03:51:14"/>
        <d v="2014-08-29T19:51:03"/>
        <d v="2015-07-09T15:33:37"/>
        <d v="2014-06-05T23:07:12"/>
        <d v="2014-09-05T19:13:41"/>
        <d v="2015-06-18T16:05:59"/>
        <d v="2015-07-15T06:16:59"/>
        <d v="2016-06-02T00:36:20"/>
        <d v="2015-01-28T04:02:41"/>
        <d v="2013-09-19T12:13:06"/>
        <d v="2014-01-21T19:01:17"/>
        <d v="2012-03-03T00:03:42"/>
        <d v="2016-03-11T08:54:24"/>
        <d v="2015-11-30T14:46:10"/>
        <d v="2014-08-08T22:13:14"/>
        <d v="2016-06-17T18:32:18"/>
        <d v="2014-08-25T10:24:30"/>
        <d v="2016-09-02T19:10:31"/>
        <d v="2015-01-30T18:07:20"/>
        <d v="2015-08-19T18:20:39"/>
        <d v="2016-01-11T22:13:36"/>
        <d v="2015-11-11T00:51:36"/>
        <d v="2014-12-01T21:51:58"/>
        <d v="2014-06-09T19:56:05"/>
        <d v="2015-02-12T19:30:02"/>
        <d v="2014-08-24T01:51:40"/>
        <d v="2015-06-29T04:27:37"/>
        <d v="2016-04-22T14:59:34"/>
        <d v="2016-02-12T22:25:16"/>
        <d v="2015-02-03T19:47:59"/>
        <d v="2014-06-15T21:29:10"/>
        <d v="2014-10-20T20:55:40"/>
        <d v="2016-03-17T18:43:26"/>
        <d v="2014-08-04T18:49:24"/>
        <d v="2016-08-22T05:45:04"/>
        <d v="2016-06-08T23:15:33"/>
        <d v="2015-06-25T04:27:54"/>
        <d v="2014-07-28T20:09:38"/>
        <d v="2011-09-14T15:22:07"/>
        <d v="2015-02-23T08:01:00"/>
        <d v="2014-07-14T03:19:26"/>
        <d v="2014-07-09T21:31:03"/>
        <d v="2014-08-19T20:59:32"/>
        <d v="2017-03-07T18:35:34"/>
        <d v="2017-03-06T19:14:37"/>
        <d v="2015-07-22T19:05:56"/>
        <d v="2015-08-27T18:58:10"/>
        <d v="2016-04-19T00:56:28"/>
        <d v="2016-02-09T13:42:39"/>
        <d v="2016-05-06T06:21:33"/>
        <d v="2014-05-21T17:53:10"/>
        <d v="2015-07-17T14:15:47"/>
        <d v="2014-07-11T16:12:03"/>
        <d v="2015-09-08T07:59:53"/>
        <d v="2016-02-18T00:44:54"/>
        <d v="2013-08-07T13:03:18"/>
        <d v="2016-11-30T20:34:13"/>
        <d v="2015-07-14T07:50:59"/>
        <d v="2014-06-13T02:47:07"/>
        <d v="2015-07-13T16:14:23"/>
        <d v="2014-07-25T20:48:11"/>
        <d v="2015-04-01T05:46:37"/>
        <d v="2015-08-14T13:53:13"/>
        <d v="2015-02-10T00:45:52"/>
        <d v="2016-06-03T08:47:46"/>
        <d v="2011-07-12T16:01:58"/>
        <d v="2015-06-17T23:00:50"/>
        <d v="2013-09-20T20:51:34"/>
        <d v="2016-09-03T01:11:47"/>
        <d v="2016-12-05T13:06:20"/>
        <d v="2014-07-16T04:34:57"/>
        <d v="2014-11-11T13:04:55"/>
        <d v="2015-08-17T08:41:44"/>
        <d v="2015-06-17T14:43:27"/>
        <d v="2014-11-07T02:44:19"/>
        <d v="2014-12-01T17:43:33"/>
        <d v="2015-04-21T02:47:18"/>
        <d v="2014-07-05T01:19:32"/>
        <d v="2017-01-10T00:45:19"/>
        <d v="2017-02-20T08:24:20"/>
        <d v="2014-07-11T17:49:52"/>
        <d v="2014-11-10T18:33:15"/>
        <d v="2015-10-01T15:57:33"/>
        <d v="2016-08-24T01:21:53"/>
        <d v="2015-07-14T15:34:26"/>
        <d v="2016-05-09T17:33:39"/>
        <d v="2015-09-28T20:40:04"/>
        <d v="2015-02-23T19:01:10"/>
        <d v="2014-08-26T21:16:44"/>
        <d v="2014-06-13T10:58:33"/>
        <d v="2014-12-31T16:53:34"/>
        <d v="2015-04-29T04:27:33"/>
        <d v="2015-03-14T03:06:20"/>
        <d v="2015-05-08T21:56:38"/>
        <d v="2016-07-16T12:44:52"/>
        <d v="2015-01-23T20:34:04"/>
        <d v="2016-02-22T12:52:07"/>
        <d v="2015-10-20T19:45:17"/>
        <d v="2015-01-30T08:08:41"/>
        <d v="2016-09-02T18:04:46"/>
        <d v="2015-01-29T20:17:35"/>
        <d v="2016-04-04T23:00:50"/>
        <d v="2014-12-20T19:47:03"/>
        <d v="2015-08-03T21:58:50"/>
        <d v="2015-05-06T08:02:55"/>
        <d v="2016-10-11T23:22:08"/>
        <d v="2017-01-05T20:05:30"/>
        <d v="2016-09-09T18:25:10"/>
        <d v="2014-09-03T11:29:32"/>
        <d v="2017-01-17T19:51:10"/>
        <d v="2014-09-06T16:11:45"/>
        <d v="2014-12-23T19:58:39"/>
        <d v="2015-05-22T20:04:09"/>
        <d v="2014-05-26T17:27:18"/>
        <d v="2015-04-27T16:13:06"/>
        <d v="2014-05-02T12:13:33"/>
        <d v="2015-08-17T17:56:11"/>
        <d v="2016-08-15T21:10:47"/>
        <d v="2015-08-12T01:04:19"/>
        <d v="2014-09-26T15:36:30"/>
        <d v="2014-06-25T22:15:02"/>
        <d v="2015-06-22T19:00:21"/>
        <d v="2014-12-02T21:37:42"/>
        <d v="2017-01-09T09:59:05"/>
        <d v="2016-04-26T17:57:43"/>
        <d v="2014-08-11T18:16:53"/>
        <d v="2015-01-23T19:59:14"/>
        <d v="2016-01-21T04:06:37"/>
        <d v="2013-06-19T15:25:22"/>
        <d v="2015-02-28T20:52:30"/>
        <d v="2016-09-29T23:43:54"/>
        <d v="2014-07-08T23:13:48"/>
        <d v="2015-09-01T12:51:32"/>
        <d v="2016-06-30T23:04:50"/>
        <d v="2015-08-10T22:31:19"/>
        <d v="2015-01-13T21:46:34"/>
        <d v="2014-11-14T20:00:34"/>
        <d v="2016-11-16T17:36:09"/>
        <d v="2015-01-30T23:02:35"/>
        <d v="2016-03-31T07:41:41"/>
        <d v="2016-08-08T16:15:06"/>
        <d v="2016-11-15T00:42:36"/>
        <d v="2015-08-10T15:38:43"/>
        <d v="2015-02-24T06:28:50"/>
        <d v="2016-03-04T19:49:02"/>
        <d v="2014-08-31T22:29:43"/>
        <d v="2015-10-16T22:09:06"/>
        <d v="2016-05-01T19:23:04"/>
        <d v="2015-04-06T17:22:11"/>
        <d v="2015-08-23T13:46:33"/>
        <d v="2015-02-18T04:45:32"/>
        <d v="2015-12-13T15:48:44"/>
        <d v="2015-10-27T22:55:45"/>
        <d v="2016-07-15T22:45:43"/>
        <d v="2015-05-11T16:05:32"/>
        <d v="2016-07-16T00:06:23"/>
        <d v="2015-06-10T22:08:55"/>
        <d v="2015-01-27T20:06:04"/>
        <d v="2015-04-13T03:45:06"/>
        <d v="2015-01-02T21:48:31"/>
        <d v="2014-08-25T17:15:16"/>
        <d v="2015-08-25T10:17:56"/>
        <d v="2015-06-09T21:27:21"/>
        <d v="2016-08-30T21:52:52"/>
        <d v="2015-11-13T02:01:39"/>
        <d v="2014-07-17T18:25:12"/>
        <d v="2015-03-18T12:22:05"/>
        <d v="2015-02-25T01:05:32"/>
        <d v="2016-10-26T14:16:34"/>
        <d v="2014-07-28T16:18:55"/>
        <d v="2016-11-04T22:22:12"/>
        <d v="2016-12-10T01:18:20"/>
        <d v="2016-08-14T00:50:30"/>
        <d v="2016-11-18T09:20:15"/>
        <d v="2017-03-13T03:38:41"/>
        <d v="2017-03-06T18:04:48"/>
        <d v="2017-02-17T12:18:59"/>
        <d v="2017-03-14T08:35:56"/>
        <d v="2011-12-07T01:36:01"/>
        <d v="2014-06-09T16:27:42"/>
        <d v="2013-08-05T19:04:29"/>
        <d v="2014-07-09T23:27:21"/>
        <d v="2015-01-14T22:34:19"/>
        <d v="2015-06-27T01:29:58"/>
        <d v="2015-07-04T16:09:30"/>
        <d v="2015-02-22T06:40:07"/>
        <d v="2012-04-14T22:28:39"/>
        <d v="2014-02-11T04:33:10"/>
        <d v="2014-01-03T00:07:25"/>
        <d v="2012-04-14T19:44:55"/>
        <d v="2015-06-10T11:06:11"/>
        <d v="2011-09-13T20:56:40"/>
        <d v="2016-05-13T13:25:38"/>
        <d v="2016-03-17T22:39:07"/>
        <d v="2016-04-03T19:31:57"/>
        <d v="2017-01-31T19:19:15"/>
        <d v="2014-09-11T07:47:50"/>
        <d v="2016-11-01T16:39:42"/>
        <d v="2015-08-14T11:20:00"/>
        <d v="2015-05-21T17:55:14"/>
        <d v="2015-10-22T22:13:39"/>
        <d v="2014-09-07T18:26:15"/>
        <d v="2014-12-09T21:17:41"/>
        <d v="2015-10-07T12:23:08"/>
        <d v="2015-06-12T12:47:45"/>
        <d v="2015-04-30T20:21:43"/>
        <d v="2017-03-01T16:42:27"/>
        <d v="2015-04-08T17:51:02"/>
        <d v="2015-06-30T12:30:22"/>
        <d v="2014-10-29T18:02:56"/>
        <d v="2014-06-06T10:08:09"/>
        <d v="2015-02-02T18:59:23"/>
        <d v="2015-05-26T18:07:39"/>
        <d v="2015-07-11T00:41:20"/>
        <d v="2016-06-24T18:34:50"/>
        <d v="2015-06-02T15:39:37"/>
        <d v="2016-03-31T17:48:07"/>
        <d v="2014-10-30T20:19:50"/>
        <d v="2014-11-03T22:29:09"/>
        <d v="2016-03-21T21:11:16"/>
        <d v="2016-12-04T20:12:50"/>
        <d v="2016-02-09T05:48:07"/>
        <d v="2014-10-02T07:04:57"/>
        <d v="2014-05-28T05:14:15"/>
        <d v="2016-04-05T11:47:40"/>
        <d v="2015-10-20T16:35:03"/>
        <d v="2015-03-12T22:37:23"/>
        <d v="2016-06-10T23:32:12"/>
        <d v="2016-04-27T00:54:35"/>
        <d v="2016-12-13T02:54:47"/>
        <d v="2014-11-13T20:28:26"/>
        <d v="2015-05-08T13:55:54"/>
        <d v="2016-03-15T06:26:04"/>
        <d v="2016-02-10T22:20:43"/>
        <d v="2014-12-02T16:13:36"/>
        <d v="2015-05-19T10:41:07"/>
        <d v="2014-05-21T18:51:27"/>
        <d v="2014-05-07T14:48:54"/>
        <d v="2014-07-15T22:50:34"/>
        <d v="2016-12-28T00:09:49"/>
        <d v="2014-07-21T15:38:18"/>
        <d v="2014-08-14T15:50:05"/>
        <d v="2017-01-28T18:44:10"/>
        <d v="2015-09-08T16:42:15"/>
        <d v="2015-01-03T00:23:42"/>
        <d v="2015-05-31T03:20:51"/>
        <d v="2014-07-22T23:32:28"/>
        <d v="2015-03-14T02:51:57"/>
        <d v="2017-01-21T00:26:39"/>
        <d v="2014-11-11T05:28:22"/>
        <d v="2014-12-04T00:07:10"/>
        <d v="2014-09-10T23:23:43"/>
        <d v="2015-04-30T14:58:23"/>
        <d v="2014-07-14T03:14:56"/>
        <d v="2015-04-20T19:39:16"/>
        <d v="2016-10-14T09:17:40"/>
        <d v="2014-06-30T20:53:59"/>
        <d v="2015-09-18T16:23:47"/>
        <d v="2015-12-24T08:45:52"/>
        <d v="2015-07-28T15:54:35"/>
        <d v="2016-09-02T03:25:44"/>
        <d v="2016-03-09T18:41:57"/>
        <d v="2015-01-12T02:53:41"/>
        <d v="2016-03-10T16:51:20"/>
        <d v="2016-03-04T15:36:51"/>
        <d v="2014-06-11T17:04:38"/>
        <d v="2017-02-04T06:58:27"/>
        <d v="2016-04-09T16:25:10"/>
        <d v="2017-01-27T00:58:54"/>
        <d v="2015-10-09T17:59:41"/>
        <d v="2014-08-28T01:02:41"/>
        <d v="2014-08-05T16:07:54"/>
        <d v="2016-09-07T21:51:48"/>
        <d v="2015-05-27T05:42:16"/>
        <d v="2015-06-25T03:29:56"/>
        <d v="2016-01-05T15:43:19"/>
        <d v="2015-03-11T05:16:22"/>
        <d v="2014-07-22T04:49:49"/>
        <d v="2016-03-17T01:27:24"/>
        <d v="2016-04-09T22:49:51"/>
        <d v="2015-08-19T02:49:10"/>
        <d v="2015-03-15T08:17:06"/>
        <d v="2014-12-17T14:42:04"/>
        <d v="2014-12-17T12:09:11"/>
        <d v="2014-09-08T02:05:00"/>
        <d v="2016-12-26T21:41:22"/>
      </sharedItems>
      <fieldGroup par="22" base="19">
        <rangePr groupBy="months" startDate="2009-05-17T03:55:13" endDate="2017-03-14T08:35:56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conversion end" numFmtId="0">
      <sharedItems containsNonDate="0" containsDate="1" containsString="0" containsBlank="1" minDate="2009-08-10T19:26:00" maxDate="2017-04-21T07:24:20"/>
    </cacheField>
    <cacheField name="Quarters" numFmtId="0" databaseField="0">
      <fieldGroup base="19">
        <rangePr groupBy="quarters" startDate="2009-05-17T03:55:13" endDate="2017-03-14T08:35:56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9">
        <rangePr groupBy="years" startDate="2009-05-17T03:55:13" endDate="2017-03-14T08:35:56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e v="#NAME?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900"/>
    <n v="143"/>
    <n v="185.48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m/>
    <n v="105"/>
    <n v="15"/>
    <x v="1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m/>
    <n v="104"/>
    <n v="69.27"/>
    <x v="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1"/>
    <m/>
    <n v="7814"/>
    <n v="88.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m/>
    <n v="110"/>
    <n v="93.4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m/>
    <n v="106"/>
    <n v="146.88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m/>
    <n v="101"/>
    <n v="159.82"/>
    <x v="2"/>
    <x v="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m/>
    <n v="100"/>
    <n v="291.79000000000002"/>
    <x v="2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m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m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m/>
    <n v="121"/>
    <n v="80.3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2"/>
    <m/>
    <n v="1460"/>
    <n v="134.36000000000001"/>
    <x v="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m/>
    <n v="160"/>
    <n v="109.78"/>
    <x v="0"/>
    <x v="0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x v="0"/>
    <m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4"/>
    <s v="EUR"/>
    <n v="1443384840"/>
    <n v="1441790658"/>
    <b v="0"/>
    <n v="98"/>
    <b v="1"/>
    <x v="0"/>
    <m/>
    <n v="107"/>
    <n v="21.76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m/>
    <n v="1182"/>
    <n v="29.19"/>
    <x v="3"/>
    <x v="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m/>
    <n v="101"/>
    <n v="41.94"/>
    <x v="3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4"/>
    <m/>
    <n v="1081"/>
    <n v="40.07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m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m/>
    <n v="100"/>
    <n v="80.16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1"/>
    <m/>
    <n v="1027"/>
    <n v="1323.25"/>
    <x v="2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m/>
    <n v="117"/>
    <n v="51.25"/>
    <x v="4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m/>
    <n v="119"/>
    <n v="103.04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4"/>
    <m/>
    <n v="1015"/>
    <n v="56.9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m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m/>
    <n v="155"/>
    <n v="102.1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4"/>
    <m/>
    <n v="975"/>
    <n v="426.93"/>
    <x v="2"/>
    <x v="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4"/>
    <m/>
    <n v="951"/>
    <n v="65.8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m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m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m/>
    <n v="100"/>
    <n v="13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4"/>
    <m/>
    <n v="945"/>
    <n v="164.8"/>
    <x v="2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m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m/>
    <n v="130"/>
    <n v="49.88"/>
    <x v="0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m/>
    <n v="167"/>
    <n v="59.46"/>
    <x v="5"/>
    <x v="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m/>
    <n v="142"/>
    <n v="193.84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1"/>
    <m/>
    <n v="820"/>
    <n v="422.02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m/>
    <n v="110"/>
    <n v="41.68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1"/>
    <m/>
    <n v="800"/>
    <n v="188.51"/>
    <x v="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m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m/>
    <n v="100"/>
    <n v="105.26"/>
    <x v="0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1"/>
    <m/>
    <n v="788"/>
    <n v="176.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m/>
    <n v="309"/>
    <n v="117.36"/>
    <x v="3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m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m/>
    <n v="120"/>
    <n v="98.36"/>
    <x v="2"/>
    <x v="3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x v="0"/>
    <m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m/>
    <n v="108"/>
    <n v="76.87"/>
    <x v="5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m/>
    <n v="108"/>
    <n v="56.82"/>
    <x v="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4"/>
    <m/>
    <n v="720"/>
    <n v="107.82"/>
    <x v="6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m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m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m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m/>
    <n v="110"/>
    <n v="28.11"/>
    <x v="5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m/>
    <n v="101"/>
    <n v="194.23"/>
    <x v="5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m/>
    <n v="129"/>
    <n v="128.94999999999999"/>
    <x v="5"/>
    <x v="7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m/>
    <n v="107"/>
    <n v="49.32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1"/>
    <m/>
    <n v="699"/>
    <n v="842.1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m/>
    <n v="103"/>
    <n v="137.21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1"/>
    <m/>
    <n v="579"/>
    <n v="61.38"/>
    <x v="6"/>
    <x v="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m/>
    <n v="103"/>
    <n v="43.04"/>
    <x v="7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m/>
    <n v="148"/>
    <n v="322.39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m/>
    <n v="155"/>
    <n v="96.71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m/>
    <n v="114"/>
    <n v="35.47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m/>
    <n v="173"/>
    <n v="86.67"/>
    <x v="7"/>
    <x v="9"/>
  </r>
  <r>
    <n v="65"/>
    <s v="Hello World - Post Production Funds"/>
    <s v="Help finish the short film Hello World. The story of an android in the broken home of a father &amp; son."/>
    <n v="7000"/>
    <n v="7527"/>
    <x v="0"/>
    <x v="6"/>
    <s v="CAD"/>
    <n v="1407736740"/>
    <n v="1405453354"/>
    <b v="0"/>
    <n v="57"/>
    <b v="1"/>
    <x v="5"/>
    <m/>
    <n v="108"/>
    <n v="132.05000000000001"/>
    <x v="4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m/>
    <n v="119"/>
    <n v="91.23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m/>
    <n v="116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m/>
    <n v="127"/>
    <n v="21.19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m/>
    <n v="111"/>
    <n v="62.33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m/>
    <n v="127"/>
    <n v="37.409999999999997"/>
    <x v="5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m/>
    <n v="124"/>
    <n v="69.72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m/>
    <n v="108"/>
    <n v="58.17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m/>
    <n v="100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7"/>
    <s v="EUR"/>
    <n v="1453376495"/>
    <n v="1450784495"/>
    <b v="0"/>
    <n v="29"/>
    <b v="1"/>
    <x v="5"/>
    <m/>
    <n v="113"/>
    <n v="19.47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m/>
    <n v="115"/>
    <n v="85.96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m/>
    <n v="153"/>
    <n v="30.67"/>
    <x v="4"/>
    <x v="1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m/>
    <n v="393"/>
    <n v="60.38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7"/>
    <s v="EUR"/>
    <n v="1472751121"/>
    <n v="1471887121"/>
    <b v="0"/>
    <n v="35"/>
    <b v="1"/>
    <x v="5"/>
    <m/>
    <n v="2702"/>
    <n v="38.6"/>
    <x v="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m/>
    <n v="127"/>
    <n v="40.270000000000003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1"/>
    <m/>
    <n v="543"/>
    <n v="116.35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m/>
    <n v="198"/>
    <n v="53.04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m/>
    <n v="100"/>
    <n v="40.01"/>
    <x v="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m/>
    <n v="103"/>
    <n v="15.77"/>
    <x v="1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m/>
    <n v="100"/>
    <n v="71.430000000000007"/>
    <x v="2"/>
    <x v="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m/>
    <n v="126"/>
    <n v="71.709999999999994"/>
    <x v="7"/>
    <x v="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7"/>
    <s v="EUR"/>
    <n v="1451226045"/>
    <n v="1444828845"/>
    <b v="0"/>
    <n v="17"/>
    <b v="1"/>
    <x v="5"/>
    <m/>
    <n v="106"/>
    <n v="375.76"/>
    <x v="7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m/>
    <n v="105"/>
    <n v="104.6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m/>
    <n v="103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m/>
    <n v="115"/>
    <n v="123.29"/>
    <x v="6"/>
    <x v="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m/>
    <n v="100"/>
    <n v="31.38"/>
    <x v="7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m/>
    <n v="120"/>
    <n v="78.260000000000005"/>
    <x v="7"/>
    <x v="9"/>
  </r>
  <r>
    <n v="92"/>
    <s v="Euphoria"/>
    <s v="Euphoria is an adventure film that follows adrenaline filled athletes on their hunt for the sublime while balancing family and careers."/>
    <n v="5000"/>
    <n v="5260"/>
    <x v="0"/>
    <x v="6"/>
    <s v="CAD"/>
    <n v="1485936000"/>
    <n v="1481949983"/>
    <b v="0"/>
    <n v="43"/>
    <b v="1"/>
    <x v="5"/>
    <m/>
    <n v="105"/>
    <n v="122.33"/>
    <x v="6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m/>
    <n v="111"/>
    <n v="73.73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m/>
    <n v="104"/>
    <n v="21.67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m/>
    <n v="131"/>
    <n v="21.9"/>
    <x v="5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m/>
    <n v="115"/>
    <n v="50.59"/>
    <x v="7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m/>
    <n v="106"/>
    <n v="53.13"/>
    <x v="4"/>
    <x v="1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m/>
    <n v="106"/>
    <n v="56.67"/>
    <x v="5"/>
    <x v="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m/>
    <n v="106"/>
    <n v="40.78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m/>
    <n v="100"/>
    <n v="192.31"/>
    <x v="6"/>
    <x v="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m/>
    <n v="100"/>
    <n v="100"/>
    <x v="5"/>
    <x v="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m/>
    <n v="128"/>
    <n v="117.92"/>
    <x v="5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m/>
    <n v="105"/>
    <n v="27.9"/>
    <x v="7"/>
    <x v="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m/>
    <n v="120"/>
    <n v="60"/>
    <x v="2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m/>
    <n v="107"/>
    <n v="39.380000000000003"/>
    <x v="7"/>
    <x v="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m/>
    <n v="101"/>
    <n v="186.11"/>
    <x v="4"/>
    <x v="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m/>
    <n v="102"/>
    <n v="111.38"/>
    <x v="6"/>
    <x v="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m/>
    <n v="247"/>
    <n v="78.72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m/>
    <n v="220"/>
    <n v="46.7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m/>
    <n v="131"/>
    <n v="65.38"/>
    <x v="2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x v="5"/>
    <m/>
    <n v="155"/>
    <n v="102.08"/>
    <x v="7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m/>
    <n v="104"/>
    <n v="64.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m/>
    <n v="141"/>
    <n v="90.38"/>
    <x v="5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m/>
    <n v="103"/>
    <n v="88.57"/>
    <x v="6"/>
    <x v="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m/>
    <n v="140"/>
    <n v="28.73"/>
    <x v="7"/>
    <x v="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m/>
    <n v="114"/>
    <n v="69.790000000000006"/>
    <x v="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m/>
    <n v="100"/>
    <n v="167.49"/>
    <x v="5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m/>
    <n v="113"/>
    <n v="144.91"/>
    <x v="5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m/>
    <n v="105"/>
    <n v="91.84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6"/>
    <m/>
    <n v="526"/>
    <n v="54.88"/>
    <x v="4"/>
    <x v="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7"/>
    <m/>
    <n v="0"/>
    <n v="1"/>
    <x v="0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6"/>
    <m/>
    <n v="521"/>
    <n v="48.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1"/>
    <m/>
    <n v="495"/>
    <n v="173.58"/>
    <x v="7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7"/>
    <m/>
    <n v="0"/>
    <s v="N/A"/>
    <x v="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x v="7"/>
    <m/>
    <n v="14"/>
    <n v="11.67"/>
    <x v="0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1"/>
    <m/>
    <n v="485"/>
    <n v="108.97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7"/>
    <m/>
    <n v="2"/>
    <n v="47.5"/>
    <x v="5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m/>
    <n v="456"/>
    <n v="52.62"/>
    <x v="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4"/>
    <m/>
    <n v="452"/>
    <n v="75.650000000000006"/>
    <x v="4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7"/>
    <m/>
    <n v="0"/>
    <s v="N/A"/>
    <x v="7"/>
    <x v="9"/>
  </r>
  <r>
    <n v="131"/>
    <s v="I (Canceled)"/>
    <s v="I"/>
    <n v="1200"/>
    <n v="0"/>
    <x v="1"/>
    <x v="0"/>
    <s v="USD"/>
    <n v="1467763200"/>
    <n v="1466453161"/>
    <b v="0"/>
    <n v="0"/>
    <b v="0"/>
    <x v="7"/>
    <m/>
    <n v="0"/>
    <s v="N/A"/>
    <x v="4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8"/>
    <m/>
    <n v="429"/>
    <n v="64.819999999999993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1"/>
    <m/>
    <n v="402"/>
    <n v="245.02"/>
    <x v="5"/>
    <x v="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7"/>
    <m/>
    <n v="0"/>
    <s v="N/A"/>
    <x v="5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7"/>
    <m/>
    <n v="13"/>
    <n v="80.599999999999994"/>
    <x v="7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7"/>
    <m/>
    <n v="0"/>
    <s v="N/A"/>
    <x v="2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1"/>
    <m/>
    <n v="399"/>
    <n v="577.28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1"/>
    <m/>
    <n v="387"/>
    <n v="593.94000000000005"/>
    <x v="7"/>
    <x v="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7"/>
    <m/>
    <n v="100"/>
    <n v="500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1"/>
    <m/>
    <n v="382"/>
    <n v="128.38999999999999"/>
    <x v="1"/>
    <x v="1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4"/>
    <m/>
    <n v="381"/>
    <n v="188.38"/>
    <x v="1"/>
    <x v="1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7"/>
    <m/>
    <n v="0"/>
    <n v="10"/>
    <x v="6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3"/>
    <s v="AUD"/>
    <n v="1472882100"/>
    <n v="1467941542"/>
    <b v="0"/>
    <n v="0"/>
    <b v="0"/>
    <x v="7"/>
    <m/>
    <n v="0"/>
    <s v="N/A"/>
    <x v="7"/>
    <x v="1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x v="7"/>
    <m/>
    <n v="28"/>
    <n v="55.95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7"/>
    <m/>
    <n v="8"/>
    <n v="37.56"/>
    <x v="5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1"/>
    <m/>
    <n v="375"/>
    <n v="186.81"/>
    <x v="4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7"/>
    <m/>
    <n v="0"/>
    <s v="N/A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1"/>
    <m/>
    <n v="370"/>
    <n v="182.78"/>
    <x v="6"/>
    <x v="1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7"/>
    <m/>
    <n v="1"/>
    <n v="15.33"/>
    <x v="2"/>
    <x v="3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1"/>
    <m/>
    <n v="355"/>
    <n v="91.21"/>
    <x v="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1"/>
    <m/>
    <n v="353"/>
    <n v="326.29000000000002"/>
    <x v="7"/>
    <x v="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4"/>
    <m/>
    <n v="353"/>
    <n v="64.63"/>
    <x v="6"/>
    <x v="8"/>
  </r>
  <r>
    <n v="1945"/>
    <s v="Oval - The First Digital HandPan"/>
    <s v="A new electronic musical instrument which allows you to play, learn and perform music using any sound you can imagine."/>
    <n v="100000"/>
    <n v="348018"/>
    <x v="0"/>
    <x v="4"/>
    <s v="EUR"/>
    <n v="1436680958"/>
    <n v="1433224958"/>
    <b v="1"/>
    <n v="680"/>
    <b v="1"/>
    <x v="1"/>
    <m/>
    <n v="348"/>
    <n v="511.7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7"/>
    <m/>
    <n v="3"/>
    <n v="13.33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9"/>
    <m/>
    <n v="326"/>
    <n v="80.02"/>
    <x v="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x v="10"/>
    <m/>
    <n v="322"/>
    <n v="56.41"/>
    <x v="0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7"/>
    <m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7"/>
    <m/>
    <n v="0"/>
    <s v="N/A"/>
    <x v="7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1"/>
    <m/>
    <n v="320"/>
    <n v="55.28"/>
    <x v="7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1"/>
    <m/>
    <n v="0"/>
    <s v="N/A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1"/>
    <m/>
    <n v="317"/>
    <n v="259.25"/>
    <x v="5"/>
    <x v="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1"/>
    <m/>
    <n v="16"/>
    <n v="43.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1"/>
    <m/>
    <n v="305"/>
    <n v="383.36"/>
    <x v="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9"/>
    <m/>
    <n v="304"/>
    <n v="157.29"/>
    <x v="4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1"/>
    <m/>
    <n v="304"/>
    <n v="143.21"/>
    <x v="7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1"/>
    <m/>
    <n v="60"/>
    <n v="3000"/>
    <x v="7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m/>
    <n v="300"/>
    <n v="73.489999999999995"/>
    <x v="7"/>
    <x v="9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1"/>
    <m/>
    <n v="4"/>
    <n v="108.33"/>
    <x v="4"/>
    <x v="1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1"/>
    <m/>
    <n v="22"/>
    <n v="56"/>
    <x v="6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1"/>
    <m/>
    <n v="3"/>
    <n v="32.5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1"/>
    <m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6"/>
    <m/>
    <n v="294"/>
    <n v="66.62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1"/>
    <m/>
    <n v="0"/>
    <s v="N/A"/>
    <x v="6"/>
    <x v="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11"/>
    <m/>
    <n v="0"/>
    <s v="N/A"/>
    <x v="6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1"/>
    <m/>
    <n v="285"/>
    <n v="279.38"/>
    <x v="5"/>
    <x v="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1"/>
    <m/>
    <n v="0"/>
    <s v="N/A"/>
    <x v="6"/>
    <x v="1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1"/>
    <m/>
    <n v="40"/>
    <n v="25.71"/>
    <x v="4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4"/>
    <m/>
    <n v="283"/>
    <n v="42.63"/>
    <x v="4"/>
    <x v="1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1"/>
    <m/>
    <n v="20"/>
    <n v="100"/>
    <x v="0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1"/>
    <m/>
    <n v="33"/>
    <n v="30.85"/>
    <x v="7"/>
    <x v="9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1"/>
    <m/>
    <n v="21"/>
    <n v="180.5"/>
    <x v="4"/>
    <x v="1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1"/>
    <m/>
    <n v="0"/>
    <s v="N/A"/>
    <x v="7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1"/>
    <m/>
    <n v="281"/>
    <n v="201.96"/>
    <x v="7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6"/>
    <s v="CAD"/>
    <n v="1409543940"/>
    <n v="1404586762"/>
    <b v="0"/>
    <n v="2"/>
    <b v="0"/>
    <x v="11"/>
    <m/>
    <n v="3"/>
    <n v="25.5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10"/>
    <m/>
    <n v="270"/>
    <n v="76.44"/>
    <x v="4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1"/>
    <m/>
    <n v="0"/>
    <s v="N/A"/>
    <x v="4"/>
    <x v="1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1"/>
    <m/>
    <n v="16"/>
    <n v="160"/>
    <x v="6"/>
    <x v="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1"/>
    <m/>
    <n v="0"/>
    <s v="N/A"/>
    <x v="7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m/>
    <n v="267"/>
    <n v="31.66"/>
    <x v="6"/>
    <x v="1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m/>
    <n v="265"/>
    <n v="57.63"/>
    <x v="5"/>
    <x v="7"/>
  </r>
  <r>
    <n v="191"/>
    <s v="Trillion: Feature Film"/>
    <s v="A young boy passionate about Astronomy and Chemistry tracks down an astroid that scientists said would never hit earth."/>
    <n v="5000"/>
    <n v="250"/>
    <x v="2"/>
    <x v="3"/>
    <s v="AUD"/>
    <n v="1443782138"/>
    <n v="1440326138"/>
    <b v="0"/>
    <n v="3"/>
    <b v="0"/>
    <x v="11"/>
    <m/>
    <n v="5"/>
    <n v="83.33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1"/>
    <m/>
    <n v="263"/>
    <n v="272.36"/>
    <x v="1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1"/>
    <m/>
    <n v="0"/>
    <s v="N/A"/>
    <x v="7"/>
    <x v="9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1"/>
    <m/>
    <n v="0"/>
    <n v="1"/>
    <x v="7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0"/>
    <s v="EUR"/>
    <n v="1461306772"/>
    <n v="1458714772"/>
    <b v="1"/>
    <n v="1281"/>
    <b v="1"/>
    <x v="1"/>
    <m/>
    <n v="260"/>
    <n v="180.75"/>
    <x v="4"/>
    <x v="1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1"/>
    <m/>
    <n v="42"/>
    <n v="77.11"/>
    <x v="4"/>
    <x v="1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1"/>
    <m/>
    <n v="10"/>
    <n v="32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1"/>
    <m/>
    <n v="257"/>
    <n v="247.94"/>
    <x v="7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1"/>
    <m/>
    <n v="0"/>
    <s v="N/A"/>
    <x v="6"/>
    <x v="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1"/>
    <m/>
    <n v="26"/>
    <n v="87.31"/>
    <x v="6"/>
    <x v="1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1"/>
    <m/>
    <n v="58"/>
    <n v="54.29"/>
    <x v="7"/>
    <x v="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1"/>
    <m/>
    <n v="0"/>
    <s v="N/A"/>
    <x v="4"/>
    <x v="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1"/>
    <m/>
    <n v="30"/>
    <n v="93.25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10"/>
    <m/>
    <n v="254"/>
    <n v="493.82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1"/>
    <m/>
    <n v="16"/>
    <n v="76.47"/>
    <x v="1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10"/>
    <m/>
    <n v="253"/>
    <n v="121"/>
    <x v="7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10"/>
    <m/>
    <n v="250"/>
    <n v="66.02"/>
    <x v="0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1"/>
    <m/>
    <n v="248"/>
    <n v="408.98"/>
    <x v="0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1"/>
    <m/>
    <n v="246"/>
    <n v="161.88"/>
    <x v="7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1"/>
    <m/>
    <n v="234"/>
    <n v="331.1"/>
    <x v="1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1"/>
    <m/>
    <n v="45"/>
    <n v="185.83"/>
    <x v="6"/>
    <x v="1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1"/>
    <m/>
    <n v="0"/>
    <n v="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m/>
    <n v="233"/>
    <n v="44.46"/>
    <x v="7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3"/>
    <m/>
    <n v="229"/>
    <n v="56.9"/>
    <x v="7"/>
    <x v="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1"/>
    <m/>
    <n v="0"/>
    <n v="10"/>
    <x v="2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1"/>
    <m/>
    <n v="226"/>
    <n v="118.61"/>
    <x v="7"/>
    <x v="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1"/>
    <m/>
    <n v="226"/>
    <n v="230.56"/>
    <x v="7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1"/>
    <m/>
    <n v="2"/>
    <n v="100"/>
    <x v="7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1"/>
    <m/>
    <n v="217"/>
    <n v="78.83"/>
    <x v="6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3"/>
    <m/>
    <n v="214"/>
    <n v="144.69"/>
    <x v="6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4"/>
    <m/>
    <n v="213"/>
    <n v="38.18"/>
    <x v="7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1"/>
    <m/>
    <n v="13"/>
    <n v="65"/>
    <x v="6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1"/>
    <m/>
    <n v="212"/>
    <n v="127.36"/>
    <x v="4"/>
    <x v="1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1"/>
    <m/>
    <n v="211"/>
    <n v="262.16000000000003"/>
    <x v="7"/>
    <x v="9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1"/>
    <m/>
    <n v="0"/>
    <s v="N/A"/>
    <x v="7"/>
    <x v="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1"/>
    <m/>
    <n v="209"/>
    <n v="131.99"/>
    <x v="6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1"/>
    <m/>
    <n v="207"/>
    <n v="136.63999999999999"/>
    <x v="7"/>
    <x v="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1"/>
    <m/>
    <n v="0"/>
    <s v="N/A"/>
    <x v="7"/>
    <x v="11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x v="11"/>
    <m/>
    <n v="0"/>
    <s v="N/A"/>
    <x v="5"/>
    <x v="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10"/>
    <m/>
    <n v="205"/>
    <n v="130.53"/>
    <x v="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6"/>
    <m/>
    <n v="203"/>
    <n v="130.22999999999999"/>
    <x v="4"/>
    <x v="1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1"/>
    <m/>
    <n v="3"/>
    <n v="15.71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1"/>
    <m/>
    <n v="202"/>
    <n v="45.55"/>
    <x v="7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1"/>
    <m/>
    <n v="40"/>
    <n v="80.2"/>
    <x v="1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1"/>
    <m/>
    <n v="0"/>
    <s v="N/A"/>
    <x v="7"/>
    <x v="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1"/>
    <m/>
    <n v="202"/>
    <n v="77.23"/>
    <x v="5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1"/>
    <m/>
    <n v="201"/>
    <n v="220.74"/>
    <x v="4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1"/>
    <m/>
    <n v="201"/>
    <n v="51.31"/>
    <x v="6"/>
    <x v="12"/>
  </r>
  <r>
    <n v="239"/>
    <s v="Filthy - Short Film"/>
    <s v="Lovers Clint and Eli convey their conflicting perspectives of guilt and remorse while in the desolate Australian bush."/>
    <n v="1000"/>
    <n v="250"/>
    <x v="2"/>
    <x v="3"/>
    <s v="AUD"/>
    <n v="1446984000"/>
    <n v="1445308730"/>
    <b v="0"/>
    <n v="5"/>
    <b v="0"/>
    <x v="11"/>
    <m/>
    <n v="25"/>
    <n v="50"/>
    <x v="4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4"/>
    <m/>
    <n v="200"/>
    <n v="118.2"/>
    <x v="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1"/>
    <m/>
    <n v="199"/>
    <n v="51.21"/>
    <x v="4"/>
    <x v="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x v="10"/>
    <m/>
    <n v="199"/>
    <n v="183.8"/>
    <x v="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6"/>
    <s v="CAD"/>
    <n v="1381934015"/>
    <n v="1378737215"/>
    <b v="1"/>
    <n v="682"/>
    <b v="1"/>
    <x v="1"/>
    <m/>
    <n v="198"/>
    <n v="101.86"/>
    <x v="7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3"/>
    <m/>
    <n v="114"/>
    <n v="47.4"/>
    <x v="6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3"/>
    <m/>
    <n v="104"/>
    <n v="54.02"/>
    <x v="6"/>
    <x v="8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3"/>
    <m/>
    <n v="305"/>
    <n v="68.489999999999995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3"/>
    <m/>
    <n v="134"/>
    <n v="108.15"/>
    <x v="6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1"/>
    <m/>
    <n v="196"/>
    <n v="36"/>
    <x v="7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3"/>
    <m/>
    <n v="113"/>
    <n v="48.05"/>
    <x v="6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1"/>
    <m/>
    <n v="191"/>
    <n v="86.16"/>
    <x v="6"/>
    <x v="1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3"/>
    <m/>
    <n v="126"/>
    <n v="57.08"/>
    <x v="7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3"/>
    <m/>
    <n v="185"/>
    <n v="85.44"/>
    <x v="7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3"/>
    <m/>
    <n v="101"/>
    <n v="215.86"/>
    <x v="7"/>
    <x v="1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3"/>
    <m/>
    <n v="191"/>
    <n v="83.35"/>
    <x v="6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3"/>
    <m/>
    <n v="107"/>
    <n v="45.42"/>
    <x v="6"/>
    <x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m/>
    <n v="189"/>
    <n v="64.17"/>
    <x v="4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4"/>
    <m/>
    <n v="185"/>
    <n v="65.319999999999993"/>
    <x v="7"/>
    <x v="1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m/>
    <n v="183"/>
    <n v="159.51"/>
    <x v="5"/>
    <x v="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3"/>
    <m/>
    <n v="182"/>
    <n v="81.75"/>
    <x v="7"/>
    <x v="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3"/>
    <m/>
    <n v="106"/>
    <n v="120.91"/>
    <x v="6"/>
    <x v="1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10"/>
    <m/>
    <n v="180"/>
    <n v="96.38"/>
    <x v="4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3"/>
    <m/>
    <n v="240"/>
    <n v="41.38"/>
    <x v="6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1"/>
    <m/>
    <n v="179"/>
    <n v="282.72000000000003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3"/>
    <m/>
    <n v="118"/>
    <n v="64.95"/>
    <x v="1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3"/>
    <m/>
    <n v="111"/>
    <n v="95.78"/>
    <x v="7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3"/>
    <m/>
    <n v="146"/>
    <n v="40.42"/>
    <x v="7"/>
    <x v="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3"/>
    <m/>
    <n v="132"/>
    <n v="78.58"/>
    <x v="6"/>
    <x v="1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3"/>
    <m/>
    <n v="111"/>
    <n v="50.18"/>
    <x v="2"/>
    <x v="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m/>
    <n v="177"/>
    <n v="97"/>
    <x v="1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3"/>
    <m/>
    <n v="153"/>
    <n v="57.54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3"/>
    <m/>
    <n v="176"/>
    <n v="91.19"/>
    <x v="5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3"/>
    <m/>
    <n v="177"/>
    <n v="81.89"/>
    <x v="7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3"/>
    <m/>
    <n v="108"/>
    <n v="45.67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3"/>
    <m/>
    <n v="156"/>
    <n v="55.22"/>
    <x v="7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3"/>
    <m/>
    <n v="174"/>
    <n v="86.14"/>
    <x v="5"/>
    <x v="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3"/>
    <m/>
    <n v="148"/>
    <n v="95.23"/>
    <x v="7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m/>
    <n v="172"/>
    <n v="153.52000000000001"/>
    <x v="7"/>
    <x v="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1"/>
    <m/>
    <n v="170"/>
    <n v="67.42"/>
    <x v="7"/>
    <x v="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1"/>
    <m/>
    <n v="168"/>
    <n v="76.14"/>
    <x v="0"/>
    <x v="17"/>
  </r>
  <r>
    <n v="1501"/>
    <s v="This is Nowhere"/>
    <s v="A hardcover book of surf, outdoor and nature photos from the British Columbia coast."/>
    <n v="52000"/>
    <n v="86492"/>
    <x v="0"/>
    <x v="6"/>
    <s v="CAD"/>
    <n v="1436364023"/>
    <n v="1433772023"/>
    <b v="1"/>
    <n v="885"/>
    <b v="1"/>
    <x v="10"/>
    <m/>
    <n v="166"/>
    <n v="97.73"/>
    <x v="7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3"/>
    <m/>
    <n v="121"/>
    <n v="83.95"/>
    <x v="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m/>
    <n v="165"/>
    <n v="59.96"/>
    <x v="7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4"/>
    <m/>
    <n v="162"/>
    <n v="62.52"/>
    <x v="7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10"/>
    <m/>
    <n v="162"/>
    <n v="39.51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1"/>
    <m/>
    <n v="161"/>
    <n v="457.39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5"/>
    <m/>
    <n v="160"/>
    <n v="60.3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10"/>
    <m/>
    <n v="159"/>
    <n v="102.86"/>
    <x v="7"/>
    <x v="1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10"/>
    <m/>
    <n v="157"/>
    <n v="849.67"/>
    <x v="7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3"/>
    <m/>
    <n v="157"/>
    <n v="87.69"/>
    <x v="5"/>
    <x v="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3"/>
    <m/>
    <n v="107"/>
    <n v="28.58"/>
    <x v="3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3"/>
    <m/>
    <n v="120"/>
    <n v="46.88"/>
    <x v="7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4"/>
    <m/>
    <n v="157"/>
    <n v="67.97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3"/>
    <m/>
    <n v="156"/>
    <n v="54.75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3"/>
    <m/>
    <n v="100"/>
    <n v="100"/>
    <x v="6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4"/>
    <m/>
    <n v="155"/>
    <n v="82.96"/>
    <x v="6"/>
    <x v="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m/>
    <n v="154"/>
    <n v="84.87"/>
    <x v="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1"/>
    <m/>
    <n v="153"/>
    <n v="324.69"/>
    <x v="4"/>
    <x v="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1"/>
    <m/>
    <n v="153"/>
    <n v="138.49"/>
    <x v="7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3"/>
    <m/>
    <n v="179"/>
    <n v="73.34"/>
    <x v="7"/>
    <x v="9"/>
  </r>
  <r>
    <n v="2235"/>
    <s v="Miniature Scenery Terrain for Tabletop gaming and Wargames"/>
    <s v="An amazing set of sceneries to create unique atmospheres for your tabletop gaming."/>
    <n v="13000"/>
    <n v="19931"/>
    <x v="0"/>
    <x v="6"/>
    <s v="CAD"/>
    <n v="1427585511"/>
    <n v="1424997111"/>
    <b v="0"/>
    <n v="147"/>
    <b v="1"/>
    <x v="4"/>
    <m/>
    <n v="153"/>
    <n v="135.59"/>
    <x v="4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3"/>
    <m/>
    <n v="150"/>
    <n v="97.82"/>
    <x v="4"/>
    <x v="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3"/>
    <m/>
    <n v="100"/>
    <n v="93.02"/>
    <x v="7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3"/>
    <m/>
    <n v="137"/>
    <n v="50.29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3"/>
    <m/>
    <n v="232"/>
    <n v="106.43"/>
    <x v="4"/>
    <x v="1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3"/>
    <m/>
    <n v="130"/>
    <n v="51.72"/>
    <x v="7"/>
    <x v="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3"/>
    <m/>
    <n v="293"/>
    <n v="36.61"/>
    <x v="7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1"/>
    <m/>
    <n v="148"/>
    <n v="91.83"/>
    <x v="5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10"/>
    <m/>
    <n v="148"/>
    <n v="207.62"/>
    <x v="0"/>
    <x v="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m/>
    <n v="147"/>
    <n v="155.24"/>
    <x v="7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3"/>
    <m/>
    <n v="104"/>
    <n v="28.92"/>
    <x v="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x v="13"/>
    <m/>
    <n v="147"/>
    <n v="92.25"/>
    <x v="6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3"/>
    <m/>
    <n v="112"/>
    <n v="61.3"/>
    <x v="7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9"/>
    <m/>
    <n v="146"/>
    <n v="47.06"/>
    <x v="6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3"/>
    <m/>
    <n v="385"/>
    <n v="32.1"/>
    <x v="6"/>
    <x v="1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10"/>
    <m/>
    <n v="146"/>
    <n v="91.88"/>
    <x v="7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10"/>
    <m/>
    <n v="145"/>
    <n v="88.26"/>
    <x v="5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6"/>
    <s v="CAD"/>
    <n v="1488390735"/>
    <n v="1484070735"/>
    <b v="0"/>
    <n v="113"/>
    <b v="1"/>
    <x v="1"/>
    <m/>
    <n v="145"/>
    <n v="511.65"/>
    <x v="7"/>
    <x v="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3"/>
    <m/>
    <n v="283"/>
    <n v="49.88"/>
    <x v="7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3"/>
    <m/>
    <n v="113"/>
    <n v="110.47"/>
    <x v="7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8"/>
    <m/>
    <n v="145"/>
    <n v="70.53"/>
    <x v="6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x v="9"/>
    <m/>
    <n v="144"/>
    <n v="74.64"/>
    <x v="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1"/>
    <m/>
    <n v="143"/>
    <n v="114.77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3"/>
    <m/>
    <n v="123"/>
    <n v="114.59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3"/>
    <m/>
    <n v="102"/>
    <n v="105.32"/>
    <x v="6"/>
    <x v="1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m/>
    <n v="142"/>
    <n v="117.51"/>
    <x v="5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m/>
    <n v="141"/>
    <n v="95.83"/>
    <x v="0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3"/>
    <m/>
    <n v="136"/>
    <n v="160.47"/>
    <x v="7"/>
    <x v="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9"/>
    <m/>
    <n v="141"/>
    <n v="55.76"/>
    <x v="4"/>
    <x v="1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3"/>
    <m/>
    <n v="106"/>
    <n v="63.17"/>
    <x v="2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1"/>
    <m/>
    <n v="140"/>
    <n v="95.49"/>
    <x v="6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10"/>
    <m/>
    <n v="139"/>
    <n v="133.74"/>
    <x v="5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m/>
    <n v="139"/>
    <n v="103.2"/>
    <x v="5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4"/>
    <m/>
    <n v="139"/>
    <n v="40.35"/>
    <x v="4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3"/>
    <m/>
    <n v="101"/>
    <n v="146.65"/>
    <x v="6"/>
    <x v="2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3"/>
    <m/>
    <n v="103"/>
    <n v="109.19"/>
    <x v="7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3"/>
    <m/>
    <n v="139"/>
    <n v="65.760000000000005"/>
    <x v="5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3"/>
    <m/>
    <n v="101"/>
    <n v="97.9"/>
    <x v="6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4"/>
    <m/>
    <n v="138"/>
    <n v="98.99"/>
    <x v="7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3"/>
    <m/>
    <n v="108"/>
    <n v="72.87"/>
    <x v="7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1"/>
    <m/>
    <n v="136"/>
    <n v="449.26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3"/>
    <m/>
    <n v="107"/>
    <n v="67.91"/>
    <x v="7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10"/>
    <m/>
    <n v="136"/>
    <n v="95.76"/>
    <x v="7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10"/>
    <m/>
    <n v="135"/>
    <n v="53.99"/>
    <x v="6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3"/>
    <m/>
    <n v="133"/>
    <n v="100.08"/>
    <x v="7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4"/>
    <m/>
    <n v="133"/>
    <n v="81.650000000000006"/>
    <x v="7"/>
    <x v="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3"/>
    <m/>
    <n v="170"/>
    <n v="90.58"/>
    <x v="6"/>
    <x v="1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1"/>
    <m/>
    <n v="133"/>
    <n v="73.5"/>
    <x v="6"/>
    <x v="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3"/>
    <m/>
    <n v="103"/>
    <n v="86.55"/>
    <x v="2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3"/>
    <m/>
    <n v="107"/>
    <n v="71.900000000000006"/>
    <x v="5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3"/>
    <m/>
    <n v="132"/>
    <n v="105.05"/>
    <x v="6"/>
    <x v="2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1"/>
    <m/>
    <n v="132"/>
    <n v="46.58"/>
    <x v="7"/>
    <x v="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3"/>
    <m/>
    <n v="117"/>
    <n v="40.76"/>
    <x v="7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6"/>
    <m/>
    <n v="132"/>
    <n v="215.73"/>
    <x v="5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3"/>
    <m/>
    <n v="104"/>
    <n v="125.45"/>
    <x v="0"/>
    <x v="1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6"/>
    <m/>
    <n v="132"/>
    <n v="99.77"/>
    <x v="6"/>
    <x v="1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3"/>
    <m/>
    <n v="103"/>
    <n v="79.400000000000006"/>
    <x v="5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m/>
    <n v="131"/>
    <n v="164.3"/>
    <x v="6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m/>
    <n v="131"/>
    <n v="150.9"/>
    <x v="6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4"/>
    <s v="EUR"/>
    <n v="1482085857"/>
    <n v="1479493857"/>
    <b v="0"/>
    <n v="48"/>
    <b v="1"/>
    <x v="1"/>
    <m/>
    <n v="131"/>
    <n v="546.69000000000005"/>
    <x v="6"/>
    <x v="8"/>
  </r>
  <r>
    <n v="1748"/>
    <s v="So It Is: Vancouver"/>
    <s v="Telling the story of the city through remarkable people who live in Vancouver today."/>
    <n v="50000"/>
    <n v="64974"/>
    <x v="0"/>
    <x v="6"/>
    <s v="CAD"/>
    <n v="1441234143"/>
    <n v="1438642143"/>
    <b v="0"/>
    <n v="181"/>
    <b v="1"/>
    <x v="10"/>
    <m/>
    <n v="130"/>
    <n v="358.97"/>
    <x v="7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8"/>
    <m/>
    <n v="129"/>
    <n v="99.38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3"/>
    <m/>
    <n v="124"/>
    <n v="139.53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3"/>
    <m/>
    <n v="101"/>
    <n v="347.85"/>
    <x v="6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3"/>
    <m/>
    <n v="110"/>
    <n v="68.239999999999995"/>
    <x v="6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1"/>
    <m/>
    <n v="128"/>
    <n v="244.12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5"/>
    <m/>
    <n v="128"/>
    <n v="186.8"/>
    <x v="7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3"/>
    <m/>
    <n v="103"/>
    <n v="86.85"/>
    <x v="7"/>
    <x v="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4"/>
    <m/>
    <n v="128"/>
    <n v="75.13"/>
    <x v="3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3"/>
    <m/>
    <n v="110"/>
    <n v="42.87"/>
    <x v="6"/>
    <x v="1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m/>
    <n v="127"/>
    <n v="1644"/>
    <x v="7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4"/>
    <s v="EUR"/>
    <n v="1460066954"/>
    <n v="1456614554"/>
    <b v="1"/>
    <n v="964"/>
    <b v="1"/>
    <x v="13"/>
    <m/>
    <n v="127"/>
    <n v="44.91"/>
    <x v="3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3"/>
    <m/>
    <n v="125"/>
    <n v="41.78"/>
    <x v="7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3"/>
    <m/>
    <n v="107"/>
    <n v="89.89"/>
    <x v="6"/>
    <x v="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3"/>
    <m/>
    <n v="131"/>
    <n v="45.05"/>
    <x v="3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3"/>
    <m/>
    <n v="120"/>
    <n v="42.86"/>
    <x v="4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3"/>
    <m/>
    <n v="106"/>
    <n v="54.08"/>
    <x v="6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m/>
    <n v="127"/>
    <n v="96.3"/>
    <x v="5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6"/>
    <s v="CAD"/>
    <n v="1453765920"/>
    <n v="1451655808"/>
    <b v="0"/>
    <n v="83"/>
    <b v="1"/>
    <x v="13"/>
    <m/>
    <n v="112"/>
    <n v="40.4"/>
    <x v="6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1"/>
    <m/>
    <n v="127"/>
    <n v="117.6"/>
    <x v="6"/>
    <x v="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3"/>
    <m/>
    <n v="142"/>
    <n v="115.51"/>
    <x v="4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1"/>
    <m/>
    <n v="126"/>
    <n v="64.569999999999993"/>
    <x v="6"/>
    <x v="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3"/>
    <m/>
    <n v="256"/>
    <n v="69.77"/>
    <x v="7"/>
    <x v="1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3"/>
    <m/>
    <n v="207"/>
    <n v="43.02"/>
    <x v="6"/>
    <x v="1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6"/>
    <m/>
    <n v="126"/>
    <n v="81.25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m/>
    <n v="126"/>
    <n v="190.45"/>
    <x v="4"/>
    <x v="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3"/>
    <m/>
    <n v="100"/>
    <n v="46.23"/>
    <x v="1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1"/>
    <m/>
    <n v="125"/>
    <n v="385.04"/>
    <x v="6"/>
    <x v="1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3"/>
    <m/>
    <n v="126"/>
    <n v="88.85"/>
    <x v="6"/>
    <x v="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3"/>
    <m/>
    <n v="125"/>
    <n v="188.31"/>
    <x v="5"/>
    <x v="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3"/>
    <m/>
    <n v="100"/>
    <n v="71.430000000000007"/>
    <x v="6"/>
    <x v="1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3"/>
    <m/>
    <n v="125"/>
    <n v="146.35"/>
    <x v="7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1"/>
    <m/>
    <n v="125"/>
    <n v="73.42"/>
    <x v="4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10"/>
    <m/>
    <n v="125"/>
    <n v="95.83"/>
    <x v="4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4"/>
    <s v="EUR"/>
    <n v="1460918282"/>
    <n v="1455737882"/>
    <b v="0"/>
    <n v="50"/>
    <b v="1"/>
    <x v="13"/>
    <m/>
    <n v="112"/>
    <n v="105.18"/>
    <x v="4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3"/>
    <m/>
    <n v="108"/>
    <n v="58.72"/>
    <x v="7"/>
    <x v="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1"/>
    <m/>
    <n v="124"/>
    <n v="194.26"/>
    <x v="7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10"/>
    <m/>
    <n v="124"/>
    <n v="110.39"/>
    <x v="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3"/>
    <m/>
    <n v="125"/>
    <n v="140.1"/>
    <x v="6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4"/>
    <m/>
    <n v="124"/>
    <n v="67.67"/>
    <x v="7"/>
    <x v="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3"/>
    <m/>
    <n v="112"/>
    <n v="181.13"/>
    <x v="7"/>
    <x v="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m/>
    <n v="123"/>
    <n v="190.55"/>
    <x v="7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3"/>
    <m/>
    <n v="142"/>
    <n v="65.88"/>
    <x v="7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3"/>
    <m/>
    <n v="105"/>
    <n v="75.19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3"/>
    <m/>
    <n v="123"/>
    <n v="99.86"/>
    <x v="7"/>
    <x v="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3"/>
    <m/>
    <n v="108"/>
    <n v="55.2"/>
    <x v="5"/>
    <x v="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3"/>
    <m/>
    <n v="108"/>
    <n v="86.16"/>
    <x v="1"/>
    <x v="1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3"/>
    <m/>
    <n v="102"/>
    <n v="92.32"/>
    <x v="7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3"/>
    <m/>
    <n v="101"/>
    <n v="160.16"/>
    <x v="7"/>
    <x v="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3"/>
    <m/>
    <n v="137"/>
    <n v="45.6"/>
    <x v="6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6"/>
    <s v="CAD"/>
    <n v="1434670397"/>
    <n v="1429486397"/>
    <b v="0"/>
    <n v="7"/>
    <b v="1"/>
    <x v="13"/>
    <m/>
    <n v="128"/>
    <n v="183.29"/>
    <x v="5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3"/>
    <m/>
    <n v="122"/>
    <n v="709.42"/>
    <x v="7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3"/>
    <m/>
    <n v="127"/>
    <n v="57.65"/>
    <x v="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4"/>
    <m/>
    <n v="122"/>
    <n v="64.37"/>
    <x v="5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m/>
    <n v="121"/>
    <n v="80.459999999999994"/>
    <x v="6"/>
    <x v="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6"/>
    <s v="CAD"/>
    <n v="1413547200"/>
    <n v="1411417602"/>
    <b v="0"/>
    <n v="21"/>
    <b v="1"/>
    <x v="13"/>
    <m/>
    <n v="102"/>
    <n v="68.099999999999994"/>
    <x v="1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3"/>
    <m/>
    <n v="120"/>
    <n v="48.09"/>
    <x v="3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3"/>
    <m/>
    <n v="100"/>
    <n v="202.42"/>
    <x v="6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1"/>
    <m/>
    <n v="120"/>
    <n v="223.1"/>
    <x v="4"/>
    <x v="1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3"/>
    <m/>
    <n v="100"/>
    <n v="110.07"/>
    <x v="6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17"/>
    <m/>
    <n v="0"/>
    <n v="4.83"/>
    <x v="5"/>
    <x v="7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1"/>
    <m/>
    <n v="120"/>
    <n v="118.45"/>
    <x v="7"/>
    <x v="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1"/>
    <m/>
    <n v="120"/>
    <n v="80.989999999999995"/>
    <x v="6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m/>
    <n v="120"/>
    <n v="92.39"/>
    <x v="6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17"/>
    <m/>
    <n v="7"/>
    <n v="40.78"/>
    <x v="7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m/>
    <n v="120"/>
    <n v="233.9"/>
    <x v="6"/>
    <x v="1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17"/>
    <m/>
    <n v="1"/>
    <n v="16.63"/>
    <x v="6"/>
    <x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17"/>
    <m/>
    <n v="0"/>
    <s v="N/A"/>
    <x v="7"/>
    <x v="1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10"/>
    <m/>
    <n v="120"/>
    <n v="98.84"/>
    <x v="6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17"/>
    <m/>
    <n v="0"/>
    <s v="N/A"/>
    <x v="1"/>
    <x v="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17"/>
    <m/>
    <n v="2"/>
    <n v="4.8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17"/>
    <m/>
    <n v="14"/>
    <n v="51.88"/>
    <x v="7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17"/>
    <m/>
    <n v="10"/>
    <n v="71.25"/>
    <x v="6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17"/>
    <m/>
    <n v="0"/>
    <s v="N/A"/>
    <x v="4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17"/>
    <m/>
    <n v="5"/>
    <n v="62.5"/>
    <x v="4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5"/>
    <m/>
    <n v="120"/>
    <n v="85.53"/>
    <x v="7"/>
    <x v="1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17"/>
    <m/>
    <n v="0"/>
    <s v="N/A"/>
    <x v="7"/>
    <x v="1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6"/>
    <s v="CAD"/>
    <n v="1475912326"/>
    <n v="1470728326"/>
    <b v="0"/>
    <n v="0"/>
    <b v="0"/>
    <x v="17"/>
    <m/>
    <n v="0"/>
    <s v="N/A"/>
    <x v="7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8"/>
    <m/>
    <n v="120"/>
    <n v="88.15"/>
    <x v="6"/>
    <x v="1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17"/>
    <m/>
    <n v="0"/>
    <s v="N/A"/>
    <x v="0"/>
    <x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17"/>
    <m/>
    <n v="0"/>
    <n v="5"/>
    <x v="0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17"/>
    <m/>
    <n v="0"/>
    <s v="N/A"/>
    <x v="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x v="14"/>
    <m/>
    <n v="119"/>
    <n v="346.04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x v="6"/>
    <s v="CAD"/>
    <n v="1391991701"/>
    <n v="1389399701"/>
    <b v="0"/>
    <n v="2"/>
    <b v="0"/>
    <x v="17"/>
    <m/>
    <n v="0"/>
    <n v="5"/>
    <x v="0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17"/>
    <m/>
    <n v="5"/>
    <n v="50"/>
    <x v="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m/>
    <n v="119"/>
    <n v="151.32"/>
    <x v="0"/>
    <x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17"/>
    <m/>
    <n v="7"/>
    <n v="47.88"/>
    <x v="0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3"/>
    <m/>
    <n v="119"/>
    <n v="230.09"/>
    <x v="6"/>
    <x v="1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17"/>
    <m/>
    <n v="3"/>
    <n v="20.5"/>
    <x v="6"/>
    <x v="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17"/>
    <m/>
    <n v="2"/>
    <n v="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8"/>
    <m/>
    <n v="119"/>
    <n v="388.98"/>
    <x v="5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3"/>
    <m/>
    <n v="119"/>
    <n v="89.96"/>
    <x v="2"/>
    <x v="2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17"/>
    <m/>
    <n v="64"/>
    <n v="40"/>
    <x v="0"/>
    <x v="1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3"/>
    <m/>
    <n v="119"/>
    <n v="61.5"/>
    <x v="5"/>
    <x v="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17"/>
    <m/>
    <n v="1"/>
    <n v="16.399999999999999"/>
    <x v="6"/>
    <x v="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1"/>
    <m/>
    <n v="118"/>
    <n v="2500.9699999999998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17"/>
    <m/>
    <n v="1"/>
    <n v="20.329999999999998"/>
    <x v="5"/>
    <x v="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4"/>
    <m/>
    <n v="118"/>
    <n v="98.03"/>
    <x v="0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17"/>
    <m/>
    <n v="8"/>
    <n v="16.760000000000002"/>
    <x v="5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9"/>
    <m/>
    <n v="118"/>
    <n v="65.86"/>
    <x v="0"/>
    <x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17"/>
    <m/>
    <n v="0"/>
    <n v="12.5"/>
    <x v="7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17"/>
    <m/>
    <n v="0"/>
    <s v="N/A"/>
    <x v="0"/>
    <x v="2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m/>
    <n v="118"/>
    <n v="170.7"/>
    <x v="5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3"/>
    <m/>
    <n v="118"/>
    <n v="30.65"/>
    <x v="7"/>
    <x v="23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x v="17"/>
    <m/>
    <n v="0"/>
    <n v="1"/>
    <x v="6"/>
    <x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17"/>
    <m/>
    <n v="27"/>
    <n v="17.25"/>
    <x v="7"/>
    <x v="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17"/>
    <m/>
    <n v="1"/>
    <n v="15.2"/>
    <x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5"/>
    <m/>
    <n v="118"/>
    <n v="110.35"/>
    <x v="5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17"/>
    <m/>
    <n v="0"/>
    <s v="N/A"/>
    <x v="0"/>
    <x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17"/>
    <m/>
    <n v="0"/>
    <s v="N/A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17"/>
    <m/>
    <n v="1"/>
    <n v="25.5"/>
    <x v="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10"/>
    <m/>
    <n v="118"/>
    <n v="180.41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17"/>
    <m/>
    <n v="18"/>
    <n v="28.2"/>
    <x v="0"/>
    <x v="2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1"/>
    <m/>
    <n v="118"/>
    <n v="97.19"/>
    <x v="0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17"/>
    <m/>
    <n v="0"/>
    <n v="1"/>
    <x v="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17"/>
    <m/>
    <n v="0"/>
    <s v="N/A"/>
    <x v="6"/>
    <x v="1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m/>
    <n v="117"/>
    <n v="92.16"/>
    <x v="5"/>
    <x v="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17"/>
    <m/>
    <n v="0"/>
    <s v="N/A"/>
    <x v="0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17"/>
    <m/>
    <n v="0"/>
    <s v="N/A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3"/>
    <m/>
    <n v="117"/>
    <n v="59.25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3"/>
    <m/>
    <n v="117"/>
    <n v="89.39"/>
    <x v="5"/>
    <x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4"/>
    <m/>
    <n v="117"/>
    <n v="133.93"/>
    <x v="2"/>
    <x v="2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17"/>
    <m/>
    <n v="0"/>
    <n v="10"/>
    <x v="0"/>
    <x v="2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4"/>
    <m/>
    <n v="117"/>
    <n v="76.92"/>
    <x v="0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1"/>
    <m/>
    <n v="116"/>
    <n v="307.2"/>
    <x v="0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3"/>
    <m/>
    <n v="116"/>
    <n v="246.61"/>
    <x v="5"/>
    <x v="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m/>
    <n v="116"/>
    <n v="95.37"/>
    <x v="4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5"/>
    <m/>
    <n v="116"/>
    <n v="71.489999999999995"/>
    <x v="7"/>
    <x v="2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3"/>
    <m/>
    <n v="116"/>
    <n v="116.86"/>
    <x v="6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8"/>
    <m/>
    <n v="116"/>
    <n v="152.54"/>
    <x v="0"/>
    <x v="1"/>
  </r>
  <r>
    <n v="490"/>
    <s v="PROJECT IS CANCELLED"/>
    <s v="Cancelled"/>
    <n v="1000"/>
    <n v="0"/>
    <x v="2"/>
    <x v="0"/>
    <s v="USD"/>
    <n v="1345677285"/>
    <n v="1343085285"/>
    <b v="0"/>
    <n v="0"/>
    <b v="0"/>
    <x v="17"/>
    <m/>
    <n v="0"/>
    <s v="N/A"/>
    <x v="2"/>
    <x v="2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17"/>
    <m/>
    <n v="0"/>
    <s v="N/A"/>
    <x v="5"/>
    <x v="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1"/>
    <m/>
    <n v="115"/>
    <n v="282.66000000000003"/>
    <x v="7"/>
    <x v="23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x v="1"/>
    <m/>
    <n v="115"/>
    <n v="566.39"/>
    <x v="0"/>
    <x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m/>
    <n v="115"/>
    <n v="76.72"/>
    <x v="0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17"/>
    <m/>
    <n v="0"/>
    <s v="N/A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3"/>
    <m/>
    <n v="115"/>
    <n v="129.82"/>
    <x v="5"/>
    <x v="7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17"/>
    <m/>
    <n v="1"/>
    <n v="10"/>
    <x v="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9"/>
    <m/>
    <n v="115"/>
    <n v="120.31"/>
    <x v="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9"/>
    <m/>
    <n v="115"/>
    <n v="80.19"/>
    <x v="4"/>
    <x v="2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17"/>
    <m/>
    <n v="3"/>
    <n v="53.75"/>
    <x v="7"/>
    <x v="2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17"/>
    <m/>
    <n v="0"/>
    <s v="N/A"/>
    <x v="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3"/>
    <m/>
    <n v="114"/>
    <n v="161.26"/>
    <x v="1"/>
    <x v="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17"/>
    <m/>
    <n v="2"/>
    <n v="12.67"/>
    <x v="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6"/>
    <m/>
    <n v="114"/>
    <n v="234.81"/>
    <x v="5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5"/>
    <m/>
    <n v="114"/>
    <n v="119.18"/>
    <x v="4"/>
    <x v="2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1"/>
    <m/>
    <n v="114"/>
    <n v="64.02"/>
    <x v="0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3"/>
    <m/>
    <n v="114"/>
    <n v="101.83"/>
    <x v="0"/>
    <x v="1"/>
  </r>
  <r>
    <n v="316"/>
    <s v="THE SECRET TRIAL 5 - GRASSROOTS CROSS-CANADA TOUR"/>
    <s v="Award winning documentary The Secret Trial 5 needs your help for a Cross-Canada Tour!"/>
    <n v="15000"/>
    <n v="17066"/>
    <x v="0"/>
    <x v="6"/>
    <s v="CAD"/>
    <n v="1418273940"/>
    <n v="1415398197"/>
    <b v="1"/>
    <n v="158"/>
    <b v="1"/>
    <x v="13"/>
    <m/>
    <n v="114"/>
    <n v="108.01"/>
    <x v="2"/>
    <x v="2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17"/>
    <m/>
    <n v="0"/>
    <n v="10"/>
    <x v="0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4"/>
    <m/>
    <n v="114"/>
    <n v="68.11"/>
    <x v="2"/>
    <x v="2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17"/>
    <m/>
    <n v="3"/>
    <n v="30"/>
    <x v="2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17"/>
    <m/>
    <n v="0"/>
    <n v="5.5"/>
    <x v="5"/>
    <x v="2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3"/>
    <m/>
    <n v="114"/>
    <n v="103.22"/>
    <x v="2"/>
    <x v="22"/>
  </r>
  <r>
    <n v="514"/>
    <s v="I'm Sticking With You."/>
    <s v="A film created entirely out of paper, visual effects and found objects depicts how one man created a new life for himself."/>
    <n v="1500"/>
    <n v="50"/>
    <x v="2"/>
    <x v="6"/>
    <s v="CAD"/>
    <n v="1407595447"/>
    <n v="1405003447"/>
    <b v="0"/>
    <n v="3"/>
    <b v="0"/>
    <x v="17"/>
    <m/>
    <n v="3"/>
    <n v="16.670000000000002"/>
    <x v="2"/>
    <x v="2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3"/>
    <m/>
    <n v="113"/>
    <n v="147.16999999999999"/>
    <x v="0"/>
    <x v="17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17"/>
    <m/>
    <n v="0"/>
    <s v="N/A"/>
    <x v="0"/>
    <x v="3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3"/>
    <m/>
    <n v="113"/>
    <n v="203.63"/>
    <x v="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17"/>
    <m/>
    <n v="0"/>
    <s v="N/A"/>
    <x v="6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m/>
    <n v="113"/>
    <n v="89.31"/>
    <x v="0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5"/>
    <m/>
    <n v="102"/>
    <n v="150.15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5"/>
    <m/>
    <n v="105"/>
    <n v="93.43"/>
    <x v="0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5"/>
    <m/>
    <n v="115"/>
    <n v="110.97"/>
    <x v="6"/>
    <x v="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5"/>
    <m/>
    <n v="121"/>
    <n v="71.790000000000006"/>
    <x v="3"/>
    <x v="3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5"/>
    <m/>
    <n v="109"/>
    <n v="29.26"/>
    <x v="4"/>
    <x v="2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m/>
    <n v="113"/>
    <n v="162.91"/>
    <x v="7"/>
    <x v="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5"/>
    <m/>
    <n v="114"/>
    <n v="74.349999999999994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5"/>
    <m/>
    <n v="101"/>
    <n v="63.83"/>
    <x v="6"/>
    <x v="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5"/>
    <m/>
    <n v="116"/>
    <n v="44.33"/>
    <x v="3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6"/>
    <s v="CAD"/>
    <n v="1484110800"/>
    <n v="1482281094"/>
    <b v="0"/>
    <n v="18"/>
    <b v="1"/>
    <x v="15"/>
    <m/>
    <n v="130"/>
    <n v="86.94"/>
    <x v="7"/>
    <x v="2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5"/>
    <m/>
    <n v="108"/>
    <n v="126.55"/>
    <x v="5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5"/>
    <m/>
    <n v="100"/>
    <n v="129.03"/>
    <x v="3"/>
    <x v="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5"/>
    <m/>
    <n v="123"/>
    <n v="71.239999999999995"/>
    <x v="0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5"/>
    <m/>
    <n v="100"/>
    <n v="117.88"/>
    <x v="7"/>
    <x v="3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3"/>
    <m/>
    <n v="113"/>
    <n v="109.04"/>
    <x v="6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5"/>
    <m/>
    <n v="103"/>
    <n v="34.75"/>
    <x v="6"/>
    <x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5"/>
    <m/>
    <n v="118"/>
    <n v="100.06"/>
    <x v="7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5"/>
    <m/>
    <n v="121"/>
    <n v="40.85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5"/>
    <m/>
    <n v="302"/>
    <n v="252.02"/>
    <x v="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5"/>
    <m/>
    <n v="101"/>
    <n v="25.16"/>
    <x v="6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m/>
    <n v="113"/>
    <n v="50.76"/>
    <x v="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0"/>
    <m/>
    <n v="1"/>
    <n v="25"/>
    <x v="7"/>
    <x v="2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1"/>
    <m/>
    <n v="113"/>
    <n v="109.96"/>
    <x v="0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3"/>
    <m/>
    <n v="113"/>
    <n v="73.02"/>
    <x v="7"/>
    <x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0"/>
    <m/>
    <n v="1"/>
    <n v="3"/>
    <x v="5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3"/>
    <m/>
    <n v="112"/>
    <n v="117.77"/>
    <x v="0"/>
    <x v="3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m/>
    <n v="112"/>
    <n v="149.44"/>
    <x v="1"/>
    <x v="3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0"/>
    <m/>
    <n v="0"/>
    <s v="N/A"/>
    <x v="4"/>
    <x v="2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0"/>
    <m/>
    <n v="0"/>
    <n v="9"/>
    <x v="5"/>
    <x v="3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0"/>
    <m/>
    <n v="3"/>
    <n v="8.5"/>
    <x v="0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6"/>
    <s v="CAD"/>
    <n v="1485838800"/>
    <n v="1484756245"/>
    <b v="0"/>
    <n v="4"/>
    <b v="0"/>
    <x v="20"/>
    <m/>
    <n v="1"/>
    <n v="8.75"/>
    <x v="6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3"/>
    <m/>
    <n v="112"/>
    <n v="58.54"/>
    <x v="5"/>
    <x v="7"/>
  </r>
  <r>
    <n v="27"/>
    <s v="B-Rabbit TV Comedy Pilot"/>
    <s v="B-Rabbit is a hilarious depiction of immigrating to New Zealand and the life you desperately tried to leave behind."/>
    <n v="20000"/>
    <n v="22345"/>
    <x v="0"/>
    <x v="14"/>
    <s v="NZD"/>
    <n v="1416113833"/>
    <n v="1413518233"/>
    <b v="0"/>
    <n v="150"/>
    <b v="1"/>
    <x v="0"/>
    <m/>
    <n v="112"/>
    <n v="148.97"/>
    <x v="6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10"/>
    <m/>
    <n v="112"/>
    <n v="116.21"/>
    <x v="6"/>
    <x v="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0"/>
    <m/>
    <n v="37"/>
    <n v="64.36"/>
    <x v="0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0"/>
    <m/>
    <n v="0"/>
    <s v="N/A"/>
    <x v="5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0"/>
    <m/>
    <n v="3"/>
    <n v="200"/>
    <x v="4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10"/>
    <m/>
    <n v="112"/>
    <n v="75.98"/>
    <x v="6"/>
    <x v="2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0"/>
    <m/>
    <n v="0"/>
    <s v="N/A"/>
    <x v="7"/>
    <x v="2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4"/>
    <m/>
    <n v="112"/>
    <n v="85.05"/>
    <x v="0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1"/>
    <m/>
    <n v="111"/>
    <n v="226.21"/>
    <x v="3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3"/>
    <m/>
    <n v="111"/>
    <n v="109.82"/>
    <x v="7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m/>
    <n v="111"/>
    <n v="90.5"/>
    <x v="0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3"/>
    <m/>
    <n v="111"/>
    <n v="42.52"/>
    <x v="0"/>
    <x v="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10"/>
    <m/>
    <n v="111"/>
    <n v="97.11"/>
    <x v="2"/>
    <x v="2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4"/>
    <m/>
    <n v="111"/>
    <n v="127.98"/>
    <x v="6"/>
    <x v="1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0"/>
    <m/>
    <n v="0"/>
    <n v="1"/>
    <x v="4"/>
    <x v="2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0"/>
    <m/>
    <n v="0"/>
    <s v="N/A"/>
    <x v="2"/>
    <x v="2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5"/>
    <m/>
    <n v="111"/>
    <n v="200.69"/>
    <x v="0"/>
    <x v="30"/>
  </r>
  <r>
    <n v="569"/>
    <s v="Mioti"/>
    <s v="Mioti is an indie game marketplace that doubles as a community for developers to join networks and discuss projects."/>
    <n v="2500"/>
    <n v="20"/>
    <x v="2"/>
    <x v="6"/>
    <s v="CAD"/>
    <n v="1451679612"/>
    <n v="1449087612"/>
    <b v="0"/>
    <n v="1"/>
    <b v="0"/>
    <x v="20"/>
    <m/>
    <n v="1"/>
    <n v="20"/>
    <x v="6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4"/>
    <m/>
    <n v="111"/>
    <n v="73.36"/>
    <x v="0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6"/>
    <m/>
    <n v="111"/>
    <n v="74.180000000000007"/>
    <x v="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0"/>
    <m/>
    <n v="0"/>
    <s v="N/A"/>
    <x v="6"/>
    <x v="1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8"/>
    <m/>
    <n v="110"/>
    <n v="71.849999999999994"/>
    <x v="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0"/>
    <m/>
    <n v="1"/>
    <n v="20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3"/>
    <m/>
    <n v="110"/>
    <n v="75.44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3"/>
    <m/>
    <n v="110"/>
    <n v="157.33000000000001"/>
    <x v="5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0"/>
    <m/>
    <n v="0"/>
    <n v="10"/>
    <x v="3"/>
    <x v="3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m/>
    <n v="110"/>
    <n v="94.55"/>
    <x v="6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m/>
    <n v="110"/>
    <n v="104.15"/>
    <x v="0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0"/>
    <m/>
    <n v="0"/>
    <n v="1"/>
    <x v="7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0"/>
    <m/>
    <n v="0"/>
    <s v="N/A"/>
    <x v="6"/>
    <x v="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4"/>
    <m/>
    <n v="110"/>
    <n v="55.96"/>
    <x v="0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0"/>
    <m/>
    <n v="0"/>
    <n v="1"/>
    <x v="7"/>
    <x v="2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0"/>
    <m/>
    <n v="1"/>
    <n v="5"/>
    <x v="2"/>
    <x v="2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0"/>
    <m/>
    <n v="0"/>
    <s v="N/A"/>
    <x v="0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0"/>
    <m/>
    <n v="1"/>
    <n v="14"/>
    <x v="1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5"/>
    <m/>
    <n v="110"/>
    <n v="92.04"/>
    <x v="5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0"/>
    <s v="EUR"/>
    <n v="1479410886"/>
    <n v="1474223286"/>
    <b v="0"/>
    <n v="2"/>
    <b v="0"/>
    <x v="20"/>
    <m/>
    <n v="3"/>
    <n v="150.5"/>
    <x v="5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0"/>
    <m/>
    <n v="0"/>
    <n v="1"/>
    <x v="6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0"/>
    <m/>
    <n v="4"/>
    <n v="24.78"/>
    <x v="4"/>
    <x v="3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3"/>
    <m/>
    <n v="110"/>
    <n v="70"/>
    <x v="0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0"/>
    <m/>
    <n v="3"/>
    <n v="250"/>
    <x v="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0"/>
    <m/>
    <n v="23"/>
    <n v="16.43"/>
    <x v="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6"/>
    <s v="CAD"/>
    <n v="1429152600"/>
    <n v="1426815699"/>
    <b v="0"/>
    <n v="128"/>
    <b v="1"/>
    <x v="12"/>
    <m/>
    <n v="110"/>
    <n v="128.91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5"/>
    <m/>
    <n v="110"/>
    <n v="99.79"/>
    <x v="6"/>
    <x v="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3"/>
    <m/>
    <n v="109"/>
    <n v="56.34"/>
    <x v="7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0"/>
    <m/>
    <n v="0"/>
    <n v="10"/>
    <x v="6"/>
    <x v="2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0"/>
    <m/>
    <n v="34"/>
    <n v="121.43"/>
    <x v="7"/>
    <x v="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3"/>
    <m/>
    <n v="109"/>
    <n v="103.52"/>
    <x v="0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0"/>
    <m/>
    <n v="2"/>
    <n v="100"/>
    <x v="3"/>
    <x v="3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x v="20"/>
    <m/>
    <n v="1"/>
    <n v="23.33"/>
    <x v="0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m/>
    <n v="109"/>
    <n v="66.349999999999994"/>
    <x v="0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m/>
    <n v="109"/>
    <n v="88.59"/>
    <x v="3"/>
    <x v="3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0"/>
    <m/>
    <n v="0"/>
    <s v="N/A"/>
    <x v="4"/>
    <x v="2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0"/>
    <m/>
    <n v="3"/>
    <n v="16.38"/>
    <x v="0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0"/>
    <m/>
    <n v="0"/>
    <n v="10"/>
    <x v="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0"/>
    <m/>
    <n v="0"/>
    <s v="N/A"/>
    <x v="3"/>
    <x v="3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m/>
    <n v="109"/>
    <n v="92.13"/>
    <x v="6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0"/>
    <m/>
    <n v="1"/>
    <n v="5"/>
    <x v="6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4"/>
    <m/>
    <n v="109"/>
    <n v="99.16"/>
    <x v="0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m/>
    <n v="109"/>
    <n v="199.9"/>
    <x v="0"/>
    <x v="30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x v="20"/>
    <m/>
    <n v="0"/>
    <s v="N/A"/>
    <x v="0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10"/>
    <m/>
    <n v="109"/>
    <n v="159.24"/>
    <x v="6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0"/>
    <m/>
    <n v="0"/>
    <s v="N/A"/>
    <x v="4"/>
    <x v="2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4"/>
    <s v="NZD"/>
    <n v="1443149759"/>
    <n v="1440557759"/>
    <b v="0"/>
    <n v="0"/>
    <b v="0"/>
    <x v="20"/>
    <m/>
    <n v="0"/>
    <s v="N/A"/>
    <x v="1"/>
    <x v="2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x v="20"/>
    <m/>
    <n v="0"/>
    <s v="N/A"/>
    <x v="7"/>
    <x v="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0"/>
    <m/>
    <n v="3"/>
    <n v="20"/>
    <x v="1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0"/>
    <m/>
    <n v="0"/>
    <s v="N/A"/>
    <x v="7"/>
    <x v="3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3"/>
    <m/>
    <n v="109"/>
    <n v="121.28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5"/>
    <m/>
    <n v="109"/>
    <n v="139.24"/>
    <x v="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1"/>
    <m/>
    <n v="109"/>
    <n v="103.68"/>
    <x v="1"/>
    <x v="3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0"/>
    <m/>
    <n v="6"/>
    <n v="37.89"/>
    <x v="7"/>
    <x v="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m/>
    <n v="109"/>
    <n v="84.11"/>
    <x v="3"/>
    <x v="3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0"/>
    <m/>
    <n v="0"/>
    <s v="N/A"/>
    <x v="8"/>
    <x v="3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1"/>
    <m/>
    <n v="108"/>
    <n v="451.84"/>
    <x v="2"/>
    <x v="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m/>
    <n v="108"/>
    <n v="149.46"/>
    <x v="0"/>
    <x v="3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3"/>
    <m/>
    <n v="108"/>
    <n v="145.04"/>
    <x v="4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0"/>
    <m/>
    <n v="0"/>
    <s v="N/A"/>
    <x v="7"/>
    <x v="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3"/>
    <m/>
    <n v="108"/>
    <n v="65.3"/>
    <x v="6"/>
    <x v="1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0"/>
    <m/>
    <n v="0"/>
    <n v="10"/>
    <x v="2"/>
    <x v="2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5"/>
    <m/>
    <n v="108"/>
    <n v="106.8"/>
    <x v="6"/>
    <x v="1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4"/>
    <m/>
    <n v="108"/>
    <n v="60.82"/>
    <x v="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0"/>
    <m/>
    <n v="12"/>
    <n v="49.8"/>
    <x v="6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0"/>
    <m/>
    <n v="0"/>
    <n v="1"/>
    <x v="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m/>
    <n v="108"/>
    <n v="69.599999999999994"/>
    <x v="0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0"/>
    <m/>
    <n v="0"/>
    <n v="4"/>
    <x v="4"/>
    <x v="2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1"/>
    <m/>
    <n v="108"/>
    <n v="90.18"/>
    <x v="0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x v="10"/>
    <m/>
    <n v="108"/>
    <n v="462.86"/>
    <x v="1"/>
    <x v="3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3"/>
    <m/>
    <n v="108"/>
    <n v="117.85"/>
    <x v="6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7"/>
    <s v="EUR"/>
    <n v="1480028400"/>
    <n v="1478685915"/>
    <b v="0"/>
    <n v="2"/>
    <b v="1"/>
    <x v="2"/>
    <m/>
    <n v="144"/>
    <n v="50.5"/>
    <x v="2"/>
    <x v="2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9"/>
    <m/>
    <n v="107"/>
    <n v="60.97"/>
    <x v="2"/>
    <x v="2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3"/>
    <m/>
    <n v="107"/>
    <n v="97.36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10"/>
    <m/>
    <n v="107"/>
    <n v="170.45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3"/>
    <m/>
    <n v="107"/>
    <n v="66.7"/>
    <x v="2"/>
    <x v="2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m/>
    <n v="279"/>
    <n v="23.52"/>
    <x v="3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m/>
    <n v="132"/>
    <n v="39.07"/>
    <x v="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6"/>
    <s v="CAD"/>
    <n v="1458235549"/>
    <n v="1455647149"/>
    <b v="0"/>
    <n v="17"/>
    <b v="1"/>
    <x v="2"/>
    <m/>
    <n v="107"/>
    <n v="125.94"/>
    <x v="6"/>
    <x v="1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3"/>
    <m/>
    <n v="107"/>
    <n v="97.64"/>
    <x v="6"/>
    <x v="1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m/>
    <n v="140"/>
    <n v="42.67"/>
    <x v="4"/>
    <x v="2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m/>
    <n v="112"/>
    <n v="35.130000000000003"/>
    <x v="2"/>
    <x v="2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3"/>
    <m/>
    <n v="107"/>
    <n v="224.85"/>
    <x v="5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m/>
    <n v="100"/>
    <n v="107.64"/>
    <x v="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2"/>
    <m/>
    <n v="107"/>
    <n v="267"/>
    <x v="4"/>
    <x v="3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3"/>
    <m/>
    <n v="107"/>
    <n v="134.91"/>
    <x v="1"/>
    <x v="2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m/>
    <n v="147"/>
    <n v="42.89"/>
    <x v="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m/>
    <n v="214"/>
    <n v="122.74"/>
    <x v="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8"/>
    <m/>
    <n v="107"/>
    <n v="89.9"/>
    <x v="2"/>
    <x v="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3"/>
    <m/>
    <n v="107"/>
    <n v="81.63"/>
    <x v="3"/>
    <x v="3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m/>
    <n v="101"/>
    <n v="143.66999999999999"/>
    <x v="0"/>
    <x v="1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m/>
    <n v="107"/>
    <n v="273.83"/>
    <x v="7"/>
    <x v="2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m/>
    <n v="1"/>
    <n v="10.56"/>
    <x v="0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1"/>
    <m/>
    <n v="106"/>
    <n v="261.75"/>
    <x v="5"/>
    <x v="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1"/>
    <m/>
    <n v="106"/>
    <n v="56.2"/>
    <x v="7"/>
    <x v="2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6"/>
    <m/>
    <n v="106"/>
    <n v="104.99"/>
    <x v="7"/>
    <x v="3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m/>
    <n v="19"/>
    <n v="155.33000000000001"/>
    <x v="7"/>
    <x v="2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m/>
    <n v="106"/>
    <n v="93.26"/>
    <x v="6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3"/>
    <m/>
    <n v="106"/>
    <n v="72.48"/>
    <x v="3"/>
    <x v="3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10"/>
    <m/>
    <n v="106"/>
    <n v="151.24"/>
    <x v="3"/>
    <x v="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6"/>
    <m/>
    <n v="106"/>
    <n v="75.5"/>
    <x v="3"/>
    <x v="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3"/>
    <m/>
    <n v="106"/>
    <n v="111.8"/>
    <x v="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6"/>
    <m/>
    <n v="106"/>
    <n v="211.84"/>
    <x v="7"/>
    <x v="2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m/>
    <n v="106"/>
    <n v="174.03"/>
    <x v="2"/>
    <x v="2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5"/>
    <m/>
    <n v="106"/>
    <n v="251.74"/>
    <x v="6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m/>
    <n v="106"/>
    <n v="146.44999999999999"/>
    <x v="0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m/>
    <n v="15"/>
    <n v="34.270000000000003"/>
    <x v="3"/>
    <x v="3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6"/>
    <s v="CAD"/>
    <n v="1435418568"/>
    <n v="1432826568"/>
    <b v="0"/>
    <n v="100"/>
    <b v="1"/>
    <x v="4"/>
    <m/>
    <n v="106"/>
    <n v="206.31"/>
    <x v="7"/>
    <x v="2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4"/>
    <m/>
    <n v="106"/>
    <n v="38.54"/>
    <x v="2"/>
    <x v="2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3"/>
    <m/>
    <n v="106"/>
    <n v="62.71"/>
    <x v="6"/>
    <x v="1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3"/>
    <m/>
    <n v="105"/>
    <n v="55.07"/>
    <x v="7"/>
    <x v="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4"/>
    <m/>
    <n v="105"/>
    <n v="83.97"/>
    <x v="5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m/>
    <n v="0"/>
    <n v="1"/>
    <x v="2"/>
    <x v="2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4"/>
    <m/>
    <n v="105"/>
    <n v="109.45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3"/>
    <m/>
    <n v="105"/>
    <n v="109.42"/>
    <x v="6"/>
    <x v="2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1"/>
    <m/>
    <n v="105"/>
    <n v="346.13"/>
    <x v="2"/>
    <x v="2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m/>
    <n v="28"/>
    <n v="55.3"/>
    <x v="1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3"/>
    <m/>
    <n v="105"/>
    <n v="118.7"/>
    <x v="0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3"/>
    <m/>
    <n v="105"/>
    <n v="104.31"/>
    <x v="6"/>
    <x v="1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3"/>
    <m/>
    <n v="105"/>
    <n v="84.02"/>
    <x v="6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10"/>
    <m/>
    <n v="105"/>
    <n v="61.56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6"/>
    <s v="CAD"/>
    <n v="1441378800"/>
    <n v="1438873007"/>
    <b v="0"/>
    <n v="56"/>
    <b v="1"/>
    <x v="22"/>
    <m/>
    <n v="105"/>
    <n v="373.56"/>
    <x v="6"/>
    <x v="2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3"/>
    <m/>
    <n v="105"/>
    <n v="80.2"/>
    <x v="4"/>
    <x v="3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9"/>
    <m/>
    <n v="105"/>
    <n v="205.3"/>
    <x v="6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m/>
    <n v="105"/>
    <n v="63.2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3"/>
    <m/>
    <n v="105"/>
    <n v="67.77"/>
    <x v="5"/>
    <x v="3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15"/>
    <m/>
    <n v="105"/>
    <n v="327.08"/>
    <x v="6"/>
    <x v="1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5"/>
    <m/>
    <n v="105"/>
    <n v="89.59"/>
    <x v="3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x v="2"/>
    <m/>
    <n v="46"/>
    <n v="20.34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3"/>
    <m/>
    <n v="105"/>
    <n v="78.66"/>
    <x v="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10"/>
    <m/>
    <n v="105"/>
    <n v="118.74"/>
    <x v="6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3"/>
    <m/>
    <n v="104"/>
    <n v="156.05000000000001"/>
    <x v="6"/>
    <x v="2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3"/>
    <m/>
    <n v="104"/>
    <n v="70.92"/>
    <x v="6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3"/>
    <m/>
    <n v="104"/>
    <n v="711.04"/>
    <x v="0"/>
    <x v="30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12"/>
    <m/>
    <n v="104"/>
    <n v="922.22"/>
    <x v="2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m/>
    <n v="104"/>
    <n v="96.88"/>
    <x v="7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1"/>
    <m/>
    <n v="104"/>
    <n v="845.7"/>
    <x v="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m/>
    <n v="104"/>
    <n v="109.34"/>
    <x v="0"/>
    <x v="2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5"/>
    <m/>
    <n v="104"/>
    <n v="81.13"/>
    <x v="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10"/>
    <m/>
    <n v="104"/>
    <n v="79.97"/>
    <x v="0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9"/>
    <m/>
    <n v="104"/>
    <n v="64.930000000000007"/>
    <x v="2"/>
    <x v="22"/>
  </r>
  <r>
    <n v="710"/>
    <s v="Hate York Shirt 2.0"/>
    <s v="Shirts, so technologically advanced, they connect mentally to their audience upon sight."/>
    <n v="1200"/>
    <n v="0"/>
    <x v="2"/>
    <x v="6"/>
    <s v="CAD"/>
    <n v="1408495440"/>
    <n v="1405640302"/>
    <b v="0"/>
    <n v="0"/>
    <b v="0"/>
    <x v="2"/>
    <m/>
    <n v="0"/>
    <s v="N/A"/>
    <x v="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3"/>
    <m/>
    <n v="104"/>
    <n v="138.80000000000001"/>
    <x v="5"/>
    <x v="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1"/>
    <m/>
    <n v="104"/>
    <n v="266.08999999999997"/>
    <x v="2"/>
    <x v="2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4"/>
    <m/>
    <n v="104"/>
    <n v="50.85"/>
    <x v="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m/>
    <n v="104"/>
    <n v="125.98"/>
    <x v="7"/>
    <x v="25"/>
  </r>
  <r>
    <n v="1207"/>
    <s v="ITALIANA"/>
    <s v="A humanistic photo book about ancestral &amp; post-modern Italy."/>
    <n v="16700"/>
    <n v="17396"/>
    <x v="0"/>
    <x v="10"/>
    <s v="EUR"/>
    <n v="1459418400"/>
    <n v="1456827573"/>
    <b v="0"/>
    <n v="141"/>
    <b v="1"/>
    <x v="10"/>
    <m/>
    <n v="104"/>
    <n v="123.38"/>
    <x v="6"/>
    <x v="1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m/>
    <n v="10"/>
    <n v="44.69"/>
    <x v="2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10"/>
    <m/>
    <n v="104"/>
    <n v="48.04"/>
    <x v="2"/>
    <x v="2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8"/>
    <m/>
    <n v="104"/>
    <n v="78.03"/>
    <x v="7"/>
    <x v="2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4"/>
    <m/>
    <n v="104"/>
    <n v="135.63"/>
    <x v="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6"/>
    <m/>
    <n v="144"/>
    <n v="66.709999999999994"/>
    <x v="1"/>
    <x v="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6"/>
    <m/>
    <n v="122"/>
    <n v="84.14"/>
    <x v="5"/>
    <x v="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3"/>
    <m/>
    <n v="104"/>
    <n v="239.94"/>
    <x v="3"/>
    <x v="3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6"/>
    <m/>
    <n v="109"/>
    <n v="54.69"/>
    <x v="4"/>
    <x v="2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6"/>
    <m/>
    <n v="105"/>
    <n v="51.63"/>
    <x v="6"/>
    <x v="12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10"/>
    <m/>
    <n v="104"/>
    <n v="111.18"/>
    <x v="3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6"/>
    <m/>
    <n v="101"/>
    <n v="72.430000000000007"/>
    <x v="6"/>
    <x v="2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6"/>
    <m/>
    <n v="156"/>
    <n v="36.53"/>
    <x v="6"/>
    <x v="8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6"/>
    <m/>
    <n v="106"/>
    <n v="60.9"/>
    <x v="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6"/>
    <m/>
    <n v="131"/>
    <n v="43.55"/>
    <x v="1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5"/>
    <m/>
    <n v="104"/>
    <n v="199.17"/>
    <x v="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6"/>
    <m/>
    <n v="126"/>
    <n v="88.73"/>
    <x v="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6"/>
    <m/>
    <n v="160"/>
    <n v="4.92"/>
    <x v="7"/>
    <x v="2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6"/>
    <m/>
    <n v="120"/>
    <n v="17.82"/>
    <x v="0"/>
    <x v="1"/>
  </r>
  <r>
    <n v="734"/>
    <s v="Sideswiped"/>
    <s v="Sideswiped is my story of growing in and trusting God through the mess and mysteries of life."/>
    <n v="8500"/>
    <n v="10670"/>
    <x v="0"/>
    <x v="6"/>
    <s v="CAD"/>
    <n v="1431147600"/>
    <n v="1428465420"/>
    <b v="0"/>
    <n v="57"/>
    <b v="1"/>
    <x v="16"/>
    <m/>
    <n v="126"/>
    <n v="187.19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3"/>
    <m/>
    <n v="104"/>
    <n v="81.849999999999994"/>
    <x v="0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6"/>
    <m/>
    <n v="315"/>
    <n v="105.05"/>
    <x v="2"/>
    <x v="2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6"/>
    <m/>
    <n v="122"/>
    <n v="56.67"/>
    <x v="0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6"/>
    <m/>
    <n v="107"/>
    <n v="39.049999999999997"/>
    <x v="7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6"/>
    <m/>
    <n v="158"/>
    <n v="68.349999999999994"/>
    <x v="0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6"/>
    <m/>
    <n v="107"/>
    <n v="169.58"/>
    <x v="0"/>
    <x v="3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3"/>
    <m/>
    <n v="104"/>
    <n v="56.46"/>
    <x v="7"/>
    <x v="2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6"/>
    <m/>
    <n v="111"/>
    <n v="67.39"/>
    <x v="3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6"/>
    <m/>
    <n v="148"/>
    <n v="54.27"/>
    <x v="0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6"/>
    <m/>
    <n v="102"/>
    <n v="82.52"/>
    <x v="6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6"/>
    <m/>
    <n v="179"/>
    <n v="53.73"/>
    <x v="5"/>
    <x v="2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6"/>
    <m/>
    <n v="111"/>
    <n v="34.21"/>
    <x v="5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6"/>
    <m/>
    <n v="100"/>
    <n v="127.33"/>
    <x v="3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6"/>
    <m/>
    <n v="100"/>
    <n v="45.57"/>
    <x v="0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6"/>
    <m/>
    <n v="106"/>
    <n v="95.96"/>
    <x v="6"/>
    <x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6"/>
    <m/>
    <n v="103"/>
    <n v="77.27"/>
    <x v="6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6"/>
    <m/>
    <n v="119"/>
    <n v="57.34"/>
    <x v="2"/>
    <x v="2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x v="16"/>
    <m/>
    <n v="112"/>
    <n v="53.19"/>
    <x v="2"/>
    <x v="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6"/>
    <m/>
    <n v="128"/>
    <n v="492.31"/>
    <x v="5"/>
    <x v="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6"/>
    <m/>
    <n v="104"/>
    <n v="42.35"/>
    <x v="6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6"/>
    <m/>
    <n v="102"/>
    <n v="37.47"/>
    <x v="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6"/>
    <m/>
    <n v="118"/>
    <n v="37.450000000000003"/>
    <x v="3"/>
    <x v="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6"/>
    <m/>
    <n v="238"/>
    <n v="33.06"/>
    <x v="6"/>
    <x v="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6"/>
    <m/>
    <n v="102"/>
    <n v="134.21"/>
    <x v="0"/>
    <x v="2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6"/>
    <m/>
    <n v="102"/>
    <n v="51.47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25"/>
    <m/>
    <n v="0"/>
    <s v="N/A"/>
    <x v="1"/>
    <x v="3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25"/>
    <m/>
    <n v="5"/>
    <n v="39.17"/>
    <x v="4"/>
    <x v="28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25"/>
    <m/>
    <n v="0"/>
    <s v="N/A"/>
    <x v="7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25"/>
    <m/>
    <n v="0"/>
    <n v="5"/>
    <x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25"/>
    <m/>
    <n v="0"/>
    <s v="N/A"/>
    <x v="6"/>
    <x v="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25"/>
    <m/>
    <n v="36"/>
    <n v="57.3"/>
    <x v="2"/>
    <x v="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6"/>
    <s v="CAD"/>
    <n v="1424112483"/>
    <n v="1421520483"/>
    <b v="0"/>
    <n v="0"/>
    <b v="0"/>
    <x v="25"/>
    <m/>
    <n v="0"/>
    <s v="N/A"/>
    <x v="1"/>
    <x v="2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25"/>
    <m/>
    <n v="4"/>
    <n v="59"/>
    <x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25"/>
    <m/>
    <n v="0"/>
    <s v="N/A"/>
    <x v="3"/>
    <x v="37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25"/>
    <m/>
    <n v="41"/>
    <n v="31.85"/>
    <x v="6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x v="1"/>
    <m/>
    <n v="103"/>
    <n v="227.85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3"/>
    <m/>
    <n v="103"/>
    <n v="115.45"/>
    <x v="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25"/>
    <m/>
    <n v="3"/>
    <n v="50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25"/>
    <m/>
    <n v="1"/>
    <n v="16"/>
    <x v="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25"/>
    <m/>
    <n v="70"/>
    <n v="39"/>
    <x v="1"/>
    <x v="27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25"/>
    <m/>
    <n v="2"/>
    <n v="34"/>
    <x v="3"/>
    <x v="3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25"/>
    <m/>
    <n v="51"/>
    <n v="63.12"/>
    <x v="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25"/>
    <m/>
    <n v="1"/>
    <n v="7"/>
    <x v="0"/>
    <x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25"/>
    <m/>
    <n v="0"/>
    <n v="2"/>
    <x v="0"/>
    <x v="3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3"/>
    <m/>
    <n v="103"/>
    <n v="193.05"/>
    <x v="6"/>
    <x v="1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4"/>
    <m/>
    <n v="104"/>
    <n v="38.520000000000003"/>
    <x v="6"/>
    <x v="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4"/>
    <m/>
    <n v="133"/>
    <n v="42.61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4"/>
    <m/>
    <n v="100"/>
    <n v="50"/>
    <x v="0"/>
    <x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4"/>
    <m/>
    <n v="148"/>
    <n v="63.49"/>
    <x v="6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4"/>
    <m/>
    <n v="103"/>
    <n v="102.5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4"/>
    <m/>
    <n v="181"/>
    <n v="31.14"/>
    <x v="0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4"/>
    <m/>
    <n v="143"/>
    <n v="162.27000000000001"/>
    <x v="0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4"/>
    <m/>
    <n v="114"/>
    <n v="80.59"/>
    <x v="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4"/>
    <m/>
    <n v="204"/>
    <n v="59.85"/>
    <x v="2"/>
    <x v="2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4"/>
    <m/>
    <n v="109"/>
    <n v="132.86000000000001"/>
    <x v="3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4"/>
    <m/>
    <n v="144"/>
    <n v="92.55"/>
    <x v="0"/>
    <x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4"/>
    <m/>
    <n v="104"/>
    <n v="60.86"/>
    <x v="0"/>
    <x v="3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4"/>
    <m/>
    <n v="100"/>
    <n v="41.85"/>
    <x v="0"/>
    <x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4"/>
    <m/>
    <n v="103"/>
    <n v="88.33"/>
    <x v="7"/>
    <x v="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4"/>
    <m/>
    <n v="105"/>
    <n v="158.96"/>
    <x v="0"/>
    <x v="2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m/>
    <n v="103"/>
    <n v="118.97"/>
    <x v="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4"/>
    <m/>
    <n v="101"/>
    <n v="112.61"/>
    <x v="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4"/>
    <m/>
    <n v="108"/>
    <n v="45.44"/>
    <x v="6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4"/>
    <m/>
    <n v="115"/>
    <n v="46.22"/>
    <x v="0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4"/>
    <m/>
    <n v="100"/>
    <n v="178.61"/>
    <x v="0"/>
    <x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4"/>
    <m/>
    <n v="152"/>
    <n v="40.75"/>
    <x v="7"/>
    <x v="2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4"/>
    <m/>
    <n v="112"/>
    <n v="43.73"/>
    <x v="2"/>
    <x v="2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4"/>
    <m/>
    <n v="101"/>
    <n v="81.069999999999993"/>
    <x v="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4"/>
    <m/>
    <n v="123"/>
    <n v="74.61"/>
    <x v="2"/>
    <x v="2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4"/>
    <m/>
    <n v="100"/>
    <n v="305.56"/>
    <x v="7"/>
    <x v="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4"/>
    <m/>
    <n v="105"/>
    <n v="58.33"/>
    <x v="7"/>
    <x v="2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4"/>
    <m/>
    <n v="104"/>
    <n v="117.68"/>
    <x v="0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4"/>
    <m/>
    <n v="105"/>
    <n v="73.77"/>
    <x v="7"/>
    <x v="2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6"/>
    <s v="CAD"/>
    <n v="1419224340"/>
    <n v="1416363886"/>
    <b v="0"/>
    <n v="43"/>
    <b v="1"/>
    <x v="14"/>
    <m/>
    <n v="100"/>
    <n v="104.65"/>
    <x v="7"/>
    <x v="3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4"/>
    <m/>
    <n v="104"/>
    <n v="79.83"/>
    <x v="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4"/>
    <m/>
    <n v="105"/>
    <n v="58.33"/>
    <x v="7"/>
    <x v="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4"/>
    <m/>
    <n v="104"/>
    <n v="86.67"/>
    <x v="3"/>
    <x v="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4"/>
    <m/>
    <n v="152"/>
    <n v="27.61"/>
    <x v="3"/>
    <x v="3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4"/>
    <m/>
    <n v="160"/>
    <n v="25"/>
    <x v="0"/>
    <x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4"/>
    <m/>
    <n v="127"/>
    <n v="45.46"/>
    <x v="0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4"/>
    <m/>
    <n v="107"/>
    <n v="99.53"/>
    <x v="0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4"/>
    <m/>
    <n v="115"/>
    <n v="39.31"/>
    <x v="2"/>
    <x v="2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4"/>
    <m/>
    <n v="137"/>
    <n v="89.42"/>
    <x v="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4"/>
    <m/>
    <n v="156"/>
    <n v="28.68"/>
    <x v="7"/>
    <x v="2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4"/>
    <m/>
    <n v="109"/>
    <n v="31.07"/>
    <x v="0"/>
    <x v="1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4"/>
    <m/>
    <n v="134"/>
    <n v="70.55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3"/>
    <m/>
    <n v="103"/>
    <n v="133.13999999999999"/>
    <x v="0"/>
    <x v="3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4"/>
    <m/>
    <n v="119"/>
    <n v="51.81"/>
    <x v="0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4"/>
    <m/>
    <n v="180"/>
    <n v="43.52"/>
    <x v="0"/>
    <x v="2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4"/>
    <m/>
    <n v="134"/>
    <n v="39.82"/>
    <x v="2"/>
    <x v="22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3"/>
    <m/>
    <n v="103"/>
    <n v="106.62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4"/>
    <m/>
    <n v="101"/>
    <n v="113.88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4"/>
    <m/>
    <n v="103"/>
    <n v="28.18"/>
    <x v="5"/>
    <x v="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4"/>
    <m/>
    <n v="107"/>
    <n v="36.61"/>
    <x v="7"/>
    <x v="2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4"/>
    <m/>
    <n v="104"/>
    <n v="32.5"/>
    <x v="8"/>
    <x v="3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4"/>
    <m/>
    <n v="108"/>
    <n v="60.66"/>
    <x v="2"/>
    <x v="2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4"/>
    <m/>
    <n v="233"/>
    <n v="175"/>
    <x v="7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5"/>
    <m/>
    <n v="103"/>
    <n v="134.26"/>
    <x v="3"/>
    <x v="3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4"/>
    <m/>
    <n v="102"/>
    <n v="148.78"/>
    <x v="6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4"/>
    <m/>
    <n v="131"/>
    <n v="96.08"/>
    <x v="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4"/>
    <m/>
    <n v="117"/>
    <n v="58.63"/>
    <x v="0"/>
    <x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4"/>
    <m/>
    <n v="101"/>
    <n v="109.71"/>
    <x v="3"/>
    <x v="3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4"/>
    <m/>
    <n v="122"/>
    <n v="49.11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4"/>
    <m/>
    <n v="145"/>
    <n v="47.67"/>
    <x v="0"/>
    <x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4"/>
    <m/>
    <n v="117"/>
    <n v="60.74"/>
    <x v="7"/>
    <x v="2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9"/>
    <m/>
    <n v="120"/>
    <n v="63.38"/>
    <x v="3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9"/>
    <m/>
    <n v="101"/>
    <n v="53.89"/>
    <x v="6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6"/>
    <s v="CAD"/>
    <n v="1381723140"/>
    <n v="1378735983"/>
    <b v="1"/>
    <n v="39"/>
    <b v="1"/>
    <x v="19"/>
    <m/>
    <n v="104"/>
    <n v="66.87"/>
    <x v="0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9"/>
    <m/>
    <n v="267"/>
    <n v="63.1"/>
    <x v="2"/>
    <x v="2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9"/>
    <m/>
    <n v="194"/>
    <n v="36.630000000000003"/>
    <x v="6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9"/>
    <m/>
    <n v="120"/>
    <n v="34.01"/>
    <x v="6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9"/>
    <m/>
    <n v="122"/>
    <n v="28.55"/>
    <x v="7"/>
    <x v="3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9"/>
    <m/>
    <n v="100"/>
    <n v="10"/>
    <x v="3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9"/>
    <m/>
    <n v="100"/>
    <n v="18.75"/>
    <x v="0"/>
    <x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9"/>
    <m/>
    <n v="120"/>
    <n v="41.7"/>
    <x v="0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9"/>
    <m/>
    <n v="155"/>
    <n v="46.67"/>
    <x v="0"/>
    <x v="24"/>
  </r>
  <r>
    <n v="851"/>
    <s v="M.F.Crew, 1er Album &quot;First Ride&quot;"/>
    <s v="Salut, nous c'est M.F.Crew, on a besoin de vous pour produire notre premier album &quot;First Ride&quot; ! :)"/>
    <n v="2000"/>
    <n v="2609"/>
    <x v="0"/>
    <x v="7"/>
    <s v="EUR"/>
    <n v="1469994300"/>
    <n v="1464815253"/>
    <b v="0"/>
    <n v="70"/>
    <b v="1"/>
    <x v="19"/>
    <m/>
    <n v="130"/>
    <n v="37.270000000000003"/>
    <x v="4"/>
    <x v="2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9"/>
    <m/>
    <n v="105"/>
    <n v="59.26"/>
    <x v="0"/>
    <x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9"/>
    <m/>
    <n v="100"/>
    <n v="30"/>
    <x v="1"/>
    <x v="3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5"/>
    <m/>
    <n v="103"/>
    <n v="297.02999999999997"/>
    <x v="6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9"/>
    <m/>
    <n v="103"/>
    <n v="31.91"/>
    <x v="6"/>
    <x v="2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9"/>
    <m/>
    <n v="218"/>
    <n v="19.46"/>
    <x v="6"/>
    <x v="8"/>
  </r>
  <r>
    <n v="857"/>
    <s v="A Reason To Breathe - DEBUT ALBUM"/>
    <s v="Modern Post-Hardcore/Electro music (Hardstyle, EDM, Trap, Dubstep, Dembow, House)."/>
    <n v="1200"/>
    <n v="1200"/>
    <x v="0"/>
    <x v="4"/>
    <s v="EUR"/>
    <n v="1448463431"/>
    <n v="1444831031"/>
    <b v="0"/>
    <n v="24"/>
    <b v="1"/>
    <x v="19"/>
    <m/>
    <n v="100"/>
    <n v="50"/>
    <x v="2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9"/>
    <m/>
    <n v="144"/>
    <n v="22.74"/>
    <x v="3"/>
    <x v="3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9"/>
    <m/>
    <n v="105"/>
    <n v="42.72"/>
    <x v="0"/>
    <x v="1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4"/>
    <m/>
    <n v="103"/>
    <n v="148.08000000000001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26"/>
    <m/>
    <n v="2"/>
    <n v="50.5"/>
    <x v="6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10"/>
    <m/>
    <n v="103"/>
    <n v="148.57"/>
    <x v="6"/>
    <x v="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26"/>
    <m/>
    <n v="5"/>
    <n v="18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26"/>
    <m/>
    <n v="42"/>
    <n v="34.18"/>
    <x v="2"/>
    <x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26"/>
    <m/>
    <n v="2"/>
    <n v="22.5"/>
    <x v="0"/>
    <x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26"/>
    <m/>
    <n v="18"/>
    <n v="58.18"/>
    <x v="0"/>
    <x v="3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26"/>
    <m/>
    <n v="24"/>
    <n v="109.18"/>
    <x v="2"/>
    <x v="2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4"/>
    <m/>
    <n v="103"/>
    <n v="175.51"/>
    <x v="6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26"/>
    <m/>
    <n v="12"/>
    <n v="346.6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3"/>
    <m/>
    <n v="103"/>
    <n v="78.2"/>
    <x v="0"/>
    <x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26"/>
    <m/>
    <n v="5"/>
    <n v="27.08"/>
    <x v="7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26"/>
    <m/>
    <n v="1"/>
    <n v="32.5"/>
    <x v="6"/>
    <x v="8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26"/>
    <m/>
    <n v="1"/>
    <n v="9"/>
    <x v="2"/>
    <x v="2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26"/>
    <m/>
    <n v="24"/>
    <n v="34.76"/>
    <x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26"/>
    <m/>
    <n v="0"/>
    <s v="N/A"/>
    <x v="5"/>
    <x v="2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26"/>
    <m/>
    <n v="41"/>
    <n v="28.58"/>
    <x v="3"/>
    <x v="3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26"/>
    <m/>
    <n v="68"/>
    <n v="46.59"/>
    <x v="0"/>
    <x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26"/>
    <m/>
    <n v="1"/>
    <n v="32.5"/>
    <x v="0"/>
    <x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26"/>
    <m/>
    <n v="31"/>
    <n v="21.47"/>
    <x v="7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8"/>
    <m/>
    <n v="3"/>
    <n v="14.13"/>
    <x v="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8"/>
    <m/>
    <n v="1"/>
    <n v="30"/>
    <x v="8"/>
    <x v="3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8"/>
    <m/>
    <n v="20"/>
    <n v="21.57"/>
    <x v="3"/>
    <x v="3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8"/>
    <m/>
    <n v="40"/>
    <n v="83.38"/>
    <x v="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8"/>
    <m/>
    <n v="1"/>
    <n v="10"/>
    <x v="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8"/>
    <m/>
    <n v="75"/>
    <n v="35.71"/>
    <x v="7"/>
    <x v="2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8"/>
    <m/>
    <n v="41"/>
    <n v="29.29"/>
    <x v="0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8"/>
    <m/>
    <n v="0"/>
    <s v="N/A"/>
    <x v="1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8"/>
    <m/>
    <n v="7"/>
    <n v="18"/>
    <x v="2"/>
    <x v="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3"/>
    <m/>
    <n v="103"/>
    <n v="91.48"/>
    <x v="6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8"/>
    <m/>
    <n v="4"/>
    <n v="31.25"/>
    <x v="2"/>
    <x v="2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8"/>
    <m/>
    <n v="3"/>
    <n v="28.89"/>
    <x v="6"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8"/>
    <m/>
    <n v="41"/>
    <n v="143.82"/>
    <x v="4"/>
    <x v="28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8"/>
    <m/>
    <n v="10"/>
    <n v="40"/>
    <x v="0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10"/>
    <m/>
    <n v="103"/>
    <n v="111.53"/>
    <x v="7"/>
    <x v="3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8"/>
    <m/>
    <n v="2"/>
    <n v="27.86"/>
    <x v="4"/>
    <x v="2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8"/>
    <m/>
    <n v="40"/>
    <n v="44.44"/>
    <x v="7"/>
    <x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8"/>
    <m/>
    <n v="0"/>
    <s v="N/A"/>
    <x v="0"/>
    <x v="3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8"/>
    <m/>
    <n v="3"/>
    <n v="35"/>
    <x v="7"/>
    <x v="3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8"/>
    <m/>
    <n v="37"/>
    <n v="35"/>
    <x v="6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26"/>
    <m/>
    <n v="0"/>
    <n v="10.5"/>
    <x v="0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26"/>
    <m/>
    <n v="0"/>
    <s v="N/A"/>
    <x v="6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2"/>
    <m/>
    <n v="103"/>
    <n v="174.04"/>
    <x v="6"/>
    <x v="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26"/>
    <m/>
    <n v="3"/>
    <n v="40"/>
    <x v="2"/>
    <x v="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5"/>
    <m/>
    <n v="103"/>
    <n v="85.53"/>
    <x v="0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26"/>
    <m/>
    <n v="3"/>
    <n v="32.67"/>
    <x v="0"/>
    <x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10"/>
    <m/>
    <n v="103"/>
    <n v="234.79"/>
    <x v="3"/>
    <x v="3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26"/>
    <m/>
    <n v="0"/>
    <s v="N/A"/>
    <x v="6"/>
    <x v="1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26"/>
    <m/>
    <n v="0"/>
    <s v="N/A"/>
    <x v="2"/>
    <x v="2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5"/>
    <m/>
    <n v="103"/>
    <n v="93.81"/>
    <x v="6"/>
    <x v="2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26"/>
    <m/>
    <n v="22"/>
    <n v="24.6"/>
    <x v="0"/>
    <x v="3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5"/>
    <m/>
    <n v="103"/>
    <n v="62.05"/>
    <x v="0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26"/>
    <m/>
    <n v="1"/>
    <n v="15"/>
    <x v="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m/>
    <n v="102"/>
    <n v="108"/>
    <x v="1"/>
    <x v="2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26"/>
    <m/>
    <n v="0"/>
    <s v="N/A"/>
    <x v="6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26"/>
    <m/>
    <n v="6"/>
    <n v="41.67"/>
    <x v="3"/>
    <x v="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26"/>
    <m/>
    <n v="0"/>
    <s v="N/A"/>
    <x v="3"/>
    <x v="3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26"/>
    <m/>
    <n v="1"/>
    <n v="30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26"/>
    <m/>
    <n v="5"/>
    <n v="19.600000000000001"/>
    <x v="1"/>
    <x v="2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3"/>
    <m/>
    <n v="102"/>
    <n v="154.41999999999999"/>
    <x v="0"/>
    <x v="3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26"/>
    <m/>
    <n v="0"/>
    <s v="N/A"/>
    <x v="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x v="1"/>
    <m/>
    <n v="102"/>
    <n v="147.68"/>
    <x v="0"/>
    <x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m/>
    <n v="102"/>
    <n v="158.36000000000001"/>
    <x v="4"/>
    <x v="2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m/>
    <n v="102"/>
    <n v="164.94"/>
    <x v="1"/>
    <x v="3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26"/>
    <m/>
    <n v="11"/>
    <n v="21.8"/>
    <x v="3"/>
    <x v="3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26"/>
    <m/>
    <n v="3"/>
    <n v="32"/>
    <x v="0"/>
    <x v="2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26"/>
    <m/>
    <n v="0"/>
    <s v="N/A"/>
    <x v="2"/>
    <x v="2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4"/>
    <m/>
    <n v="102"/>
    <n v="231.66"/>
    <x v="0"/>
    <x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6"/>
    <m/>
    <n v="102"/>
    <n v="219.93"/>
    <x v="7"/>
    <x v="3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26"/>
    <m/>
    <n v="0"/>
    <s v="N/A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26"/>
    <m/>
    <n v="38"/>
    <n v="69"/>
    <x v="3"/>
    <x v="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26"/>
    <m/>
    <n v="7"/>
    <n v="18.71"/>
    <x v="1"/>
    <x v="2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26"/>
    <m/>
    <n v="15"/>
    <n v="46.03"/>
    <x v="4"/>
    <x v="2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26"/>
    <m/>
    <n v="6"/>
    <n v="60"/>
    <x v="3"/>
    <x v="3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6"/>
    <s v="CAD"/>
    <n v="1399183200"/>
    <n v="1396633284"/>
    <b v="0"/>
    <n v="30"/>
    <b v="0"/>
    <x v="26"/>
    <m/>
    <n v="30"/>
    <n v="50.67"/>
    <x v="6"/>
    <x v="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26"/>
    <m/>
    <n v="1"/>
    <n v="25"/>
    <x v="3"/>
    <x v="3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26"/>
    <m/>
    <n v="0"/>
    <s v="N/A"/>
    <x v="3"/>
    <x v="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26"/>
    <m/>
    <n v="1"/>
    <n v="20"/>
    <x v="3"/>
    <x v="3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26"/>
    <m/>
    <n v="0"/>
    <n v="25"/>
    <x v="6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26"/>
    <m/>
    <n v="1"/>
    <n v="20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m/>
    <n v="17"/>
    <n v="110.29"/>
    <x v="6"/>
    <x v="1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3"/>
    <m/>
    <n v="102"/>
    <n v="104.82"/>
    <x v="0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m/>
    <n v="9"/>
    <n v="41.75"/>
    <x v="3"/>
    <x v="37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m/>
    <n v="10"/>
    <n v="24.08"/>
    <x v="4"/>
    <x v="2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3"/>
    <m/>
    <n v="102"/>
    <n v="119.99"/>
    <x v="0"/>
    <x v="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6"/>
    <m/>
    <n v="102"/>
    <n v="108.78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5"/>
    <m/>
    <n v="102"/>
    <n v="141.71"/>
    <x v="7"/>
    <x v="2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m/>
    <n v="0"/>
    <s v="N/A"/>
    <x v="6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m/>
    <n v="12"/>
    <n v="60"/>
    <x v="0"/>
    <x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3"/>
    <m/>
    <n v="102"/>
    <n v="58.41"/>
    <x v="0"/>
    <x v="30"/>
  </r>
  <r>
    <n v="950"/>
    <s v="EZC Smartlight"/>
    <s v="Rider worn tail light brake light. Adheres to virtually any coat, jacket or vest. Stays on even when you get off."/>
    <n v="5000"/>
    <n v="1402"/>
    <x v="2"/>
    <x v="6"/>
    <s v="CAD"/>
    <n v="1453053661"/>
    <n v="1450461661"/>
    <b v="0"/>
    <n v="24"/>
    <b v="0"/>
    <x v="2"/>
    <m/>
    <n v="28"/>
    <n v="58.42"/>
    <x v="6"/>
    <x v="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6"/>
    <m/>
    <n v="102"/>
    <n v="115.69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3"/>
    <m/>
    <n v="102"/>
    <n v="85.34"/>
    <x v="2"/>
    <x v="2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5"/>
    <m/>
    <n v="102"/>
    <n v="119.19"/>
    <x v="7"/>
    <x v="2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6"/>
    <m/>
    <n v="102"/>
    <n v="189.76"/>
    <x v="0"/>
    <x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4"/>
    <m/>
    <n v="102"/>
    <n v="140.86000000000001"/>
    <x v="3"/>
    <x v="3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5"/>
    <m/>
    <n v="102"/>
    <n v="177.09"/>
    <x v="2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10"/>
    <m/>
    <n v="102"/>
    <n v="165.35"/>
    <x v="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m/>
    <n v="11"/>
    <n v="51.82"/>
    <x v="7"/>
    <x v="2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5"/>
    <m/>
    <n v="102"/>
    <n v="127.79"/>
    <x v="7"/>
    <x v="2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5"/>
    <m/>
    <n v="102"/>
    <n v="136.85"/>
    <x v="7"/>
    <x v="2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4"/>
    <m/>
    <n v="102"/>
    <n v="88.04"/>
    <x v="0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m/>
    <n v="28"/>
    <n v="19.239999999999998"/>
    <x v="4"/>
    <x v="2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5"/>
    <m/>
    <n v="102"/>
    <n v="53.18"/>
    <x v="5"/>
    <x v="4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m/>
    <n v="102"/>
    <n v="221.52"/>
    <x v="0"/>
    <x v="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5"/>
    <m/>
    <n v="102"/>
    <n v="125.12"/>
    <x v="2"/>
    <x v="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6"/>
    <m/>
    <n v="102"/>
    <n v="149.31"/>
    <x v="0"/>
    <x v="3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4"/>
    <m/>
    <n v="102"/>
    <n v="67.39"/>
    <x v="0"/>
    <x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m/>
    <n v="1"/>
    <n v="26.5"/>
    <x v="3"/>
    <x v="3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6"/>
    <m/>
    <n v="102"/>
    <n v="141.41999999999999"/>
    <x v="3"/>
    <x v="3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6"/>
    <s v="CAD"/>
    <n v="1485147540"/>
    <n v="1481951853"/>
    <b v="0"/>
    <n v="14"/>
    <b v="0"/>
    <x v="2"/>
    <m/>
    <n v="46"/>
    <n v="164"/>
    <x v="3"/>
    <x v="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5"/>
    <m/>
    <n v="102"/>
    <n v="106.57"/>
    <x v="6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5"/>
    <m/>
    <n v="102"/>
    <n v="66.59"/>
    <x v="6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10"/>
    <m/>
    <n v="102"/>
    <n v="103.64"/>
    <x v="1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5"/>
    <m/>
    <n v="101"/>
    <n v="1008.24"/>
    <x v="2"/>
    <x v="2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3"/>
    <m/>
    <n v="101"/>
    <n v="589.95000000000005"/>
    <x v="2"/>
    <x v="2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7"/>
    <m/>
    <n v="101"/>
    <n v="74.58"/>
    <x v="7"/>
    <x v="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x v="2"/>
    <m/>
    <n v="34"/>
    <n v="75.75"/>
    <x v="2"/>
    <x v="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8"/>
    <m/>
    <n v="101"/>
    <n v="82.5"/>
    <x v="3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8"/>
    <m/>
    <n v="101"/>
    <n v="526.46"/>
    <x v="0"/>
    <x v="2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m/>
    <n v="15"/>
    <n v="47.94"/>
    <x v="2"/>
    <x v="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3"/>
    <m/>
    <n v="101"/>
    <n v="254.39"/>
    <x v="7"/>
    <x v="3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3"/>
    <m/>
    <n v="101"/>
    <n v="287.31"/>
    <x v="5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6"/>
    <m/>
    <n v="101"/>
    <n v="271.51"/>
    <x v="0"/>
    <x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m/>
    <n v="1"/>
    <n v="35.33"/>
    <x v="3"/>
    <x v="3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5"/>
    <m/>
    <n v="101"/>
    <n v="131.13999999999999"/>
    <x v="3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3"/>
    <m/>
    <n v="101"/>
    <n v="125.79"/>
    <x v="3"/>
    <x v="3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3"/>
    <m/>
    <n v="101"/>
    <n v="95.7"/>
    <x v="6"/>
    <x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0"/>
    <s v="EUR"/>
    <n v="1475310825"/>
    <n v="1472718825"/>
    <b v="0"/>
    <n v="0"/>
    <b v="0"/>
    <x v="2"/>
    <m/>
    <n v="0"/>
    <s v="N/A"/>
    <x v="2"/>
    <x v="2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m/>
    <n v="17"/>
    <n v="52.41"/>
    <x v="7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3"/>
    <m/>
    <n v="101"/>
    <n v="201.22"/>
    <x v="0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m/>
    <n v="4"/>
    <n v="30.29"/>
    <x v="7"/>
    <x v="3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3"/>
    <m/>
    <n v="101"/>
    <n v="200.89"/>
    <x v="3"/>
    <x v="3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m/>
    <n v="101"/>
    <n v="239.35"/>
    <x v="0"/>
    <x v="3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3"/>
    <m/>
    <n v="101"/>
    <n v="216.75"/>
    <x v="3"/>
    <x v="3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m/>
    <n v="7"/>
    <n v="80.67"/>
    <x v="2"/>
    <x v="2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m/>
    <n v="2"/>
    <n v="13"/>
    <x v="7"/>
    <x v="2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m/>
    <n v="1"/>
    <n v="8.1300000000000008"/>
    <x v="0"/>
    <x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10"/>
    <m/>
    <n v="101"/>
    <n v="67.84"/>
    <x v="0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6"/>
    <m/>
    <n v="101"/>
    <n v="168.78"/>
    <x v="1"/>
    <x v="2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3"/>
    <m/>
    <n v="101"/>
    <n v="141.75"/>
    <x v="2"/>
    <x v="2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m/>
    <n v="104"/>
    <n v="1300"/>
    <x v="3"/>
    <x v="3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m/>
    <n v="30"/>
    <n v="134.55000000000001"/>
    <x v="6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3"/>
    <m/>
    <n v="101"/>
    <n v="104.26"/>
    <x v="6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5"/>
    <m/>
    <n v="101"/>
    <n v="182.91"/>
    <x v="6"/>
    <x v="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10"/>
    <m/>
    <n v="101"/>
    <n v="135.66999999999999"/>
    <x v="7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m/>
    <n v="6"/>
    <n v="29.25"/>
    <x v="3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3"/>
    <m/>
    <n v="101"/>
    <n v="90.62"/>
    <x v="2"/>
    <x v="2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8"/>
    <m/>
    <n v="101"/>
    <n v="109.11"/>
    <x v="0"/>
    <x v="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10"/>
    <m/>
    <n v="101"/>
    <n v="39.92"/>
    <x v="0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5"/>
    <m/>
    <n v="101"/>
    <n v="54.91"/>
    <x v="6"/>
    <x v="1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m/>
    <n v="101"/>
    <n v="44.67"/>
    <x v="6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m/>
    <n v="21535"/>
    <n v="1389.36"/>
    <x v="6"/>
    <x v="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6"/>
    <m/>
    <n v="101"/>
    <n v="123.35"/>
    <x v="6"/>
    <x v="1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m/>
    <n v="31"/>
    <n v="191.25"/>
    <x v="6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m/>
    <n v="3"/>
    <n v="40"/>
    <x v="6"/>
    <x v="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5"/>
    <m/>
    <n v="101"/>
    <n v="256.37"/>
    <x v="2"/>
    <x v="2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4"/>
    <m/>
    <n v="101"/>
    <n v="97.99"/>
    <x v="7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5"/>
    <m/>
    <n v="101"/>
    <n v="70.77"/>
    <x v="6"/>
    <x v="1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10"/>
    <m/>
    <n v="101"/>
    <n v="211.48"/>
    <x v="6"/>
    <x v="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6"/>
    <s v="CAD"/>
    <n v="1433206020"/>
    <n v="1430617209"/>
    <b v="0"/>
    <n v="30"/>
    <b v="1"/>
    <x v="18"/>
    <m/>
    <n v="206"/>
    <n v="106.2"/>
    <x v="6"/>
    <x v="1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8"/>
    <m/>
    <n v="352"/>
    <n v="22.08"/>
    <x v="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8"/>
    <m/>
    <n v="115"/>
    <n v="31.05"/>
    <x v="0"/>
    <x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8"/>
    <m/>
    <n v="237"/>
    <n v="36.21"/>
    <x v="7"/>
    <x v="2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3"/>
    <m/>
    <n v="101"/>
    <n v="139.83000000000001"/>
    <x v="6"/>
    <x v="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5"/>
    <m/>
    <n v="101"/>
    <n v="60.48"/>
    <x v="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8"/>
    <m/>
    <n v="100"/>
    <n v="57.38"/>
    <x v="2"/>
    <x v="2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8"/>
    <m/>
    <n v="103"/>
    <n v="69.67"/>
    <x v="1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8"/>
    <m/>
    <n v="117"/>
    <n v="45.99"/>
    <x v="1"/>
    <x v="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8"/>
    <m/>
    <n v="112"/>
    <n v="79.260000000000005"/>
    <x v="5"/>
    <x v="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8"/>
    <m/>
    <n v="342"/>
    <n v="43.03"/>
    <x v="0"/>
    <x v="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8"/>
    <m/>
    <n v="107"/>
    <n v="108.48"/>
    <x v="0"/>
    <x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8"/>
    <m/>
    <n v="108"/>
    <n v="61.03"/>
    <x v="2"/>
    <x v="2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8"/>
    <m/>
    <n v="103"/>
    <n v="50.59"/>
    <x v="7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8"/>
    <m/>
    <n v="130"/>
    <n v="39.159999999999997"/>
    <x v="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8"/>
    <m/>
    <n v="108"/>
    <n v="65.16"/>
    <x v="6"/>
    <x v="1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8"/>
    <m/>
    <n v="112"/>
    <n v="23.96"/>
    <x v="7"/>
    <x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8"/>
    <m/>
    <n v="102"/>
    <n v="48.62"/>
    <x v="7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8"/>
    <m/>
    <n v="145"/>
    <n v="35.74"/>
    <x v="1"/>
    <x v="3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8"/>
    <m/>
    <n v="128"/>
    <n v="21.37"/>
    <x v="3"/>
    <x v="3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5"/>
    <m/>
    <n v="100"/>
    <n v="179.28"/>
    <x v="2"/>
    <x v="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8"/>
    <m/>
    <n v="0"/>
    <s v="N/A"/>
    <x v="0"/>
    <x v="2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8"/>
    <m/>
    <n v="2"/>
    <n v="10"/>
    <x v="2"/>
    <x v="2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3"/>
    <m/>
    <n v="100"/>
    <n v="169.85"/>
    <x v="0"/>
    <x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8"/>
    <m/>
    <n v="0"/>
    <n v="3"/>
    <x v="3"/>
    <x v="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8"/>
    <m/>
    <n v="3"/>
    <n v="33.25"/>
    <x v="6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8"/>
    <m/>
    <n v="0"/>
    <s v="N/A"/>
    <x v="6"/>
    <x v="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8"/>
    <m/>
    <n v="0"/>
    <n v="1"/>
    <x v="6"/>
    <x v="1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5"/>
    <m/>
    <n v="100"/>
    <n v="550.04"/>
    <x v="6"/>
    <x v="2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5"/>
    <m/>
    <n v="100"/>
    <n v="262.11"/>
    <x v="0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8"/>
    <m/>
    <n v="0"/>
    <s v="N/A"/>
    <x v="3"/>
    <x v="3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8"/>
    <m/>
    <n v="0"/>
    <s v="N/A"/>
    <x v="6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8"/>
    <m/>
    <n v="0"/>
    <s v="N/A"/>
    <x v="6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8"/>
    <m/>
    <n v="1"/>
    <n v="15"/>
    <x v="7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8"/>
    <m/>
    <n v="0"/>
    <s v="N/A"/>
    <x v="0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8"/>
    <m/>
    <n v="0"/>
    <s v="N/A"/>
    <x v="5"/>
    <x v="4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8"/>
    <m/>
    <n v="0"/>
    <s v="N/A"/>
    <x v="7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8"/>
    <m/>
    <n v="0"/>
    <s v="N/A"/>
    <x v="7"/>
    <x v="2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m/>
    <n v="100"/>
    <n v="320.45"/>
    <x v="2"/>
    <x v="2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8"/>
    <m/>
    <n v="0"/>
    <s v="N/A"/>
    <x v="3"/>
    <x v="3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8"/>
    <m/>
    <n v="1"/>
    <n v="50"/>
    <x v="3"/>
    <x v="3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8"/>
    <m/>
    <n v="0"/>
    <s v="N/A"/>
    <x v="3"/>
    <x v="3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8"/>
    <m/>
    <n v="95"/>
    <n v="47.5"/>
    <x v="3"/>
    <x v="3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8"/>
    <m/>
    <n v="0"/>
    <s v="N/A"/>
    <x v="3"/>
    <x v="3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m/>
    <n v="100"/>
    <n v="115.08"/>
    <x v="2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3"/>
    <s v="AUD"/>
    <n v="1392800922"/>
    <n v="1390381722"/>
    <b v="0"/>
    <n v="5"/>
    <b v="0"/>
    <x v="29"/>
    <m/>
    <n v="3"/>
    <n v="16.2"/>
    <x v="7"/>
    <x v="2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6"/>
    <m/>
    <n v="100"/>
    <n v="143.36000000000001"/>
    <x v="0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9"/>
    <m/>
    <n v="26"/>
    <n v="13"/>
    <x v="5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4"/>
    <m/>
    <n v="100"/>
    <n v="417.33"/>
    <x v="6"/>
    <x v="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9"/>
    <m/>
    <n v="39"/>
    <n v="40.479999999999997"/>
    <x v="6"/>
    <x v="2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9"/>
    <m/>
    <n v="1"/>
    <n v="35"/>
    <x v="6"/>
    <x v="12"/>
  </r>
  <r>
    <n v="1071"/>
    <s v="DJ's Bane"/>
    <s v="I'm making a game where you choose how you want to kill the DJ, so you yourself can decide what music will be played at the party."/>
    <n v="100"/>
    <n v="0"/>
    <x v="2"/>
    <x v="12"/>
    <s v="NOK"/>
    <n v="1447787093"/>
    <n v="1445191493"/>
    <b v="0"/>
    <n v="0"/>
    <b v="0"/>
    <x v="29"/>
    <m/>
    <n v="0"/>
    <s v="N/A"/>
    <x v="7"/>
    <x v="2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m/>
    <n v="100"/>
    <n v="606.82000000000005"/>
    <x v="0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9"/>
    <m/>
    <n v="1"/>
    <n v="10"/>
    <x v="1"/>
    <x v="2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5"/>
    <m/>
    <n v="100"/>
    <n v="168.25"/>
    <x v="3"/>
    <x v="3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9"/>
    <m/>
    <n v="5"/>
    <n v="15"/>
    <x v="3"/>
    <x v="3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4"/>
    <m/>
    <n v="100"/>
    <n v="224.13"/>
    <x v="6"/>
    <x v="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4"/>
    <m/>
    <n v="100"/>
    <n v="126.81"/>
    <x v="6"/>
    <x v="2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9"/>
    <m/>
    <n v="8"/>
    <n v="9"/>
    <x v="6"/>
    <x v="1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m/>
    <n v="100"/>
    <n v="169.61"/>
    <x v="7"/>
    <x v="2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m/>
    <n v="100"/>
    <n v="171.84"/>
    <x v="7"/>
    <x v="2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m/>
    <n v="100"/>
    <n v="137.93"/>
    <x v="7"/>
    <x v="2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9"/>
    <m/>
    <n v="1"/>
    <n v="18.670000000000002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5"/>
    <m/>
    <n v="100"/>
    <n v="1000"/>
    <x v="0"/>
    <x v="3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9"/>
    <m/>
    <n v="0"/>
    <s v="N/A"/>
    <x v="0"/>
    <x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m/>
    <n v="85"/>
    <n v="379.23"/>
    <x v="0"/>
    <x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m/>
    <n v="83"/>
    <n v="301.94"/>
    <x v="0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9"/>
    <m/>
    <n v="0"/>
    <s v="N/A"/>
    <x v="0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m/>
    <n v="82"/>
    <n v="120.39"/>
    <x v="0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m/>
    <n v="82"/>
    <n v="216.34"/>
    <x v="2"/>
    <x v="2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m/>
    <n v="79"/>
    <n v="117.7"/>
    <x v="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29"/>
    <m/>
    <n v="13"/>
    <n v="12.5"/>
    <x v="1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9"/>
    <m/>
    <n v="1"/>
    <n v="3"/>
    <x v="1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6"/>
    <s v="CAD"/>
    <n v="1455232937"/>
    <n v="1453936937"/>
    <b v="0"/>
    <n v="4"/>
    <b v="0"/>
    <x v="29"/>
    <m/>
    <n v="14"/>
    <n v="10.56"/>
    <x v="1"/>
    <x v="3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m/>
    <n v="75"/>
    <n v="932.31"/>
    <x v="4"/>
    <x v="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m/>
    <n v="73"/>
    <n v="405.5"/>
    <x v="3"/>
    <x v="3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m/>
    <n v="70"/>
    <n v="382.39"/>
    <x v="3"/>
    <x v="3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5"/>
    <m/>
    <n v="70"/>
    <n v="63.56"/>
    <x v="3"/>
    <x v="3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m/>
    <n v="68"/>
    <n v="244.8"/>
    <x v="3"/>
    <x v="3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29"/>
    <m/>
    <n v="1"/>
    <n v="25"/>
    <x v="3"/>
    <x v="31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x v="29"/>
    <m/>
    <n v="3"/>
    <n v="10"/>
    <x v="3"/>
    <x v="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m/>
    <n v="65"/>
    <n v="201.6"/>
    <x v="6"/>
    <x v="1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9"/>
    <m/>
    <n v="5"/>
    <n v="17.71"/>
    <x v="6"/>
    <x v="1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10"/>
    <m/>
    <n v="65"/>
    <n v="170.63"/>
    <x v="6"/>
    <x v="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9"/>
    <m/>
    <n v="63"/>
    <n v="48.28"/>
    <x v="6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2"/>
    <m/>
    <n v="63"/>
    <n v="128.62"/>
    <x v="6"/>
    <x v="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9"/>
    <m/>
    <n v="41"/>
    <n v="23.57"/>
    <x v="6"/>
    <x v="2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9"/>
    <m/>
    <n v="0"/>
    <s v="N/A"/>
    <x v="6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10"/>
    <m/>
    <n v="61"/>
    <n v="109.94"/>
    <x v="6"/>
    <x v="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9"/>
    <m/>
    <n v="0"/>
    <n v="15"/>
    <x v="6"/>
    <x v="1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2"/>
    <m/>
    <n v="60"/>
    <n v="61.31"/>
    <x v="6"/>
    <x v="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9"/>
    <m/>
    <n v="0"/>
    <n v="1"/>
    <x v="7"/>
    <x v="32"/>
  </r>
  <r>
    <n v="998"/>
    <s v="Ollinfit: The Wearable Personal Trainer"/>
    <s v="Ollinfit is the first wearable fitness trainer with 3 sensors for superior accuracy, feedback and results."/>
    <n v="60000"/>
    <n v="35135"/>
    <x v="2"/>
    <x v="6"/>
    <s v="CAD"/>
    <n v="1447909401"/>
    <n v="1444017801"/>
    <b v="0"/>
    <n v="229"/>
    <b v="0"/>
    <x v="2"/>
    <m/>
    <n v="59"/>
    <n v="153.43"/>
    <x v="7"/>
    <x v="3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29"/>
    <m/>
    <n v="1"/>
    <n v="5"/>
    <x v="7"/>
    <x v="32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29"/>
    <m/>
    <n v="0"/>
    <n v="3.33"/>
    <x v="7"/>
    <x v="3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10"/>
    <m/>
    <n v="59"/>
    <n v="72.17"/>
    <x v="7"/>
    <x v="3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m/>
    <n v="58"/>
    <n v="343.15"/>
    <x v="7"/>
    <x v="23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x v="29"/>
    <m/>
    <n v="8"/>
    <n v="10.38"/>
    <x v="7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3"/>
    <s v="AUD"/>
    <n v="1396666779"/>
    <n v="1394078379"/>
    <b v="0"/>
    <n v="3"/>
    <b v="0"/>
    <x v="29"/>
    <m/>
    <n v="2"/>
    <n v="36.33"/>
    <x v="7"/>
    <x v="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9"/>
    <m/>
    <n v="0"/>
    <n v="5"/>
    <x v="7"/>
    <x v="2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10"/>
    <m/>
    <n v="57"/>
    <n v="150.5"/>
    <x v="7"/>
    <x v="23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m/>
    <n v="56"/>
    <n v="790.84"/>
    <x v="7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29"/>
    <m/>
    <n v="0"/>
    <s v="N/A"/>
    <x v="7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9"/>
    <m/>
    <n v="0"/>
    <n v="3.67"/>
    <x v="7"/>
    <x v="2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1"/>
    <m/>
    <n v="56"/>
    <n v="331.54"/>
    <x v="7"/>
    <x v="2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0"/>
    <m/>
    <n v="0"/>
    <s v="N/A"/>
    <x v="7"/>
    <x v="2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0"/>
    <m/>
    <n v="1"/>
    <n v="5"/>
    <x v="7"/>
    <x v="23"/>
  </r>
  <r>
    <n v="1917"/>
    <s v="Chronovisor:The MOST innovative watch for night time reading"/>
    <s v="Let's build a legendary brand altogether"/>
    <n v="390000"/>
    <n v="205025"/>
    <x v="2"/>
    <x v="17"/>
    <s v="HKD"/>
    <n v="1486708133"/>
    <n v="1484116133"/>
    <b v="0"/>
    <n v="70"/>
    <b v="0"/>
    <x v="31"/>
    <m/>
    <n v="53"/>
    <n v="2928.93"/>
    <x v="7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30"/>
    <m/>
    <n v="0"/>
    <n v="1"/>
    <x v="7"/>
    <x v="2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10"/>
    <m/>
    <n v="52"/>
    <n v="94.19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0"/>
    <m/>
    <n v="0"/>
    <n v="3.67"/>
    <x v="7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3"/>
    <s v="AUD"/>
    <n v="1470319203"/>
    <n v="1467727203"/>
    <b v="0"/>
    <n v="1293"/>
    <b v="0"/>
    <x v="11"/>
    <m/>
    <n v="51"/>
    <n v="117.68"/>
    <x v="7"/>
    <x v="23"/>
  </r>
  <r>
    <n v="1132"/>
    <s v="One"/>
    <s v="One is a simple mobile game about exploring the connections between all living things. Featuring hand-painted art."/>
    <n v="10000"/>
    <n v="1438"/>
    <x v="2"/>
    <x v="6"/>
    <s v="CAD"/>
    <n v="1483238771"/>
    <n v="1480646771"/>
    <b v="0"/>
    <n v="13"/>
    <b v="0"/>
    <x v="30"/>
    <m/>
    <n v="14"/>
    <n v="110.62"/>
    <x v="7"/>
    <x v="2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0"/>
    <m/>
    <n v="1"/>
    <n v="20"/>
    <x v="7"/>
    <x v="2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4"/>
    <m/>
    <n v="51"/>
    <n v="147.88"/>
    <x v="7"/>
    <x v="25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x v="30"/>
    <m/>
    <n v="5"/>
    <n v="50"/>
    <x v="7"/>
    <x v="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7"/>
    <s v="EUR"/>
    <n v="1450541229"/>
    <n v="1447949229"/>
    <b v="0"/>
    <n v="6"/>
    <b v="0"/>
    <x v="30"/>
    <m/>
    <n v="6"/>
    <n v="45"/>
    <x v="7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17"/>
    <m/>
    <n v="50"/>
    <n v="51.22"/>
    <x v="7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m/>
    <n v="49"/>
    <n v="176.36"/>
    <x v="7"/>
    <x v="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0"/>
    <m/>
    <n v="0"/>
    <n v="5"/>
    <x v="7"/>
    <x v="2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0"/>
    <m/>
    <n v="0"/>
    <s v="N/A"/>
    <x v="0"/>
    <x v="30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x v="30"/>
    <m/>
    <n v="0"/>
    <s v="N/A"/>
    <x v="0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0"/>
    <m/>
    <n v="0"/>
    <s v="N/A"/>
    <x v="0"/>
    <x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10"/>
    <m/>
    <n v="49"/>
    <n v="42.16"/>
    <x v="0"/>
    <x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32"/>
    <m/>
    <n v="0"/>
    <s v="N/A"/>
    <x v="0"/>
    <x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m/>
    <n v="47"/>
    <n v="53.25"/>
    <x v="0"/>
    <x v="3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32"/>
    <m/>
    <n v="9"/>
    <n v="44.17"/>
    <x v="0"/>
    <x v="30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2"/>
    <m/>
    <n v="47"/>
    <n v="1272.73"/>
    <x v="0"/>
    <x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m/>
    <n v="46"/>
    <n v="136.46"/>
    <x v="0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m/>
    <n v="44"/>
    <n v="174.95"/>
    <x v="0"/>
    <x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32"/>
    <m/>
    <n v="10"/>
    <n v="42"/>
    <x v="0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m/>
    <n v="43"/>
    <n v="215.96"/>
    <x v="0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m/>
    <n v="43"/>
    <n v="89.19"/>
    <x v="0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32"/>
    <m/>
    <n v="1"/>
    <n v="50"/>
    <x v="1"/>
    <x v="3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32"/>
    <m/>
    <n v="7"/>
    <n v="108.33"/>
    <x v="4"/>
    <x v="2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m/>
    <n v="42"/>
    <n v="364.35"/>
    <x v="4"/>
    <x v="2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32"/>
    <m/>
    <n v="0"/>
    <s v="N/A"/>
    <x v="4"/>
    <x v="2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32"/>
    <m/>
    <n v="2"/>
    <n v="50.33"/>
    <x v="8"/>
    <x v="3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32"/>
    <m/>
    <n v="0"/>
    <n v="11.67"/>
    <x v="8"/>
    <x v="3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32"/>
    <m/>
    <n v="0"/>
    <s v="N/A"/>
    <x v="2"/>
    <x v="2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5"/>
    <m/>
    <n v="42"/>
    <n v="105.03"/>
    <x v="2"/>
    <x v="2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10"/>
    <m/>
    <n v="41"/>
    <n v="120.77"/>
    <x v="3"/>
    <x v="3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m/>
    <n v="40"/>
    <n v="162.91999999999999"/>
    <x v="3"/>
    <x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32"/>
    <m/>
    <n v="0"/>
    <s v="N/A"/>
    <x v="3"/>
    <x v="3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32"/>
    <m/>
    <n v="0"/>
    <s v="N/A"/>
    <x v="4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32"/>
    <m/>
    <n v="21"/>
    <n v="82.82"/>
    <x v="4"/>
    <x v="3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m/>
    <n v="40"/>
    <n v="99.86"/>
    <x v="4"/>
    <x v="3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m/>
    <n v="40"/>
    <n v="152.41"/>
    <x v="1"/>
    <x v="2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10"/>
    <m/>
    <n v="40"/>
    <n v="78.44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32"/>
    <m/>
    <n v="0"/>
    <n v="5.67"/>
    <x v="1"/>
    <x v="2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0"/>
    <m/>
    <n v="40"/>
    <n v="253.21"/>
    <x v="1"/>
    <x v="2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1"/>
    <m/>
    <n v="39"/>
    <n v="117.49"/>
    <x v="1"/>
    <x v="2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32"/>
    <m/>
    <n v="0"/>
    <s v="N/A"/>
    <x v="1"/>
    <x v="2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m/>
    <n v="39"/>
    <n v="113.63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m/>
    <n v="39"/>
    <n v="788.53"/>
    <x v="1"/>
    <x v="27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x v="10"/>
    <m/>
    <n v="39"/>
    <n v="133.9"/>
    <x v="1"/>
    <x v="2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8"/>
    <m/>
    <n v="39"/>
    <n v="147.81"/>
    <x v="1"/>
    <x v="2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32"/>
    <m/>
    <n v="0"/>
    <s v="N/A"/>
    <x v="5"/>
    <x v="4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17"/>
    <m/>
    <n v="39"/>
    <n v="393.59"/>
    <x v="1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2"/>
    <m/>
    <n v="39"/>
    <n v="69.53"/>
    <x v="5"/>
    <x v="2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m/>
    <n v="38"/>
    <n v="158.63999999999999"/>
    <x v="4"/>
    <x v="2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9"/>
    <m/>
    <n v="36"/>
    <n v="100.23"/>
    <x v="4"/>
    <x v="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32"/>
    <m/>
    <n v="4"/>
    <n v="10.5"/>
    <x v="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32"/>
    <m/>
    <n v="4"/>
    <n v="33.33"/>
    <x v="2"/>
    <x v="2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x v="10"/>
    <m/>
    <n v="36"/>
    <n v="67.14"/>
    <x v="5"/>
    <x v="3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1"/>
    <m/>
    <n v="36"/>
    <n v="373.5"/>
    <x v="5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10"/>
    <m/>
    <n v="107"/>
    <n v="65.08"/>
    <x v="2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10"/>
    <m/>
    <n v="104"/>
    <n v="130.16"/>
    <x v="0"/>
    <x v="30"/>
  </r>
  <r>
    <n v="1188"/>
    <s v="Because Dance."/>
    <s v="A photobook of young dancers and their inspiring stories, photographed in beautiful and unique locations."/>
    <n v="2000"/>
    <n v="3211"/>
    <x v="0"/>
    <x v="6"/>
    <s v="CAD"/>
    <n v="1482943740"/>
    <n v="1481129340"/>
    <b v="0"/>
    <n v="85"/>
    <b v="1"/>
    <x v="10"/>
    <m/>
    <n v="161"/>
    <n v="37.78"/>
    <x v="0"/>
    <x v="3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10"/>
    <m/>
    <n v="108"/>
    <n v="112.79"/>
    <x v="0"/>
    <x v="3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10"/>
    <m/>
    <n v="135"/>
    <n v="51.92"/>
    <x v="0"/>
    <x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10"/>
    <m/>
    <n v="109"/>
    <n v="89.24"/>
    <x v="0"/>
    <x v="3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10"/>
    <m/>
    <n v="290"/>
    <n v="19.329999999999998"/>
    <x v="0"/>
    <x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m/>
    <n v="35"/>
    <n v="119.39"/>
    <x v="0"/>
    <x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m/>
    <n v="35"/>
    <n v="95.91"/>
    <x v="0"/>
    <x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0"/>
    <s v="EUR"/>
    <n v="1450602000"/>
    <n v="1445415653"/>
    <b v="0"/>
    <n v="170"/>
    <b v="1"/>
    <x v="10"/>
    <m/>
    <n v="135"/>
    <n v="79.41"/>
    <x v="0"/>
    <x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m/>
    <n v="35"/>
    <n v="153.88999999999999"/>
    <x v="0"/>
    <x v="3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10"/>
    <m/>
    <n v="35"/>
    <n v="104.85"/>
    <x v="0"/>
    <x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10"/>
    <m/>
    <n v="261"/>
    <n v="54.62"/>
    <x v="0"/>
    <x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10"/>
    <m/>
    <n v="101"/>
    <n v="299.22000000000003"/>
    <x v="0"/>
    <x v="3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10"/>
    <m/>
    <n v="126"/>
    <n v="58.53"/>
    <x v="3"/>
    <x v="3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10"/>
    <m/>
    <n v="102"/>
    <n v="55.37"/>
    <x v="3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9"/>
    <m/>
    <n v="34"/>
    <n v="223.58"/>
    <x v="3"/>
    <x v="3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m/>
    <n v="34"/>
    <n v="99.97"/>
    <x v="3"/>
    <x v="3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7"/>
    <m/>
    <n v="33"/>
    <n v="264.26"/>
    <x v="3"/>
    <x v="3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17"/>
    <m/>
    <n v="33"/>
    <n v="88.8"/>
    <x v="3"/>
    <x v="3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10"/>
    <m/>
    <n v="115"/>
    <n v="32.340000000000003"/>
    <x v="3"/>
    <x v="3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m/>
    <n v="32"/>
    <n v="800.7"/>
    <x v="3"/>
    <x v="3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10"/>
    <m/>
    <n v="155"/>
    <n v="207.07"/>
    <x v="3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10"/>
    <m/>
    <n v="106"/>
    <n v="138.26"/>
    <x v="3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3"/>
    <m/>
    <n v="32"/>
    <n v="115.55"/>
    <x v="3"/>
    <x v="31"/>
  </r>
  <r>
    <n v="1211"/>
    <s v="500 Views of Japan"/>
    <s v="From 2010 to 2015, I took over 15 000 photos in Japan. Here's 500 of them. Landscape, city view, people and so much more!"/>
    <n v="1000"/>
    <n v="1011"/>
    <x v="0"/>
    <x v="6"/>
    <s v="CAD"/>
    <n v="1465505261"/>
    <n v="1464209261"/>
    <b v="0"/>
    <n v="6"/>
    <b v="1"/>
    <x v="10"/>
    <m/>
    <n v="101"/>
    <n v="168.5"/>
    <x v="3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10"/>
    <m/>
    <n v="129"/>
    <n v="38.869999999999997"/>
    <x v="3"/>
    <x v="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10"/>
    <m/>
    <n v="102"/>
    <n v="61.53"/>
    <x v="3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10"/>
    <m/>
    <n v="132"/>
    <n v="105.44"/>
    <x v="3"/>
    <x v="3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10"/>
    <m/>
    <n v="786"/>
    <n v="71.59"/>
    <x v="3"/>
    <x v="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m/>
    <n v="31"/>
    <n v="102.02"/>
    <x v="3"/>
    <x v="3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10"/>
    <m/>
    <n v="31"/>
    <n v="71.87"/>
    <x v="0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10"/>
    <m/>
    <n v="172"/>
    <n v="174.21"/>
    <x v="3"/>
    <x v="3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26"/>
    <m/>
    <n v="31"/>
    <n v="231.75"/>
    <x v="3"/>
    <x v="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m/>
    <n v="31"/>
    <n v="124.92"/>
    <x v="1"/>
    <x v="3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10"/>
    <m/>
    <n v="111"/>
    <n v="23.8"/>
    <x v="1"/>
    <x v="36"/>
  </r>
  <r>
    <n v="1222"/>
    <s v="Project Pilgrim"/>
    <s v="Project Pilgrim is my effort to work towards normalizing mental health."/>
    <n v="4000"/>
    <n v="11215"/>
    <x v="0"/>
    <x v="6"/>
    <s v="CAD"/>
    <n v="1459483200"/>
    <n v="1456852647"/>
    <b v="0"/>
    <n v="138"/>
    <b v="1"/>
    <x v="10"/>
    <m/>
    <n v="280"/>
    <n v="81.27"/>
    <x v="6"/>
    <x v="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4"/>
    <s v="EUR"/>
    <n v="1471985640"/>
    <n v="1469289685"/>
    <b v="0"/>
    <n v="179"/>
    <b v="0"/>
    <x v="2"/>
    <m/>
    <n v="30"/>
    <n v="171.79"/>
    <x v="6"/>
    <x v="1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9"/>
    <m/>
    <n v="30"/>
    <n v="51.29"/>
    <x v="6"/>
    <x v="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4"/>
    <m/>
    <n v="4"/>
    <n v="44"/>
    <x v="6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0"/>
    <s v="EUR"/>
    <n v="1466323800"/>
    <n v="1463418120"/>
    <b v="0"/>
    <n v="310"/>
    <b v="0"/>
    <x v="2"/>
    <m/>
    <n v="29"/>
    <n v="85"/>
    <x v="6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4"/>
    <m/>
    <n v="0"/>
    <s v="N/A"/>
    <x v="6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4"/>
    <m/>
    <n v="29"/>
    <n v="61.04"/>
    <x v="6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4"/>
    <m/>
    <n v="1"/>
    <n v="25"/>
    <x v="6"/>
    <x v="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29"/>
    <m/>
    <n v="29"/>
    <n v="34.22"/>
    <x v="6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4"/>
    <m/>
    <n v="0"/>
    <s v="N/A"/>
    <x v="6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4"/>
    <m/>
    <n v="1"/>
    <n v="40"/>
    <x v="6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4"/>
    <m/>
    <n v="12"/>
    <n v="19.329999999999998"/>
    <x v="6"/>
    <x v="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9"/>
    <m/>
    <n v="29"/>
    <n v="43.98"/>
    <x v="6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4"/>
    <m/>
    <n v="3"/>
    <n v="35"/>
    <x v="6"/>
    <x v="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4"/>
    <m/>
    <n v="0"/>
    <s v="N/A"/>
    <x v="6"/>
    <x v="1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5"/>
    <m/>
    <n v="29"/>
    <n v="44.48"/>
    <x v="6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4"/>
    <m/>
    <n v="18"/>
    <n v="59.33"/>
    <x v="6"/>
    <x v="2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4"/>
    <m/>
    <n v="0"/>
    <s v="N/A"/>
    <x v="6"/>
    <x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4"/>
    <m/>
    <n v="3"/>
    <n v="30.13"/>
    <x v="6"/>
    <x v="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4"/>
    <m/>
    <n v="51"/>
    <n v="74.62"/>
    <x v="6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4"/>
    <m/>
    <n v="1"/>
    <n v="5"/>
    <x v="6"/>
    <x v="2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9"/>
    <m/>
    <n v="28"/>
    <n v="370.95"/>
    <x v="6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4"/>
    <m/>
    <n v="104"/>
    <n v="46.13"/>
    <x v="6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4"/>
    <m/>
    <n v="120"/>
    <n v="141.47"/>
    <x v="6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4"/>
    <m/>
    <n v="117"/>
    <n v="75.48"/>
    <x v="6"/>
    <x v="2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4"/>
    <m/>
    <n v="122"/>
    <n v="85.5"/>
    <x v="6"/>
    <x v="2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4"/>
    <m/>
    <n v="152"/>
    <n v="64.25"/>
    <x v="6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4"/>
    <m/>
    <n v="104"/>
    <n v="64.47"/>
    <x v="6"/>
    <x v="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6"/>
    <s v="CAD"/>
    <n v="1417804229"/>
    <n v="1415212229"/>
    <b v="0"/>
    <n v="534"/>
    <b v="0"/>
    <x v="29"/>
    <m/>
    <n v="28"/>
    <n v="26.6"/>
    <x v="6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4"/>
    <m/>
    <n v="102"/>
    <n v="82.54"/>
    <x v="6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4"/>
    <m/>
    <n v="138"/>
    <n v="34.17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4"/>
    <m/>
    <n v="303833"/>
    <n v="42.73"/>
    <x v="6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4"/>
    <m/>
    <n v="199"/>
    <n v="94.49"/>
    <x v="6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4"/>
    <m/>
    <n v="202"/>
    <n v="55.7"/>
    <x v="9"/>
    <x v="4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2"/>
    <m/>
    <n v="28"/>
    <n v="167.15"/>
    <x v="9"/>
    <x v="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4"/>
    <m/>
    <n v="295"/>
    <n v="92.1"/>
    <x v="9"/>
    <x v="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7"/>
    <s v="EUR"/>
    <n v="1447600389"/>
    <n v="1444140789"/>
    <b v="0"/>
    <n v="34"/>
    <b v="0"/>
    <x v="20"/>
    <m/>
    <n v="27"/>
    <n v="402.71"/>
    <x v="9"/>
    <x v="4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4"/>
    <m/>
    <n v="104"/>
    <n v="27.15"/>
    <x v="9"/>
    <x v="4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4"/>
    <m/>
    <n v="114"/>
    <n v="50.69"/>
    <x v="9"/>
    <x v="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4"/>
    <m/>
    <n v="101"/>
    <n v="38.94"/>
    <x v="9"/>
    <x v="4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6"/>
    <s v="CAD"/>
    <n v="1392574692"/>
    <n v="1389982692"/>
    <b v="1"/>
    <n v="105"/>
    <b v="1"/>
    <x v="14"/>
    <m/>
    <n v="125"/>
    <n v="77.64"/>
    <x v="9"/>
    <x v="4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4"/>
    <m/>
    <n v="119"/>
    <n v="43.54"/>
    <x v="9"/>
    <x v="4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4"/>
    <m/>
    <n v="166"/>
    <n v="31.82"/>
    <x v="9"/>
    <x v="4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4"/>
    <m/>
    <n v="119"/>
    <n v="63.18"/>
    <x v="9"/>
    <x v="4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4"/>
    <m/>
    <n v="100"/>
    <n v="190.9"/>
    <x v="9"/>
    <x v="4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m/>
    <n v="27"/>
    <n v="291.33"/>
    <x v="9"/>
    <x v="4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2"/>
    <m/>
    <n v="27"/>
    <n v="70.11"/>
    <x v="9"/>
    <x v="4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m/>
    <n v="26"/>
    <n v="150.65"/>
    <x v="9"/>
    <x v="4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4"/>
    <m/>
    <n v="115"/>
    <n v="67.88"/>
    <x v="9"/>
    <x v="4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4"/>
    <m/>
    <n v="102"/>
    <n v="246.29"/>
    <x v="9"/>
    <x v="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4"/>
    <m/>
    <n v="106"/>
    <n v="189.29"/>
    <x v="9"/>
    <x v="4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6"/>
    <s v="CAD"/>
    <n v="1409506291"/>
    <n v="1406914291"/>
    <b v="1"/>
    <n v="54"/>
    <b v="1"/>
    <x v="14"/>
    <m/>
    <n v="104"/>
    <n v="76.67"/>
    <x v="9"/>
    <x v="4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0"/>
    <s v="EUR"/>
    <n v="1467106895"/>
    <n v="1463218895"/>
    <b v="0"/>
    <n v="96"/>
    <b v="0"/>
    <x v="2"/>
    <m/>
    <n v="26"/>
    <n v="133.25"/>
    <x v="9"/>
    <x v="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m/>
    <n v="26"/>
    <n v="90.62"/>
    <x v="9"/>
    <x v="4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4"/>
    <m/>
    <n v="104"/>
    <n v="46.07"/>
    <x v="9"/>
    <x v="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5"/>
    <m/>
    <n v="26"/>
    <n v="65.34"/>
    <x v="9"/>
    <x v="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4"/>
    <m/>
    <n v="155"/>
    <n v="53.01"/>
    <x v="9"/>
    <x v="4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32"/>
    <m/>
    <n v="26"/>
    <n v="116.56"/>
    <x v="9"/>
    <x v="4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7"/>
    <m/>
    <n v="26"/>
    <n v="65.97"/>
    <x v="9"/>
    <x v="4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4"/>
    <m/>
    <n v="111"/>
    <n v="104.73"/>
    <x v="9"/>
    <x v="4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17"/>
    <m/>
    <n v="25"/>
    <n v="725.03"/>
    <x v="9"/>
    <x v="4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4"/>
    <m/>
    <n v="211"/>
    <n v="95.93"/>
    <x v="9"/>
    <x v="4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5"/>
    <m/>
    <n v="101"/>
    <n v="65.16"/>
    <x v="9"/>
    <x v="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5"/>
    <m/>
    <n v="102"/>
    <n v="32.270000000000003"/>
    <x v="9"/>
    <x v="4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5"/>
    <m/>
    <n v="108"/>
    <n v="81.25"/>
    <x v="9"/>
    <x v="4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5"/>
    <m/>
    <n v="242"/>
    <n v="24.2"/>
    <x v="9"/>
    <x v="4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5"/>
    <m/>
    <n v="100"/>
    <n v="65.87"/>
    <x v="9"/>
    <x v="4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5"/>
    <m/>
    <n v="125"/>
    <n v="36.08"/>
    <x v="9"/>
    <x v="4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5"/>
    <m/>
    <n v="109"/>
    <n v="44.19"/>
    <x v="9"/>
    <x v="4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5"/>
    <m/>
    <n v="146"/>
    <n v="104.07"/>
    <x v="9"/>
    <x v="4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5"/>
    <m/>
    <n v="110"/>
    <n v="35.96"/>
    <x v="9"/>
    <x v="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m/>
    <n v="25"/>
    <n v="89.6"/>
    <x v="9"/>
    <x v="4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5"/>
    <m/>
    <n v="122"/>
    <n v="27.73"/>
    <x v="9"/>
    <x v="4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5"/>
    <m/>
    <n v="102"/>
    <n v="39.83"/>
    <x v="9"/>
    <x v="4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5"/>
    <m/>
    <n v="141"/>
    <n v="52.17"/>
    <x v="9"/>
    <x v="4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2"/>
    <m/>
    <n v="25"/>
    <n v="58.18"/>
    <x v="9"/>
    <x v="4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5"/>
    <m/>
    <n v="105"/>
    <n v="63.42"/>
    <x v="9"/>
    <x v="4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5"/>
    <m/>
    <n v="124"/>
    <n v="135.63"/>
    <x v="9"/>
    <x v="4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5"/>
    <m/>
    <n v="135"/>
    <n v="168.75"/>
    <x v="9"/>
    <x v="4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5"/>
    <m/>
    <n v="103"/>
    <n v="70.86"/>
    <x v="9"/>
    <x v="4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5"/>
    <m/>
    <n v="100"/>
    <n v="50"/>
    <x v="9"/>
    <x v="4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5"/>
    <m/>
    <n v="130"/>
    <n v="42.21"/>
    <x v="9"/>
    <x v="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32"/>
    <m/>
    <n v="25"/>
    <n v="168.39"/>
    <x v="9"/>
    <x v="4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1"/>
    <m/>
    <n v="25"/>
    <n v="91.82"/>
    <x v="9"/>
    <x v="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10"/>
    <m/>
    <n v="24"/>
    <n v="51.23"/>
    <x v="9"/>
    <x v="4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6"/>
    <s v="CAD"/>
    <n v="1407427009"/>
    <n v="1404835009"/>
    <b v="0"/>
    <n v="27"/>
    <b v="0"/>
    <x v="32"/>
    <m/>
    <n v="24"/>
    <n v="305.77999999999997"/>
    <x v="9"/>
    <x v="4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m/>
    <n v="11"/>
    <n v="29.89"/>
    <x v="9"/>
    <x v="4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m/>
    <n v="112"/>
    <n v="367.97"/>
    <x v="9"/>
    <x v="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m/>
    <n v="23"/>
    <n v="161.12"/>
    <x v="9"/>
    <x v="4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7"/>
    <m/>
    <n v="23"/>
    <n v="449.43"/>
    <x v="9"/>
    <x v="4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m/>
    <n v="1"/>
    <n v="28"/>
    <x v="9"/>
    <x v="4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2"/>
    <m/>
    <n v="23"/>
    <n v="130.09"/>
    <x v="9"/>
    <x v="4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5"/>
    <m/>
    <n v="23"/>
    <n v="96.55"/>
    <x v="9"/>
    <x v="4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17"/>
    <m/>
    <n v="23"/>
    <n v="39.229999999999997"/>
    <x v="9"/>
    <x v="4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m/>
    <n v="22"/>
    <n v="1536.25"/>
    <x v="9"/>
    <x v="4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m/>
    <n v="22"/>
    <n v="50.3"/>
    <x v="9"/>
    <x v="4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5"/>
    <m/>
    <n v="22"/>
    <n v="128.27000000000001"/>
    <x v="9"/>
    <x v="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m/>
    <n v="15"/>
    <n v="97.33"/>
    <x v="9"/>
    <x v="4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m/>
    <n v="22"/>
    <n v="23.95"/>
    <x v="9"/>
    <x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17"/>
    <m/>
    <n v="22"/>
    <n v="66.52"/>
    <x v="9"/>
    <x v="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m/>
    <n v="22"/>
    <n v="157.46"/>
    <x v="9"/>
    <x v="4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17"/>
    <m/>
    <n v="22"/>
    <n v="110.64"/>
    <x v="9"/>
    <x v="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10"/>
    <m/>
    <n v="22"/>
    <n v="48.72"/>
    <x v="9"/>
    <x v="4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0"/>
    <m/>
    <n v="21"/>
    <n v="105.93"/>
    <x v="9"/>
    <x v="4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m/>
    <n v="21"/>
    <n v="108.05"/>
    <x v="9"/>
    <x v="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26"/>
    <m/>
    <n v="21"/>
    <n v="189.33"/>
    <x v="9"/>
    <x v="4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7"/>
    <m/>
    <n v="21"/>
    <n v="453.14"/>
    <x v="9"/>
    <x v="4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9"/>
    <m/>
    <n v="21"/>
    <n v="73.37"/>
    <x v="9"/>
    <x v="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6"/>
    <s v="CAD"/>
    <n v="1450297080"/>
    <n v="1448565459"/>
    <b v="0"/>
    <n v="202"/>
    <b v="0"/>
    <x v="12"/>
    <m/>
    <n v="20"/>
    <n v="202.23"/>
    <x v="9"/>
    <x v="4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10"/>
    <m/>
    <n v="20"/>
    <n v="83.72"/>
    <x v="9"/>
    <x v="4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m/>
    <n v="0"/>
    <s v="N/A"/>
    <x v="9"/>
    <x v="4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D"/>
    <n v="1405478025"/>
    <n v="1402886025"/>
    <b v="0"/>
    <n v="0"/>
    <b v="0"/>
    <x v="2"/>
    <m/>
    <n v="0"/>
    <s v="N/A"/>
    <x v="9"/>
    <x v="4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2"/>
    <m/>
    <n v="20"/>
    <n v="272.58999999999997"/>
    <x v="9"/>
    <x v="4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15"/>
    <m/>
    <n v="20"/>
    <n v="500"/>
    <x v="9"/>
    <x v="4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m/>
    <n v="20"/>
    <n v="308.75"/>
    <x v="9"/>
    <x v="4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10"/>
    <m/>
    <n v="20"/>
    <n v="44.94"/>
    <x v="9"/>
    <x v="4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7"/>
    <m/>
    <n v="20"/>
    <n v="114.82"/>
    <x v="9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4"/>
    <m/>
    <n v="20"/>
    <n v="58.95"/>
    <x v="9"/>
    <x v="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m/>
    <n v="0"/>
    <s v="N/A"/>
    <x v="9"/>
    <x v="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17"/>
    <m/>
    <n v="19"/>
    <n v="55.46"/>
    <x v="9"/>
    <x v="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9"/>
    <m/>
    <n v="19"/>
    <n v="95.28"/>
    <x v="9"/>
    <x v="4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32"/>
    <m/>
    <n v="19"/>
    <n v="358.88"/>
    <x v="9"/>
    <x v="4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6"/>
    <s v="CAD"/>
    <n v="1467313039"/>
    <n v="1464807439"/>
    <b v="0"/>
    <n v="139"/>
    <b v="1"/>
    <x v="16"/>
    <m/>
    <n v="378"/>
    <n v="40.76"/>
    <x v="9"/>
    <x v="4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6"/>
    <m/>
    <n v="125"/>
    <n v="53.57"/>
    <x v="9"/>
    <x v="4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6"/>
    <m/>
    <n v="147"/>
    <n v="48.45"/>
    <x v="9"/>
    <x v="4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6"/>
    <m/>
    <n v="102"/>
    <n v="82.42"/>
    <x v="9"/>
    <x v="4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6"/>
    <m/>
    <n v="102"/>
    <n v="230.19"/>
    <x v="9"/>
    <x v="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6"/>
    <s v="CAD"/>
    <n v="1450249140"/>
    <n v="1447055935"/>
    <b v="0"/>
    <n v="172"/>
    <b v="1"/>
    <x v="16"/>
    <m/>
    <n v="204"/>
    <n v="59.36"/>
    <x v="9"/>
    <x v="4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6"/>
    <m/>
    <n v="104"/>
    <n v="66.7"/>
    <x v="9"/>
    <x v="4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1"/>
    <m/>
    <n v="18"/>
    <n v="115.99"/>
    <x v="9"/>
    <x v="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6"/>
    <m/>
    <n v="136"/>
    <n v="59.97"/>
    <x v="9"/>
    <x v="4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6"/>
    <m/>
    <n v="134"/>
    <n v="31.81"/>
    <x v="9"/>
    <x v="4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6"/>
    <m/>
    <n v="130"/>
    <n v="24.42"/>
    <x v="9"/>
    <x v="4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6"/>
    <m/>
    <n v="123"/>
    <n v="25.35"/>
    <x v="9"/>
    <x v="4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6"/>
    <m/>
    <n v="183"/>
    <n v="71.44"/>
    <x v="9"/>
    <x v="4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6"/>
    <m/>
    <n v="125"/>
    <n v="38.549999999999997"/>
    <x v="9"/>
    <x v="4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6"/>
    <m/>
    <n v="112"/>
    <n v="68.37"/>
    <x v="9"/>
    <x v="4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6"/>
    <m/>
    <n v="116"/>
    <n v="40.21"/>
    <x v="9"/>
    <x v="4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6"/>
    <m/>
    <n v="173"/>
    <n v="32.07"/>
    <x v="9"/>
    <x v="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6"/>
    <m/>
    <n v="126"/>
    <n v="28.63"/>
    <x v="9"/>
    <x v="4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6"/>
    <m/>
    <n v="109"/>
    <n v="43.64"/>
    <x v="9"/>
    <x v="4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6"/>
    <m/>
    <n v="100"/>
    <n v="40"/>
    <x v="9"/>
    <x v="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m/>
    <n v="18"/>
    <n v="43.98"/>
    <x v="9"/>
    <x v="4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4"/>
    <m/>
    <n v="100"/>
    <n v="81.739999999999995"/>
    <x v="9"/>
    <x v="4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4"/>
    <m/>
    <n v="126"/>
    <n v="64.540000000000006"/>
    <x v="9"/>
    <x v="4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4"/>
    <m/>
    <n v="114"/>
    <n v="63.48"/>
    <x v="9"/>
    <x v="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4"/>
    <m/>
    <n v="111"/>
    <n v="63.62"/>
    <x v="9"/>
    <x v="4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2"/>
    <m/>
    <n v="18"/>
    <n v="126.48"/>
    <x v="9"/>
    <x v="4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4"/>
    <m/>
    <n v="104"/>
    <n v="77.75"/>
    <x v="9"/>
    <x v="4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4"/>
    <m/>
    <n v="107"/>
    <n v="107.07"/>
    <x v="9"/>
    <x v="4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4"/>
    <m/>
    <n v="124"/>
    <n v="38.75"/>
    <x v="9"/>
    <x v="4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4"/>
    <m/>
    <n v="105"/>
    <n v="201.94"/>
    <x v="9"/>
    <x v="4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4"/>
    <m/>
    <n v="189"/>
    <n v="43.06"/>
    <x v="9"/>
    <x v="4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7"/>
    <s v="EUR"/>
    <n v="1484444119"/>
    <n v="1481852119"/>
    <b v="0"/>
    <n v="109"/>
    <b v="1"/>
    <x v="14"/>
    <m/>
    <n v="171"/>
    <n v="62.87"/>
    <x v="9"/>
    <x v="4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4"/>
    <m/>
    <n v="252"/>
    <n v="55.61"/>
    <x v="9"/>
    <x v="4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4"/>
    <m/>
    <n v="116"/>
    <n v="48.71"/>
    <x v="9"/>
    <x v="4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4"/>
    <m/>
    <n v="203"/>
    <n v="30.58"/>
    <x v="9"/>
    <x v="4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4"/>
    <m/>
    <n v="112"/>
    <n v="73.91"/>
    <x v="9"/>
    <x v="4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4"/>
    <m/>
    <n v="424"/>
    <n v="21.2"/>
    <x v="9"/>
    <x v="4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4"/>
    <m/>
    <n v="107"/>
    <n v="73.36"/>
    <x v="9"/>
    <x v="4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4"/>
    <m/>
    <n v="104"/>
    <n v="56.41"/>
    <x v="9"/>
    <x v="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6"/>
    <s v="CAD"/>
    <n v="1482457678"/>
    <n v="1480729678"/>
    <b v="0"/>
    <n v="93"/>
    <b v="1"/>
    <x v="14"/>
    <m/>
    <n v="212"/>
    <n v="50.25"/>
    <x v="9"/>
    <x v="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4"/>
    <m/>
    <n v="124"/>
    <n v="68.94"/>
    <x v="9"/>
    <x v="41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14"/>
    <m/>
    <n v="110"/>
    <n v="65.91"/>
    <x v="9"/>
    <x v="4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4"/>
    <m/>
    <n v="219"/>
    <n v="62.5"/>
    <x v="9"/>
    <x v="4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4"/>
    <m/>
    <n v="137"/>
    <n v="70.06"/>
    <x v="9"/>
    <x v="4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4"/>
    <m/>
    <n v="135"/>
    <n v="60.18"/>
    <x v="9"/>
    <x v="4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4"/>
    <m/>
    <n v="145"/>
    <n v="21.38"/>
    <x v="9"/>
    <x v="4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4"/>
    <m/>
    <n v="109"/>
    <n v="160.79"/>
    <x v="9"/>
    <x v="4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4"/>
    <m/>
    <n v="110"/>
    <n v="42.38"/>
    <x v="9"/>
    <x v="4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4"/>
    <m/>
    <n v="114"/>
    <n v="27.32"/>
    <x v="9"/>
    <x v="4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4"/>
    <m/>
    <n v="102"/>
    <n v="196.83"/>
    <x v="9"/>
    <x v="4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4"/>
    <m/>
    <n v="122"/>
    <n v="53.88"/>
    <x v="9"/>
    <x v="4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4"/>
    <m/>
    <n v="112"/>
    <n v="47.76"/>
    <x v="9"/>
    <x v="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4"/>
    <m/>
    <n v="107"/>
    <n v="88.19"/>
    <x v="9"/>
    <x v="4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4"/>
    <m/>
    <n v="114"/>
    <n v="72.06"/>
    <x v="9"/>
    <x v="4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4"/>
    <m/>
    <n v="110"/>
    <n v="74.25"/>
    <x v="9"/>
    <x v="4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4"/>
    <m/>
    <n v="126"/>
    <n v="61.7"/>
    <x v="9"/>
    <x v="4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4"/>
    <m/>
    <n v="167"/>
    <n v="17.239999999999998"/>
    <x v="9"/>
    <x v="4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4"/>
    <m/>
    <n v="497"/>
    <n v="51.72"/>
    <x v="9"/>
    <x v="4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4"/>
    <m/>
    <n v="109"/>
    <n v="24.15"/>
    <x v="9"/>
    <x v="4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4"/>
    <m/>
    <n v="103"/>
    <n v="62.17"/>
    <x v="9"/>
    <x v="4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9"/>
    <m/>
    <n v="18"/>
    <n v="122"/>
    <x v="9"/>
    <x v="4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5"/>
    <m/>
    <n v="18"/>
    <n v="32.979999999999997"/>
    <x v="9"/>
    <x v="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26"/>
    <m/>
    <n v="18"/>
    <n v="52.92"/>
    <x v="9"/>
    <x v="4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3"/>
    <m/>
    <n v="1"/>
    <n v="7.5"/>
    <x v="9"/>
    <x v="4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3"/>
    <m/>
    <n v="7"/>
    <n v="12"/>
    <x v="9"/>
    <x v="4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3"/>
    <m/>
    <n v="0"/>
    <s v="N/A"/>
    <x v="9"/>
    <x v="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0"/>
    <s v="EUR"/>
    <n v="1464939520"/>
    <n v="1461051520"/>
    <b v="0"/>
    <n v="1"/>
    <b v="0"/>
    <x v="33"/>
    <m/>
    <n v="0"/>
    <n v="1"/>
    <x v="9"/>
    <x v="4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3"/>
    <m/>
    <n v="0"/>
    <n v="2.33"/>
    <x v="9"/>
    <x v="4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3"/>
    <m/>
    <n v="5"/>
    <n v="24.62"/>
    <x v="9"/>
    <x v="4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0"/>
    <s v="EUR"/>
    <n v="1455964170"/>
    <n v="1450780170"/>
    <b v="0"/>
    <n v="1"/>
    <b v="0"/>
    <x v="33"/>
    <m/>
    <n v="5"/>
    <n v="100"/>
    <x v="9"/>
    <x v="4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3"/>
    <m/>
    <n v="0"/>
    <n v="1"/>
    <x v="9"/>
    <x v="4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3"/>
    <m/>
    <n v="18"/>
    <n v="88.89"/>
    <x v="9"/>
    <x v="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9"/>
    <m/>
    <n v="18"/>
    <n v="74.209999999999994"/>
    <x v="9"/>
    <x v="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3"/>
    <m/>
    <n v="1"/>
    <n v="27.5"/>
    <x v="9"/>
    <x v="41"/>
  </r>
  <r>
    <n v="1418"/>
    <s v="Realidades del Hombre"/>
    <s v="Â¿Y si hubiera una camino intermedio entre ciencia y religion?_x000a_Descubre la respuesta ayudando a publicar y traducir este libro."/>
    <n v="3000"/>
    <n v="6"/>
    <x v="2"/>
    <x v="4"/>
    <s v="EUR"/>
    <n v="1456397834"/>
    <n v="1453805834"/>
    <b v="0"/>
    <n v="1"/>
    <b v="0"/>
    <x v="33"/>
    <m/>
    <n v="0"/>
    <n v="6"/>
    <x v="9"/>
    <x v="4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3"/>
    <m/>
    <n v="7"/>
    <n v="44.5"/>
    <x v="9"/>
    <x v="4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3"/>
    <m/>
    <n v="3"/>
    <n v="1"/>
    <x v="9"/>
    <x v="4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0"/>
    <m/>
    <n v="17"/>
    <n v="111.41"/>
    <x v="9"/>
    <x v="4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5"/>
    <m/>
    <n v="17"/>
    <n v="315.5"/>
    <x v="9"/>
    <x v="4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x v="2"/>
    <m/>
    <n v="16"/>
    <n v="214.07"/>
    <x v="9"/>
    <x v="4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3"/>
    <m/>
    <n v="20"/>
    <n v="109.07"/>
    <x v="9"/>
    <x v="4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m/>
    <n v="16"/>
    <n v="129.16999999999999"/>
    <x v="9"/>
    <x v="4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x v="33"/>
    <m/>
    <n v="0"/>
    <s v="N/A"/>
    <x v="9"/>
    <x v="41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x v="33"/>
    <m/>
    <n v="8"/>
    <n v="104.75"/>
    <x v="9"/>
    <x v="4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4"/>
    <s v="EUR"/>
    <n v="1459584417"/>
    <n v="1456996017"/>
    <b v="0"/>
    <n v="3"/>
    <b v="0"/>
    <x v="33"/>
    <m/>
    <n v="5"/>
    <n v="15"/>
    <x v="9"/>
    <x v="4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3"/>
    <m/>
    <n v="0"/>
    <s v="N/A"/>
    <x v="9"/>
    <x v="4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3"/>
    <m/>
    <n v="8"/>
    <n v="80.599999999999994"/>
    <x v="9"/>
    <x v="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5"/>
    <m/>
    <n v="16"/>
    <n v="49.51"/>
    <x v="9"/>
    <x v="4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m/>
    <n v="15"/>
    <n v="530.69000000000005"/>
    <x v="9"/>
    <x v="4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m/>
    <n v="15"/>
    <n v="93.9"/>
    <x v="9"/>
    <x v="4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m/>
    <n v="15"/>
    <n v="45.41"/>
    <x v="9"/>
    <x v="4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10"/>
    <m/>
    <n v="15"/>
    <n v="71.34"/>
    <x v="9"/>
    <x v="4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x v="33"/>
    <m/>
    <n v="1"/>
    <n v="38.5"/>
    <x v="9"/>
    <x v="4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3"/>
    <m/>
    <n v="27"/>
    <n v="36.68"/>
    <x v="9"/>
    <x v="4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32"/>
    <m/>
    <n v="15"/>
    <n v="69.47"/>
    <x v="9"/>
    <x v="4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6"/>
    <s v="CAD"/>
    <n v="1425758101"/>
    <n v="1423166101"/>
    <b v="0"/>
    <n v="6"/>
    <b v="0"/>
    <x v="33"/>
    <m/>
    <n v="7"/>
    <n v="30"/>
    <x v="9"/>
    <x v="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5"/>
    <m/>
    <n v="15"/>
    <n v="57.25"/>
    <x v="9"/>
    <x v="4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m/>
    <n v="15"/>
    <n v="80.319999999999993"/>
    <x v="9"/>
    <x v="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3"/>
    <m/>
    <n v="0"/>
    <s v="N/A"/>
    <x v="9"/>
    <x v="41"/>
  </r>
  <r>
    <n v="207"/>
    <s v="M39 - Action film / Drama"/>
    <s v="To avoid bankruptcy, Vincent, a passionate young entrepreneur embarks  on an illicit affair in order to save his dream business."/>
    <n v="14000"/>
    <n v="2130"/>
    <x v="2"/>
    <x v="6"/>
    <s v="CAD"/>
    <n v="1420346638"/>
    <n v="1417754638"/>
    <b v="0"/>
    <n v="13"/>
    <b v="0"/>
    <x v="11"/>
    <m/>
    <n v="15"/>
    <n v="163.85"/>
    <x v="9"/>
    <x v="41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x v="33"/>
    <m/>
    <n v="0"/>
    <s v="N/A"/>
    <x v="9"/>
    <x v="4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2"/>
    <m/>
    <n v="15"/>
    <n v="140.54"/>
    <x v="9"/>
    <x v="4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0"/>
    <s v="EUR"/>
    <n v="1461235478"/>
    <n v="1459507478"/>
    <b v="0"/>
    <n v="0"/>
    <b v="0"/>
    <x v="33"/>
    <m/>
    <n v="0"/>
    <s v="N/A"/>
    <x v="9"/>
    <x v="4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m/>
    <n v="15"/>
    <n v="59.2"/>
    <x v="9"/>
    <x v="4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17"/>
    <m/>
    <n v="14"/>
    <n v="102.38"/>
    <x v="9"/>
    <x v="4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3"/>
    <m/>
    <n v="0"/>
    <s v="N/A"/>
    <x v="9"/>
    <x v="4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9"/>
    <m/>
    <n v="14"/>
    <n v="43.42"/>
    <x v="9"/>
    <x v="4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m/>
    <n v="14"/>
    <n v="129.97"/>
    <x v="9"/>
    <x v="4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m/>
    <n v="14"/>
    <n v="155"/>
    <x v="9"/>
    <x v="4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10"/>
    <m/>
    <n v="14"/>
    <n v="63.65"/>
    <x v="9"/>
    <x v="4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4"/>
    <s v="EUR"/>
    <n v="1461535140"/>
    <n v="1459716480"/>
    <b v="0"/>
    <n v="1"/>
    <b v="0"/>
    <x v="33"/>
    <m/>
    <n v="1"/>
    <n v="15"/>
    <x v="9"/>
    <x v="4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10"/>
    <m/>
    <n v="14"/>
    <n v="58.97"/>
    <x v="9"/>
    <x v="41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x v="33"/>
    <m/>
    <n v="3"/>
    <n v="48.33"/>
    <x v="9"/>
    <x v="4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3"/>
    <m/>
    <n v="0"/>
    <s v="N/A"/>
    <x v="9"/>
    <x v="4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3"/>
    <m/>
    <n v="0"/>
    <s v="N/A"/>
    <x v="9"/>
    <x v="4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5"/>
    <m/>
    <n v="14"/>
    <n v="78.08"/>
    <x v="9"/>
    <x v="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4"/>
    <m/>
    <n v="14"/>
    <n v="44.5"/>
    <x v="9"/>
    <x v="4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m/>
    <n v="13"/>
    <n v="69.41"/>
    <x v="9"/>
    <x v="4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m/>
    <n v="109"/>
    <n v="28.94"/>
    <x v="9"/>
    <x v="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m/>
    <n v="148"/>
    <n v="35.44"/>
    <x v="9"/>
    <x v="4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m/>
    <n v="163"/>
    <n v="34.869999999999997"/>
    <x v="9"/>
    <x v="4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m/>
    <n v="13"/>
    <n v="161.22"/>
    <x v="9"/>
    <x v="4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m/>
    <n v="13"/>
    <n v="65"/>
    <x v="9"/>
    <x v="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m/>
    <n v="13"/>
    <n v="110.87"/>
    <x v="9"/>
    <x v="4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m/>
    <n v="102"/>
    <n v="33.19"/>
    <x v="9"/>
    <x v="41"/>
  </r>
  <r>
    <n v="3066"/>
    <s v="Gold Coast Wake Park"/>
    <s v="Our mission is to offer an innovative family watersports attraction that is fun, safe, economical and a leader in its field."/>
    <n v="350000"/>
    <n v="41950"/>
    <x v="2"/>
    <x v="3"/>
    <s v="AUD"/>
    <n v="1468128537"/>
    <n v="1465536537"/>
    <b v="0"/>
    <n v="15"/>
    <b v="0"/>
    <x v="12"/>
    <m/>
    <n v="12"/>
    <n v="2796.67"/>
    <x v="9"/>
    <x v="4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m/>
    <n v="125"/>
    <n v="23.17"/>
    <x v="9"/>
    <x v="41"/>
  </r>
  <r>
    <n v="217"/>
    <s v="Bitch"/>
    <s v="A roadmovie by paw"/>
    <n v="100000"/>
    <n v="11943"/>
    <x v="2"/>
    <x v="11"/>
    <s v="SEK"/>
    <n v="1419780149"/>
    <n v="1417101749"/>
    <b v="0"/>
    <n v="38"/>
    <b v="0"/>
    <x v="11"/>
    <m/>
    <n v="12"/>
    <n v="314.29000000000002"/>
    <x v="9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4"/>
    <m/>
    <n v="12"/>
    <n v="356.84"/>
    <x v="9"/>
    <x v="4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m/>
    <n v="121"/>
    <n v="38.46"/>
    <x v="9"/>
    <x v="4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m/>
    <n v="112"/>
    <n v="44.32"/>
    <x v="9"/>
    <x v="4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17"/>
    <m/>
    <n v="12"/>
    <n v="38.479999999999997"/>
    <x v="9"/>
    <x v="4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m/>
    <n v="662"/>
    <n v="43.33"/>
    <x v="9"/>
    <x v="4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9"/>
    <m/>
    <n v="12"/>
    <n v="83.94"/>
    <x v="9"/>
    <x v="4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32"/>
    <m/>
    <n v="12"/>
    <n v="69.12"/>
    <x v="9"/>
    <x v="4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m/>
    <n v="137"/>
    <n v="30.96"/>
    <x v="9"/>
    <x v="4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m/>
    <n v="12"/>
    <n v="127.93"/>
    <x v="9"/>
    <x v="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6"/>
    <s v="CAD"/>
    <n v="1383430145"/>
    <n v="1380838145"/>
    <b v="0"/>
    <n v="6"/>
    <b v="0"/>
    <x v="25"/>
    <m/>
    <n v="2"/>
    <n v="17.5"/>
    <x v="9"/>
    <x v="4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25"/>
    <m/>
    <n v="0"/>
    <n v="5"/>
    <x v="9"/>
    <x v="4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25"/>
    <m/>
    <n v="1"/>
    <n v="25"/>
    <x v="9"/>
    <x v="4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25"/>
    <m/>
    <n v="0"/>
    <s v="N/A"/>
    <x v="9"/>
    <x v="4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25"/>
    <m/>
    <n v="2"/>
    <n v="50"/>
    <x v="9"/>
    <x v="4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m/>
    <n v="12"/>
    <n v="72.59"/>
    <x v="9"/>
    <x v="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25"/>
    <m/>
    <n v="0"/>
    <s v="N/A"/>
    <x v="9"/>
    <x v="4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32"/>
    <m/>
    <n v="12"/>
    <n v="96.05"/>
    <x v="9"/>
    <x v="4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25"/>
    <m/>
    <n v="0"/>
    <s v="N/A"/>
    <x v="9"/>
    <x v="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25"/>
    <m/>
    <n v="31"/>
    <n v="47.11"/>
    <x v="9"/>
    <x v="4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25"/>
    <m/>
    <n v="8"/>
    <n v="100"/>
    <x v="9"/>
    <x v="4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25"/>
    <m/>
    <n v="1"/>
    <n v="15"/>
    <x v="9"/>
    <x v="4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25"/>
    <m/>
    <n v="0"/>
    <s v="N/A"/>
    <x v="9"/>
    <x v="4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25"/>
    <m/>
    <n v="9"/>
    <n v="40.450000000000003"/>
    <x v="9"/>
    <x v="4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25"/>
    <m/>
    <n v="0"/>
    <s v="N/A"/>
    <x v="9"/>
    <x v="4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25"/>
    <m/>
    <n v="0"/>
    <s v="N/A"/>
    <x v="9"/>
    <x v="4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7"/>
    <m/>
    <n v="12"/>
    <n v="61.09"/>
    <x v="9"/>
    <x v="4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25"/>
    <m/>
    <n v="2"/>
    <n v="19"/>
    <x v="9"/>
    <x v="4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25"/>
    <m/>
    <n v="0"/>
    <n v="5"/>
    <x v="9"/>
    <x v="4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25"/>
    <m/>
    <n v="25"/>
    <n v="46.73"/>
    <x v="9"/>
    <x v="4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9"/>
    <m/>
    <n v="11"/>
    <n v="112.86"/>
    <x v="9"/>
    <x v="4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m/>
    <n v="11"/>
    <n v="51.82"/>
    <x v="9"/>
    <x v="4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10"/>
    <m/>
    <n v="108"/>
    <n v="56.98"/>
    <x v="9"/>
    <x v="4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10"/>
    <m/>
    <n v="278"/>
    <n v="67.16"/>
    <x v="9"/>
    <x v="4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32"/>
    <m/>
    <n v="11"/>
    <n v="72.760000000000005"/>
    <x v="9"/>
    <x v="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10"/>
    <m/>
    <n v="111"/>
    <n v="38.86"/>
    <x v="9"/>
    <x v="4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10"/>
    <m/>
    <n v="215"/>
    <n v="78.180000000000007"/>
    <x v="9"/>
    <x v="4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2"/>
    <m/>
    <n v="11"/>
    <n v="117.65"/>
    <x v="9"/>
    <x v="41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15"/>
    <m/>
    <n v="11"/>
    <n v="437.5"/>
    <x v="9"/>
    <x v="4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2"/>
    <m/>
    <n v="11"/>
    <n v="33.76"/>
    <x v="9"/>
    <x v="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0"/>
    <m/>
    <n v="11"/>
    <n v="97.41"/>
    <x v="9"/>
    <x v="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10"/>
    <m/>
    <n v="559"/>
    <n v="58.38"/>
    <x v="9"/>
    <x v="4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10"/>
    <m/>
    <n v="150"/>
    <n v="55.82"/>
    <x v="9"/>
    <x v="4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D"/>
    <n v="1415481203"/>
    <n v="1412885603"/>
    <b v="1"/>
    <n v="23"/>
    <b v="0"/>
    <x v="9"/>
    <m/>
    <n v="11"/>
    <n v="91.3"/>
    <x v="9"/>
    <x v="4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2"/>
    <m/>
    <n v="11"/>
    <n v="217.38"/>
    <x v="9"/>
    <x v="4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26"/>
    <m/>
    <n v="11"/>
    <n v="56.25"/>
    <x v="9"/>
    <x v="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3"/>
    <m/>
    <n v="11"/>
    <n v="225"/>
    <x v="9"/>
    <x v="4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7"/>
    <m/>
    <n v="11"/>
    <n v="46.18"/>
    <x v="9"/>
    <x v="4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10"/>
    <m/>
    <n v="103"/>
    <n v="64.16"/>
    <x v="9"/>
    <x v="41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x v="33"/>
    <m/>
    <n v="10"/>
    <n v="744.55"/>
    <x v="9"/>
    <x v="4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7"/>
    <m/>
    <n v="10"/>
    <n v="94.51"/>
    <x v="9"/>
    <x v="4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0"/>
    <s v="EUR"/>
    <n v="1477731463"/>
    <n v="1474275463"/>
    <b v="0"/>
    <n v="28"/>
    <b v="0"/>
    <x v="2"/>
    <m/>
    <n v="10"/>
    <n v="178.93"/>
    <x v="9"/>
    <x v="4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m/>
    <n v="10"/>
    <n v="54.67"/>
    <x v="9"/>
    <x v="4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10"/>
    <m/>
    <n v="207"/>
    <n v="221.79"/>
    <x v="9"/>
    <x v="4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10"/>
    <m/>
    <n v="174"/>
    <n v="32.32"/>
    <x v="9"/>
    <x v="4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8"/>
    <m/>
    <n v="10"/>
    <n v="63.1"/>
    <x v="9"/>
    <x v="4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10"/>
    <m/>
    <n v="110"/>
    <n v="55.22"/>
    <x v="9"/>
    <x v="4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10"/>
    <m/>
    <n v="282"/>
    <n v="52.79"/>
    <x v="9"/>
    <x v="4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17"/>
    <m/>
    <n v="10"/>
    <n v="73.459999999999994"/>
    <x v="9"/>
    <x v="41"/>
  </r>
  <r>
    <n v="2517"/>
    <s v="The Canteen"/>
    <s v="KICK START US! Chef-driven dining experience offering a multi-course tasteful and playful menu that hems in familiar seasonal comfort."/>
    <n v="18000"/>
    <n v="1767"/>
    <x v="2"/>
    <x v="6"/>
    <s v="CAD"/>
    <n v="1426788930"/>
    <n v="1424200530"/>
    <b v="0"/>
    <n v="33"/>
    <b v="0"/>
    <x v="39"/>
    <m/>
    <n v="10"/>
    <n v="53.55"/>
    <x v="9"/>
    <x v="4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10"/>
    <m/>
    <n v="176"/>
    <n v="56.64"/>
    <x v="9"/>
    <x v="41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x v="10"/>
    <m/>
    <n v="484"/>
    <n v="82.32"/>
    <x v="9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8"/>
    <m/>
    <n v="9"/>
    <n v="29.24"/>
    <x v="9"/>
    <x v="4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10"/>
    <m/>
    <n v="418"/>
    <n v="84.91"/>
    <x v="9"/>
    <x v="4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10"/>
    <m/>
    <n v="132"/>
    <n v="48.15"/>
    <x v="9"/>
    <x v="4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9"/>
    <m/>
    <n v="9"/>
    <n v="65.67"/>
    <x v="9"/>
    <x v="4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6"/>
    <s v="CAD"/>
    <n v="1429207833"/>
    <n v="1426615833"/>
    <b v="0"/>
    <n v="7"/>
    <b v="0"/>
    <x v="20"/>
    <m/>
    <n v="9"/>
    <n v="389.29"/>
    <x v="9"/>
    <x v="4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10"/>
    <m/>
    <n v="103"/>
    <n v="156.16999999999999"/>
    <x v="9"/>
    <x v="4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8"/>
    <m/>
    <n v="9"/>
    <n v="73.760000000000005"/>
    <x v="9"/>
    <x v="4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17"/>
    <m/>
    <n v="9"/>
    <n v="170.55"/>
    <x v="9"/>
    <x v="4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5"/>
    <m/>
    <n v="9"/>
    <n v="60.06"/>
    <x v="9"/>
    <x v="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6"/>
    <s v="CAD"/>
    <n v="1435708500"/>
    <n v="1434412500"/>
    <b v="0"/>
    <n v="1"/>
    <b v="0"/>
    <x v="40"/>
    <m/>
    <n v="4"/>
    <n v="20"/>
    <x v="9"/>
    <x v="4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40"/>
    <m/>
    <n v="0"/>
    <n v="10"/>
    <x v="9"/>
    <x v="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40"/>
    <m/>
    <n v="0"/>
    <s v="N/A"/>
    <x v="9"/>
    <x v="4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40"/>
    <m/>
    <n v="0"/>
    <n v="1"/>
    <x v="9"/>
    <x v="4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40"/>
    <m/>
    <n v="29"/>
    <n v="26.27"/>
    <x v="9"/>
    <x v="4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40"/>
    <m/>
    <n v="0"/>
    <s v="N/A"/>
    <x v="9"/>
    <x v="4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40"/>
    <m/>
    <n v="9"/>
    <n v="60"/>
    <x v="9"/>
    <x v="4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40"/>
    <m/>
    <n v="34"/>
    <n v="28.33"/>
    <x v="9"/>
    <x v="4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40"/>
    <m/>
    <n v="13"/>
    <n v="14.43"/>
    <x v="9"/>
    <x v="4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40"/>
    <m/>
    <n v="0"/>
    <s v="N/A"/>
    <x v="9"/>
    <x v="4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40"/>
    <m/>
    <n v="49"/>
    <n v="132.19"/>
    <x v="9"/>
    <x v="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40"/>
    <m/>
    <n v="0"/>
    <s v="N/A"/>
    <x v="9"/>
    <x v="4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9"/>
    <m/>
    <n v="9"/>
    <n v="18.579999999999998"/>
    <x v="9"/>
    <x v="4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40"/>
    <m/>
    <n v="0"/>
    <s v="N/A"/>
    <x v="9"/>
    <x v="41"/>
  </r>
  <r>
    <n v="1556"/>
    <s v="West Canada - A Coffee Table Book"/>
    <s v="To gather a collection of photographs for a coffee table book that displays the beauty of Canada's west."/>
    <n v="1500"/>
    <n v="677"/>
    <x v="2"/>
    <x v="6"/>
    <s v="CAD"/>
    <n v="1467603624"/>
    <n v="1465011624"/>
    <b v="0"/>
    <n v="12"/>
    <b v="0"/>
    <x v="40"/>
    <m/>
    <n v="45"/>
    <n v="56.42"/>
    <x v="9"/>
    <x v="4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40"/>
    <m/>
    <n v="4"/>
    <n v="100"/>
    <x v="9"/>
    <x v="4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40"/>
    <m/>
    <n v="5"/>
    <n v="11.67"/>
    <x v="9"/>
    <x v="4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5"/>
    <m/>
    <n v="9"/>
    <n v="222.5"/>
    <x v="9"/>
    <x v="4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40"/>
    <m/>
    <n v="4"/>
    <n v="23.5"/>
    <x v="9"/>
    <x v="4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m/>
    <n v="1"/>
    <n v="67"/>
    <x v="9"/>
    <x v="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m/>
    <n v="0"/>
    <s v="N/A"/>
    <x v="9"/>
    <x v="4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m/>
    <n v="1"/>
    <n v="42.5"/>
    <x v="9"/>
    <x v="4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m/>
    <n v="0"/>
    <n v="10"/>
    <x v="9"/>
    <x v="4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m/>
    <n v="3"/>
    <n v="100"/>
    <x v="9"/>
    <x v="4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m/>
    <n v="9"/>
    <n v="30.27"/>
    <x v="9"/>
    <x v="4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m/>
    <n v="4"/>
    <n v="26.92"/>
    <x v="9"/>
    <x v="4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2"/>
    <m/>
    <n v="9"/>
    <n v="64.8"/>
    <x v="9"/>
    <x v="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9"/>
    <m/>
    <n v="8"/>
    <n v="78.67"/>
    <x v="9"/>
    <x v="4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m/>
    <n v="41"/>
    <n v="47.77"/>
    <x v="9"/>
    <x v="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6"/>
    <s v="CAD"/>
    <n v="1415865720"/>
    <n v="1413270690"/>
    <b v="0"/>
    <n v="40"/>
    <b v="0"/>
    <x v="2"/>
    <m/>
    <n v="8"/>
    <n v="292.08"/>
    <x v="9"/>
    <x v="4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m/>
    <n v="5"/>
    <n v="41.67"/>
    <x v="9"/>
    <x v="4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x v="36"/>
    <m/>
    <n v="2"/>
    <n v="74.33"/>
    <x v="9"/>
    <x v="4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m/>
    <n v="5"/>
    <n v="84.33"/>
    <x v="9"/>
    <x v="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m/>
    <n v="23"/>
    <n v="65.459999999999994"/>
    <x v="9"/>
    <x v="4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m/>
    <n v="13"/>
    <n v="65"/>
    <x v="9"/>
    <x v="4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m/>
    <n v="1"/>
    <n v="27.5"/>
    <x v="9"/>
    <x v="4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m/>
    <n v="11"/>
    <n v="51.25"/>
    <x v="9"/>
    <x v="4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m/>
    <n v="1"/>
    <n v="14"/>
    <x v="9"/>
    <x v="4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m/>
    <n v="0"/>
    <s v="N/A"/>
    <x v="9"/>
    <x v="4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5"/>
    <m/>
    <n v="1"/>
    <n v="5"/>
    <x v="9"/>
    <x v="4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5"/>
    <m/>
    <n v="9"/>
    <n v="31"/>
    <x v="9"/>
    <x v="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7"/>
    <m/>
    <n v="8"/>
    <n v="115.71"/>
    <x v="9"/>
    <x v="4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5"/>
    <m/>
    <n v="0"/>
    <s v="N/A"/>
    <x v="9"/>
    <x v="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6"/>
    <s v="CAD"/>
    <n v="1482663600"/>
    <n v="1480800568"/>
    <b v="0"/>
    <n v="12"/>
    <b v="0"/>
    <x v="35"/>
    <m/>
    <n v="79"/>
    <n v="131.66999999999999"/>
    <x v="9"/>
    <x v="4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5"/>
    <m/>
    <n v="0"/>
    <s v="N/A"/>
    <x v="9"/>
    <x v="4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5"/>
    <m/>
    <n v="0"/>
    <n v="1"/>
    <x v="9"/>
    <x v="4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5"/>
    <m/>
    <n v="0"/>
    <s v="N/A"/>
    <x v="9"/>
    <x v="4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5"/>
    <m/>
    <n v="0"/>
    <s v="N/A"/>
    <x v="9"/>
    <x v="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2"/>
    <m/>
    <n v="8"/>
    <n v="65.41"/>
    <x v="9"/>
    <x v="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8"/>
    <m/>
    <n v="8"/>
    <n v="45.97"/>
    <x v="9"/>
    <x v="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5"/>
    <m/>
    <n v="0"/>
    <s v="N/A"/>
    <x v="9"/>
    <x v="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m/>
    <n v="8"/>
    <n v="200.63"/>
    <x v="9"/>
    <x v="4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5"/>
    <m/>
    <n v="21"/>
    <n v="20.5"/>
    <x v="9"/>
    <x v="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0"/>
    <m/>
    <n v="8"/>
    <n v="90.94"/>
    <x v="9"/>
    <x v="4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5"/>
    <m/>
    <n v="2"/>
    <n v="25"/>
    <x v="9"/>
    <x v="41"/>
  </r>
  <r>
    <n v="1089"/>
    <s v="Farabel"/>
    <s v="Farabel is a single player turn-based fantasy strategy game for Mac/PC/Linux"/>
    <n v="15000"/>
    <n v="1174"/>
    <x v="2"/>
    <x v="7"/>
    <s v="EUR"/>
    <n v="1435293175"/>
    <n v="1432701175"/>
    <b v="0"/>
    <n v="49"/>
    <b v="0"/>
    <x v="29"/>
    <m/>
    <n v="8"/>
    <n v="23.96"/>
    <x v="9"/>
    <x v="4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5"/>
    <m/>
    <n v="0"/>
    <n v="1"/>
    <x v="9"/>
    <x v="4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5"/>
    <m/>
    <n v="0"/>
    <s v="N/A"/>
    <x v="9"/>
    <x v="4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5"/>
    <m/>
    <n v="7"/>
    <n v="40.78"/>
    <x v="9"/>
    <x v="4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4"/>
    <m/>
    <n v="108"/>
    <n v="48.33"/>
    <x v="9"/>
    <x v="4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4"/>
    <m/>
    <n v="100"/>
    <n v="46.95"/>
    <x v="9"/>
    <x v="4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4"/>
    <m/>
    <n v="100"/>
    <n v="66.69"/>
    <x v="9"/>
    <x v="4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4"/>
    <m/>
    <n v="122"/>
    <n v="48.84"/>
    <x v="9"/>
    <x v="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4"/>
    <m/>
    <n v="101"/>
    <n v="137.31"/>
    <x v="9"/>
    <x v="4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4"/>
    <m/>
    <n v="101"/>
    <n v="87.83"/>
    <x v="9"/>
    <x v="4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4"/>
    <m/>
    <n v="145"/>
    <n v="70.790000000000006"/>
    <x v="9"/>
    <x v="4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4"/>
    <m/>
    <n v="101"/>
    <n v="52.83"/>
    <x v="9"/>
    <x v="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4"/>
    <m/>
    <n v="118"/>
    <n v="443.75"/>
    <x v="9"/>
    <x v="4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4"/>
    <m/>
    <n v="272"/>
    <n v="48.54"/>
    <x v="9"/>
    <x v="4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4"/>
    <m/>
    <n v="125"/>
    <n v="37.07"/>
    <x v="9"/>
    <x v="4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4"/>
    <m/>
    <n v="110"/>
    <n v="50"/>
    <x v="9"/>
    <x v="4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4"/>
    <m/>
    <n v="102"/>
    <n v="39.04"/>
    <x v="9"/>
    <x v="4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4"/>
    <m/>
    <n v="103"/>
    <n v="66.69"/>
    <x v="9"/>
    <x v="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4"/>
    <m/>
    <n v="114"/>
    <n v="67.13"/>
    <x v="9"/>
    <x v="4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4"/>
    <m/>
    <n v="104"/>
    <n v="66.37"/>
    <x v="9"/>
    <x v="4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4"/>
    <m/>
    <n v="146"/>
    <n v="64.62"/>
    <x v="9"/>
    <x v="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4"/>
    <m/>
    <n v="105"/>
    <n v="58.37"/>
    <x v="9"/>
    <x v="4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4"/>
    <m/>
    <n v="133"/>
    <n v="86.96"/>
    <x v="9"/>
    <x v="4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4"/>
    <m/>
    <n v="113"/>
    <n v="66.47"/>
    <x v="9"/>
    <x v="4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4"/>
    <m/>
    <n v="121"/>
    <n v="163.78"/>
    <x v="9"/>
    <x v="4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4"/>
    <m/>
    <n v="102"/>
    <n v="107.98"/>
    <x v="9"/>
    <x v="4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4"/>
    <m/>
    <n v="101"/>
    <n v="42.11"/>
    <x v="9"/>
    <x v="4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4"/>
    <m/>
    <n v="118"/>
    <n v="47.2"/>
    <x v="9"/>
    <x v="4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4"/>
    <m/>
    <n v="155"/>
    <n v="112.02"/>
    <x v="9"/>
    <x v="4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4"/>
    <m/>
    <n v="101"/>
    <n v="74.95"/>
    <x v="9"/>
    <x v="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4"/>
    <m/>
    <n v="117"/>
    <n v="61.58"/>
    <x v="9"/>
    <x v="4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4"/>
    <m/>
    <n v="101"/>
    <n v="45.88"/>
    <x v="9"/>
    <x v="4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4"/>
    <m/>
    <n v="104"/>
    <n v="75.849999999999994"/>
    <x v="9"/>
    <x v="4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4"/>
    <m/>
    <n v="265"/>
    <n v="84.21"/>
    <x v="9"/>
    <x v="4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4"/>
    <m/>
    <n v="156"/>
    <n v="117.23"/>
    <x v="9"/>
    <x v="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4"/>
    <m/>
    <n v="102"/>
    <n v="86.49"/>
    <x v="9"/>
    <x v="4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4"/>
    <m/>
    <n v="100"/>
    <n v="172.41"/>
    <x v="9"/>
    <x v="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4"/>
    <m/>
    <n v="101"/>
    <n v="62.81"/>
    <x v="9"/>
    <x v="4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4"/>
    <m/>
    <n v="125"/>
    <n v="67.73"/>
    <x v="9"/>
    <x v="4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4"/>
    <m/>
    <n v="104"/>
    <n v="53.56"/>
    <x v="9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4"/>
    <m/>
    <n v="104"/>
    <n v="34.6"/>
    <x v="9"/>
    <x v="4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4"/>
    <m/>
    <n v="105"/>
    <n v="38.89"/>
    <x v="9"/>
    <x v="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4"/>
    <m/>
    <n v="100"/>
    <n v="94.74"/>
    <x v="9"/>
    <x v="4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4"/>
    <m/>
    <n v="170"/>
    <n v="39.97"/>
    <x v="9"/>
    <x v="4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3"/>
    <m/>
    <n v="101"/>
    <n v="97.5"/>
    <x v="9"/>
    <x v="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3"/>
    <m/>
    <n v="100"/>
    <n v="42.86"/>
    <x v="9"/>
    <x v="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3"/>
    <m/>
    <n v="125"/>
    <n v="168.51"/>
    <x v="9"/>
    <x v="4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3"/>
    <m/>
    <n v="110"/>
    <n v="85.55"/>
    <x v="9"/>
    <x v="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3"/>
    <m/>
    <n v="111"/>
    <n v="554"/>
    <x v="9"/>
    <x v="4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3"/>
    <m/>
    <n v="110"/>
    <n v="26.55"/>
    <x v="9"/>
    <x v="4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3"/>
    <m/>
    <n v="105"/>
    <n v="113.83"/>
    <x v="9"/>
    <x v="4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3"/>
    <m/>
    <n v="125"/>
    <n v="32.01"/>
    <x v="9"/>
    <x v="4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3"/>
    <m/>
    <n v="101"/>
    <n v="47.19"/>
    <x v="9"/>
    <x v="4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3"/>
    <m/>
    <n v="142"/>
    <n v="88.47"/>
    <x v="9"/>
    <x v="4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3"/>
    <m/>
    <n v="101"/>
    <n v="100.75"/>
    <x v="9"/>
    <x v="4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3"/>
    <m/>
    <n v="101"/>
    <n v="64.709999999999994"/>
    <x v="9"/>
    <x v="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3"/>
    <m/>
    <n v="174"/>
    <n v="51.85"/>
    <x v="9"/>
    <x v="4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3"/>
    <m/>
    <n v="120"/>
    <n v="38.79"/>
    <x v="9"/>
    <x v="4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3"/>
    <m/>
    <n v="143"/>
    <n v="44.65"/>
    <x v="9"/>
    <x v="4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3"/>
    <m/>
    <n v="100"/>
    <n v="156.77000000000001"/>
    <x v="9"/>
    <x v="4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m/>
    <n v="8"/>
    <n v="31.17"/>
    <x v="9"/>
    <x v="4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3"/>
    <m/>
    <n v="132"/>
    <n v="74.150000000000006"/>
    <x v="9"/>
    <x v="4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3"/>
    <m/>
    <n v="113"/>
    <n v="12.53"/>
    <x v="9"/>
    <x v="4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0"/>
    <s v="EUR"/>
    <n v="1462053540"/>
    <n v="1459355950"/>
    <b v="0"/>
    <n v="36"/>
    <b v="1"/>
    <x v="23"/>
    <m/>
    <n v="1254"/>
    <n v="27.86"/>
    <x v="9"/>
    <x v="41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3"/>
    <m/>
    <n v="103"/>
    <n v="80.180000000000007"/>
    <x v="9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3"/>
    <m/>
    <n v="103"/>
    <n v="132.44"/>
    <x v="9"/>
    <x v="4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3"/>
    <m/>
    <n v="108"/>
    <n v="33.75"/>
    <x v="9"/>
    <x v="4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3"/>
    <m/>
    <n v="122"/>
    <n v="34.380000000000003"/>
    <x v="9"/>
    <x v="4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3"/>
    <m/>
    <n v="119"/>
    <n v="44.96"/>
    <x v="9"/>
    <x v="4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3"/>
    <m/>
    <n v="161"/>
    <n v="41.04"/>
    <x v="9"/>
    <x v="4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3"/>
    <m/>
    <n v="127"/>
    <n v="52.6"/>
    <x v="9"/>
    <x v="4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3"/>
    <m/>
    <n v="103"/>
    <n v="70.78"/>
    <x v="9"/>
    <x v="4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3"/>
    <m/>
    <n v="140"/>
    <n v="53.75"/>
    <x v="9"/>
    <x v="4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3"/>
    <m/>
    <n v="103"/>
    <n v="44.61"/>
    <x v="9"/>
    <x v="4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3"/>
    <m/>
    <n v="101"/>
    <n v="26.15"/>
    <x v="9"/>
    <x v="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3"/>
    <m/>
    <n v="113"/>
    <n v="39.18"/>
    <x v="9"/>
    <x v="4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3"/>
    <m/>
    <n v="128"/>
    <n v="45.59"/>
    <x v="9"/>
    <x v="4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3"/>
    <m/>
    <n v="202"/>
    <n v="89.25"/>
    <x v="9"/>
    <x v="4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3"/>
    <m/>
    <n v="137"/>
    <n v="40.42"/>
    <x v="9"/>
    <x v="4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3"/>
    <m/>
    <n v="115"/>
    <n v="82.38"/>
    <x v="9"/>
    <x v="4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4"/>
    <s v="EUR"/>
    <n v="1460786340"/>
    <n v="1455615976"/>
    <b v="0"/>
    <n v="42"/>
    <b v="1"/>
    <x v="23"/>
    <m/>
    <n v="112"/>
    <n v="159.52000000000001"/>
    <x v="9"/>
    <x v="4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3"/>
    <m/>
    <n v="118"/>
    <n v="36.24"/>
    <x v="9"/>
    <x v="4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3"/>
    <m/>
    <n v="175"/>
    <n v="62.5"/>
    <x v="9"/>
    <x v="4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3"/>
    <m/>
    <n v="118"/>
    <n v="47"/>
    <x v="9"/>
    <x v="4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m/>
    <n v="7"/>
    <n v="177.39"/>
    <x v="9"/>
    <x v="4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7"/>
    <m/>
    <n v="0"/>
    <s v="N/A"/>
    <x v="9"/>
    <x v="41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x v="27"/>
    <m/>
    <n v="22"/>
    <n v="76"/>
    <x v="9"/>
    <x v="4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7"/>
    <m/>
    <n v="109"/>
    <n v="86.44"/>
    <x v="9"/>
    <x v="4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7"/>
    <m/>
    <n v="103"/>
    <n v="24"/>
    <x v="9"/>
    <x v="4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x v="27"/>
    <m/>
    <n v="0"/>
    <n v="18"/>
    <x v="9"/>
    <x v="4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7"/>
    <m/>
    <n v="31"/>
    <n v="80.13"/>
    <x v="9"/>
    <x v="4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7"/>
    <m/>
    <n v="44"/>
    <n v="253.14"/>
    <x v="9"/>
    <x v="4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7"/>
    <m/>
    <n v="100"/>
    <n v="171.43"/>
    <x v="9"/>
    <x v="4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7"/>
    <m/>
    <n v="25"/>
    <n v="57.73"/>
    <x v="9"/>
    <x v="4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9"/>
    <m/>
    <n v="7"/>
    <n v="63.57"/>
    <x v="9"/>
    <x v="4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7"/>
    <m/>
    <n v="48"/>
    <n v="159.33000000000001"/>
    <x v="9"/>
    <x v="4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7"/>
    <m/>
    <n v="9"/>
    <n v="35"/>
    <x v="9"/>
    <x v="4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7"/>
    <m/>
    <n v="0"/>
    <n v="5"/>
    <x v="9"/>
    <x v="4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32"/>
    <m/>
    <n v="7"/>
    <n v="115.53"/>
    <x v="9"/>
    <x v="4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m/>
    <n v="7"/>
    <n v="89.65"/>
    <x v="9"/>
    <x v="4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15"/>
    <m/>
    <n v="7"/>
    <n v="383.33"/>
    <x v="9"/>
    <x v="4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x v="15"/>
    <m/>
    <n v="7"/>
    <n v="75.459999999999994"/>
    <x v="9"/>
    <x v="4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7"/>
    <m/>
    <n v="4"/>
    <n v="54"/>
    <x v="9"/>
    <x v="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26"/>
    <m/>
    <n v="7"/>
    <n v="82.58"/>
    <x v="9"/>
    <x v="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7"/>
    <m/>
    <n v="0"/>
    <n v="5"/>
    <x v="9"/>
    <x v="4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9"/>
    <m/>
    <n v="7"/>
    <n v="81.95"/>
    <x v="9"/>
    <x v="4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7"/>
    <m/>
    <n v="1"/>
    <n v="25.5"/>
    <x v="9"/>
    <x v="4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7"/>
    <m/>
    <n v="65"/>
    <n v="118.36"/>
    <x v="9"/>
    <x v="4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7"/>
    <m/>
    <n v="0"/>
    <s v="N/A"/>
    <x v="9"/>
    <x v="41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x v="27"/>
    <m/>
    <n v="0"/>
    <s v="N/A"/>
    <x v="9"/>
    <x v="4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7"/>
    <m/>
    <n v="10"/>
    <n v="54.11"/>
    <x v="9"/>
    <x v="4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7"/>
    <m/>
    <n v="0"/>
    <s v="N/A"/>
    <x v="9"/>
    <x v="4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7"/>
    <m/>
    <n v="5"/>
    <n v="21.25"/>
    <x v="9"/>
    <x v="41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x v="27"/>
    <m/>
    <n v="1"/>
    <n v="34"/>
    <x v="9"/>
    <x v="4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7"/>
    <m/>
    <n v="11"/>
    <n v="525"/>
    <x v="9"/>
    <x v="4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7"/>
    <m/>
    <n v="0"/>
    <s v="N/A"/>
    <x v="9"/>
    <x v="4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7"/>
    <m/>
    <n v="2"/>
    <n v="50"/>
    <x v="9"/>
    <x v="4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10"/>
    <m/>
    <n v="7"/>
    <n v="213.38"/>
    <x v="9"/>
    <x v="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7"/>
    <m/>
    <n v="0"/>
    <n v="5.5"/>
    <x v="9"/>
    <x v="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7"/>
    <m/>
    <n v="8"/>
    <n v="50"/>
    <x v="9"/>
    <x v="4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7"/>
    <m/>
    <n v="43"/>
    <n v="34.020000000000003"/>
    <x v="9"/>
    <x v="4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m/>
    <n v="7"/>
    <n v="6.5"/>
    <x v="9"/>
    <x v="4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7"/>
    <m/>
    <n v="1"/>
    <n v="11.67"/>
    <x v="9"/>
    <x v="4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7"/>
    <m/>
    <n v="6"/>
    <n v="28.13"/>
    <x v="9"/>
    <x v="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7"/>
    <m/>
    <n v="0"/>
    <s v="N/A"/>
    <x v="9"/>
    <x v="4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7"/>
    <m/>
    <n v="0"/>
    <n v="1"/>
    <x v="9"/>
    <x v="4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7"/>
    <m/>
    <n v="7"/>
    <n v="216.67"/>
    <x v="9"/>
    <x v="4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7"/>
    <m/>
    <n v="1"/>
    <n v="8.75"/>
    <x v="9"/>
    <x v="4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7"/>
    <m/>
    <n v="10"/>
    <n v="62.22"/>
    <x v="9"/>
    <x v="4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7"/>
    <m/>
    <n v="34"/>
    <n v="137.25"/>
    <x v="9"/>
    <x v="4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7"/>
    <m/>
    <n v="0"/>
    <n v="1"/>
    <x v="9"/>
    <x v="4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7"/>
    <m/>
    <n v="68"/>
    <n v="122.14"/>
    <x v="9"/>
    <x v="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7"/>
    <m/>
    <n v="0"/>
    <s v="N/A"/>
    <x v="9"/>
    <x v="4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7"/>
    <m/>
    <n v="0"/>
    <s v="N/A"/>
    <x v="9"/>
    <x v="4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7"/>
    <m/>
    <n v="0"/>
    <s v="N/A"/>
    <x v="9"/>
    <x v="4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7"/>
    <m/>
    <n v="0"/>
    <s v="N/A"/>
    <x v="9"/>
    <x v="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7"/>
    <m/>
    <n v="0"/>
    <s v="N/A"/>
    <x v="9"/>
    <x v="4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7"/>
    <m/>
    <n v="0"/>
    <n v="1"/>
    <x v="9"/>
    <x v="4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7"/>
    <m/>
    <n v="11"/>
    <n v="55"/>
    <x v="9"/>
    <x v="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7"/>
    <m/>
    <n v="1"/>
    <n v="22"/>
    <x v="9"/>
    <x v="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7"/>
    <m/>
    <n v="21"/>
    <n v="56.67"/>
    <x v="9"/>
    <x v="4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7"/>
    <m/>
    <n v="0"/>
    <n v="20"/>
    <x v="9"/>
    <x v="4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7"/>
    <m/>
    <n v="0"/>
    <n v="1"/>
    <x v="9"/>
    <x v="4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7"/>
    <m/>
    <n v="0"/>
    <s v="N/A"/>
    <x v="9"/>
    <x v="4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10"/>
    <m/>
    <n v="111"/>
    <n v="25.58"/>
    <x v="9"/>
    <x v="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10"/>
    <m/>
    <n v="109"/>
    <n v="63.97"/>
    <x v="9"/>
    <x v="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10"/>
    <m/>
    <n v="100"/>
    <n v="89.93"/>
    <x v="9"/>
    <x v="4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10"/>
    <m/>
    <n v="118"/>
    <n v="93.07"/>
    <x v="9"/>
    <x v="4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10"/>
    <m/>
    <n v="114"/>
    <n v="89.67"/>
    <x v="9"/>
    <x v="4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4"/>
    <m/>
    <n v="7"/>
    <n v="58.89"/>
    <x v="9"/>
    <x v="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10"/>
    <m/>
    <n v="105"/>
    <n v="59.41"/>
    <x v="9"/>
    <x v="4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0"/>
    <s v="EUR"/>
    <n v="1481367600"/>
    <n v="1477839675"/>
    <b v="0"/>
    <n v="10"/>
    <b v="0"/>
    <x v="33"/>
    <m/>
    <n v="7"/>
    <n v="80.5"/>
    <x v="9"/>
    <x v="4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10"/>
    <m/>
    <n v="123"/>
    <n v="94.74"/>
    <x v="9"/>
    <x v="4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10"/>
    <m/>
    <n v="202"/>
    <n v="80.650000000000006"/>
    <x v="9"/>
    <x v="4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10"/>
    <m/>
    <n v="103"/>
    <n v="168.69"/>
    <x v="9"/>
    <x v="4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10"/>
    <m/>
    <n v="260"/>
    <n v="34.69"/>
    <x v="9"/>
    <x v="4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m/>
    <n v="6"/>
    <n v="182.62"/>
    <x v="9"/>
    <x v="4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6"/>
    <s v="CAD"/>
    <n v="1428091353"/>
    <n v="1425502953"/>
    <b v="0"/>
    <n v="90"/>
    <b v="1"/>
    <x v="10"/>
    <m/>
    <n v="111"/>
    <n v="104.39"/>
    <x v="9"/>
    <x v="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10"/>
    <m/>
    <n v="120"/>
    <n v="7.5"/>
    <x v="9"/>
    <x v="4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10"/>
    <m/>
    <n v="103"/>
    <n v="47.13"/>
    <x v="9"/>
    <x v="4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10"/>
    <m/>
    <n v="116"/>
    <n v="414.29"/>
    <x v="9"/>
    <x v="4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10"/>
    <m/>
    <n v="115"/>
    <n v="42.48"/>
    <x v="9"/>
    <x v="4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10"/>
    <m/>
    <n v="107"/>
    <n v="108.78"/>
    <x v="9"/>
    <x v="4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10"/>
    <m/>
    <n v="165"/>
    <n v="81.099999999999994"/>
    <x v="9"/>
    <x v="4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10"/>
    <m/>
    <n v="155"/>
    <n v="51.67"/>
    <x v="9"/>
    <x v="4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10"/>
    <m/>
    <n v="885"/>
    <n v="35.4"/>
    <x v="9"/>
    <x v="4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x v="2"/>
    <m/>
    <n v="6"/>
    <n v="603.53"/>
    <x v="9"/>
    <x v="4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10"/>
    <m/>
    <n v="20"/>
    <n v="55.28"/>
    <x v="9"/>
    <x v="4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9"/>
    <m/>
    <n v="6"/>
    <n v="113.57"/>
    <x v="9"/>
    <x v="41"/>
  </r>
  <r>
    <n v="1766"/>
    <s v="Photographic book on Melbourne's music scene"/>
    <s v="I want to create a beautiful book which documents the Melbourne music scene."/>
    <n v="1500"/>
    <n v="0"/>
    <x v="2"/>
    <x v="3"/>
    <s v="AUD"/>
    <n v="1408999088"/>
    <n v="1407184688"/>
    <b v="1"/>
    <n v="0"/>
    <b v="0"/>
    <x v="10"/>
    <m/>
    <n v="0"/>
    <s v="N/A"/>
    <x v="9"/>
    <x v="4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10"/>
    <m/>
    <n v="46"/>
    <n v="58.62"/>
    <x v="9"/>
    <x v="4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10"/>
    <m/>
    <n v="4"/>
    <n v="12.47"/>
    <x v="9"/>
    <x v="4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32"/>
    <m/>
    <n v="6"/>
    <n v="89.21"/>
    <x v="9"/>
    <x v="4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3"/>
    <s v="AUD"/>
    <n v="1406593780"/>
    <n v="1404174580"/>
    <b v="1"/>
    <n v="60"/>
    <b v="0"/>
    <x v="22"/>
    <m/>
    <n v="6"/>
    <n v="41.58"/>
    <x v="9"/>
    <x v="4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10"/>
    <m/>
    <n v="21"/>
    <n v="35.799999999999997"/>
    <x v="9"/>
    <x v="4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10"/>
    <m/>
    <n v="16"/>
    <n v="45.16"/>
    <x v="9"/>
    <x v="41"/>
  </r>
  <r>
    <n v="185"/>
    <s v="BLANK Short Movie"/>
    <s v="Love has no boundaries!"/>
    <n v="40000"/>
    <n v="2200"/>
    <x v="2"/>
    <x v="12"/>
    <s v="NOK"/>
    <n v="1471557139"/>
    <n v="1468965139"/>
    <b v="0"/>
    <n v="10"/>
    <b v="0"/>
    <x v="11"/>
    <m/>
    <n v="6"/>
    <n v="220"/>
    <x v="9"/>
    <x v="4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10"/>
    <m/>
    <n v="46"/>
    <n v="88.31"/>
    <x v="9"/>
    <x v="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x v="2"/>
    <m/>
    <n v="6"/>
    <n v="82.09"/>
    <x v="9"/>
    <x v="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10"/>
    <m/>
    <n v="7"/>
    <n v="83.75"/>
    <x v="9"/>
    <x v="4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10"/>
    <m/>
    <n v="14"/>
    <n v="65.099999999999994"/>
    <x v="9"/>
    <x v="4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10"/>
    <m/>
    <n v="6"/>
    <n v="98.79"/>
    <x v="9"/>
    <x v="4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10"/>
    <m/>
    <n v="36"/>
    <n v="104.89"/>
    <x v="9"/>
    <x v="4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17"/>
    <m/>
    <n v="6"/>
    <n v="87.14"/>
    <x v="9"/>
    <x v="4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10"/>
    <m/>
    <n v="26"/>
    <n v="59.04"/>
    <x v="9"/>
    <x v="4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7"/>
    <m/>
    <n v="6"/>
    <n v="106.69"/>
    <x v="9"/>
    <x v="4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1"/>
    <m/>
    <n v="6"/>
    <n v="49.88"/>
    <x v="9"/>
    <x v="4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10"/>
    <m/>
    <n v="40"/>
    <n v="60.24"/>
    <x v="9"/>
    <x v="4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2"/>
    <m/>
    <n v="6"/>
    <n v="163.57"/>
    <x v="9"/>
    <x v="4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10"/>
    <m/>
    <n v="48"/>
    <n v="31.21"/>
    <x v="9"/>
    <x v="4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10"/>
    <m/>
    <n v="15"/>
    <n v="63.88"/>
    <x v="9"/>
    <x v="4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10"/>
    <m/>
    <n v="1"/>
    <n v="19"/>
    <x v="9"/>
    <x v="4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10"/>
    <m/>
    <n v="1"/>
    <n v="10"/>
    <x v="9"/>
    <x v="4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32"/>
    <m/>
    <n v="6"/>
    <n v="340"/>
    <x v="9"/>
    <x v="4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10"/>
    <m/>
    <n v="4"/>
    <n v="26.75"/>
    <x v="9"/>
    <x v="4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32"/>
    <m/>
    <n v="6"/>
    <n v="60.73"/>
    <x v="9"/>
    <x v="4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3"/>
    <s v="AUD"/>
    <n v="1417127040"/>
    <n v="1414531440"/>
    <b v="1"/>
    <n v="2"/>
    <b v="0"/>
    <x v="10"/>
    <m/>
    <n v="1"/>
    <n v="20"/>
    <x v="9"/>
    <x v="4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10"/>
    <m/>
    <n v="11"/>
    <n v="55.39"/>
    <x v="9"/>
    <x v="4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32"/>
    <m/>
    <n v="6"/>
    <n v="46.63"/>
    <x v="9"/>
    <x v="4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m/>
    <n v="6"/>
    <n v="119.57"/>
    <x v="9"/>
    <x v="4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10"/>
    <m/>
    <n v="68"/>
    <n v="48.25"/>
    <x v="9"/>
    <x v="4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17"/>
    <m/>
    <n v="6"/>
    <n v="52"/>
    <x v="9"/>
    <x v="4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10"/>
    <m/>
    <n v="2"/>
    <n v="11.64"/>
    <x v="9"/>
    <x v="4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9"/>
    <m/>
    <n v="5"/>
    <n v="267.81"/>
    <x v="9"/>
    <x v="4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2"/>
    <m/>
    <n v="5"/>
    <n v="1270.22"/>
    <x v="9"/>
    <x v="41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x v="10"/>
    <m/>
    <n v="48"/>
    <n v="94.28"/>
    <x v="9"/>
    <x v="4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0"/>
    <m/>
    <n v="5"/>
    <n v="135.04"/>
    <x v="9"/>
    <x v="41"/>
  </r>
  <r>
    <n v="1179"/>
    <s v="El Camion Roja"/>
    <s v="Mexican Style Food Truck, run by a Red Seal Chef, in a town with NO MEXICAN FOOD! That is a culinary emergency situation!"/>
    <n v="60000"/>
    <n v="3200"/>
    <x v="2"/>
    <x v="6"/>
    <s v="CAD"/>
    <n v="1446052627"/>
    <n v="1443460627"/>
    <b v="0"/>
    <n v="5"/>
    <b v="0"/>
    <x v="32"/>
    <m/>
    <n v="5"/>
    <n v="640"/>
    <x v="9"/>
    <x v="4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17"/>
    <m/>
    <n v="5"/>
    <n v="136.09"/>
    <x v="9"/>
    <x v="4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29"/>
    <m/>
    <n v="5"/>
    <n v="80.3"/>
    <x v="9"/>
    <x v="4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10"/>
    <m/>
    <n v="11"/>
    <n v="69.13"/>
    <x v="9"/>
    <x v="4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15"/>
    <m/>
    <n v="5"/>
    <n v="450"/>
    <x v="9"/>
    <x v="41"/>
  </r>
  <r>
    <n v="1809"/>
    <s v="Hamilton: A Different Perspective"/>
    <s v="A stunning photo book highlighting the visual diversity of the City of Hamilton and showcasing it in a new light."/>
    <n v="3500"/>
    <n v="380"/>
    <x v="2"/>
    <x v="6"/>
    <s v="CAD"/>
    <n v="1425246439"/>
    <n v="1422222439"/>
    <b v="1"/>
    <n v="9"/>
    <b v="0"/>
    <x v="10"/>
    <m/>
    <n v="11"/>
    <n v="42.22"/>
    <x v="9"/>
    <x v="4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10"/>
    <m/>
    <n v="3"/>
    <n v="7.5"/>
    <x v="9"/>
    <x v="4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x v="7"/>
    <m/>
    <n v="5"/>
    <n v="119"/>
    <x v="9"/>
    <x v="4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10"/>
    <m/>
    <n v="13"/>
    <n v="37.61"/>
    <x v="9"/>
    <x v="4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10"/>
    <m/>
    <n v="0"/>
    <s v="N/A"/>
    <x v="9"/>
    <x v="4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10"/>
    <m/>
    <n v="5"/>
    <n v="109.07"/>
    <x v="9"/>
    <x v="4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10"/>
    <m/>
    <n v="0"/>
    <s v="N/A"/>
    <x v="9"/>
    <x v="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9"/>
    <m/>
    <n v="5"/>
    <n v="29.04"/>
    <x v="9"/>
    <x v="4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m/>
    <n v="5"/>
    <n v="115.75"/>
    <x v="9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4"/>
    <m/>
    <n v="5"/>
    <n v="88.64"/>
    <x v="9"/>
    <x v="4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10"/>
    <m/>
    <n v="2"/>
    <n v="6.25"/>
    <x v="9"/>
    <x v="4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0"/>
    <m/>
    <n v="5"/>
    <n v="71.59"/>
    <x v="9"/>
    <x v="4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4"/>
    <m/>
    <n v="135"/>
    <n v="59.16"/>
    <x v="9"/>
    <x v="41"/>
  </r>
  <r>
    <n v="1822"/>
    <s v="Wood Butcher's new music video- I Don't Wanna Party"/>
    <s v="Wood Butcher needs your help to make this happen. Buy a CD, support local music!"/>
    <n v="300"/>
    <n v="300"/>
    <x v="0"/>
    <x v="6"/>
    <s v="CAD"/>
    <n v="1391194860"/>
    <n v="1388084862"/>
    <b v="0"/>
    <n v="11"/>
    <b v="1"/>
    <x v="14"/>
    <m/>
    <n v="100"/>
    <n v="27.27"/>
    <x v="9"/>
    <x v="4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4"/>
    <m/>
    <n v="116"/>
    <n v="24.58"/>
    <x v="9"/>
    <x v="4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4"/>
    <m/>
    <n v="100"/>
    <n v="75.05"/>
    <x v="9"/>
    <x v="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4"/>
    <m/>
    <n v="105"/>
    <n v="42.02"/>
    <x v="9"/>
    <x v="4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4"/>
    <m/>
    <n v="101"/>
    <n v="53.16"/>
    <x v="9"/>
    <x v="4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4"/>
    <m/>
    <n v="101"/>
    <n v="83.89"/>
    <x v="9"/>
    <x v="4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8"/>
    <m/>
    <n v="5"/>
    <n v="37.950000000000003"/>
    <x v="9"/>
    <x v="4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4"/>
    <m/>
    <n v="167"/>
    <n v="75.77"/>
    <x v="9"/>
    <x v="4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m/>
    <n v="5"/>
    <n v="27.36"/>
    <x v="9"/>
    <x v="4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4"/>
    <m/>
    <n v="103"/>
    <n v="73.569999999999993"/>
    <x v="9"/>
    <x v="4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4"/>
    <m/>
    <n v="143"/>
    <n v="25"/>
    <x v="9"/>
    <x v="4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4"/>
    <m/>
    <n v="263"/>
    <n v="42"/>
    <x v="9"/>
    <x v="4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4"/>
    <m/>
    <n v="118"/>
    <n v="131.16999999999999"/>
    <x v="9"/>
    <x v="4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4"/>
    <m/>
    <n v="104"/>
    <n v="47.27"/>
    <x v="9"/>
    <x v="4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4"/>
    <m/>
    <n v="200"/>
    <n v="182.13"/>
    <x v="9"/>
    <x v="4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4"/>
    <m/>
    <n v="307"/>
    <n v="61.37"/>
    <x v="9"/>
    <x v="4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4"/>
    <m/>
    <n v="100"/>
    <n v="35.770000000000003"/>
    <x v="9"/>
    <x v="4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4"/>
    <m/>
    <n v="205"/>
    <n v="45.62"/>
    <x v="9"/>
    <x v="4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4"/>
    <m/>
    <n v="109"/>
    <n v="75.38"/>
    <x v="9"/>
    <x v="4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4"/>
    <m/>
    <n v="102"/>
    <n v="50.88"/>
    <x v="9"/>
    <x v="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4"/>
    <m/>
    <n v="125"/>
    <n v="119.29"/>
    <x v="9"/>
    <x v="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4"/>
    <m/>
    <n v="124"/>
    <n v="92.54"/>
    <x v="9"/>
    <x v="4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4"/>
    <m/>
    <n v="101"/>
    <n v="76.05"/>
    <x v="9"/>
    <x v="4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4"/>
    <m/>
    <n v="100"/>
    <n v="52.63"/>
    <x v="9"/>
    <x v="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5"/>
    <m/>
    <n v="5"/>
    <n v="183.33"/>
    <x v="9"/>
    <x v="4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4"/>
    <m/>
    <n v="121"/>
    <n v="79.53"/>
    <x v="9"/>
    <x v="4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4"/>
    <m/>
    <n v="107"/>
    <n v="134.21"/>
    <x v="9"/>
    <x v="4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4"/>
    <m/>
    <n v="100"/>
    <n v="37.630000000000003"/>
    <x v="9"/>
    <x v="4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4"/>
    <m/>
    <n v="102"/>
    <n v="51.04"/>
    <x v="9"/>
    <x v="4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4"/>
    <m/>
    <n v="100"/>
    <n v="50.04"/>
    <x v="9"/>
    <x v="4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2"/>
    <m/>
    <n v="4"/>
    <n v="125.27"/>
    <x v="9"/>
    <x v="4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4"/>
    <m/>
    <n v="102"/>
    <n v="58.21"/>
    <x v="9"/>
    <x v="4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2"/>
    <m/>
    <n v="4"/>
    <n v="591.66999999999996"/>
    <x v="9"/>
    <x v="41"/>
  </r>
  <r>
    <n v="1855"/>
    <s v="Motion Device Debut EP"/>
    <s v="11 year old Sara &amp; Motion Device want rock &amp; metal fans all over the world to unite and join the ROCK REVOLUTION!!!"/>
    <n v="8750"/>
    <n v="13480.16"/>
    <x v="0"/>
    <x v="6"/>
    <s v="CAD"/>
    <n v="1389012940"/>
    <n v="1385124940"/>
    <b v="0"/>
    <n v="191"/>
    <b v="1"/>
    <x v="14"/>
    <m/>
    <n v="154"/>
    <n v="70.58"/>
    <x v="9"/>
    <x v="4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4"/>
    <m/>
    <n v="101"/>
    <n v="53.29"/>
    <x v="9"/>
    <x v="4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4"/>
    <m/>
    <n v="100"/>
    <n v="136.36000000000001"/>
    <x v="9"/>
    <x v="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4"/>
    <m/>
    <n v="109"/>
    <n v="40.549999999999997"/>
    <x v="9"/>
    <x v="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4"/>
    <m/>
    <n v="132"/>
    <n v="70.63"/>
    <x v="9"/>
    <x v="4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4"/>
    <m/>
    <n v="133"/>
    <n v="52.68"/>
    <x v="9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6"/>
    <s v="CAD"/>
    <n v="1484366340"/>
    <n v="1480219174"/>
    <b v="0"/>
    <n v="18"/>
    <b v="0"/>
    <x v="24"/>
    <m/>
    <n v="4"/>
    <n v="176.94"/>
    <x v="9"/>
    <x v="4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4"/>
    <m/>
    <n v="4"/>
    <n v="48.43"/>
    <x v="9"/>
    <x v="4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0"/>
    <m/>
    <n v="0"/>
    <n v="5"/>
    <x v="9"/>
    <x v="4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0"/>
    <m/>
    <n v="43"/>
    <n v="58.08"/>
    <x v="9"/>
    <x v="4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2"/>
    <m/>
    <n v="4"/>
    <n v="65.11"/>
    <x v="9"/>
    <x v="4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m/>
    <n v="4"/>
    <n v="41.59"/>
    <x v="9"/>
    <x v="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7"/>
    <m/>
    <n v="4"/>
    <n v="88.69"/>
    <x v="9"/>
    <x v="4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5"/>
    <m/>
    <n v="4"/>
    <n v="175"/>
    <x v="9"/>
    <x v="4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0"/>
    <m/>
    <n v="0"/>
    <s v="N/A"/>
    <x v="9"/>
    <x v="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0"/>
    <m/>
    <n v="10"/>
    <n v="32.82"/>
    <x v="9"/>
    <x v="4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0"/>
    <m/>
    <n v="72"/>
    <n v="49.12"/>
    <x v="9"/>
    <x v="4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32"/>
    <m/>
    <n v="4"/>
    <n v="60.79"/>
    <x v="9"/>
    <x v="41"/>
  </r>
  <r>
    <n v="1873"/>
    <s v="The Red Card Blue Card Game"/>
    <s v="It's time for The Red Card Blue Card Game to be available everywhere! Help save the sanity of ALL parent's! Help make it an App!!"/>
    <n v="8000"/>
    <n v="36"/>
    <x v="2"/>
    <x v="6"/>
    <s v="CAD"/>
    <n v="1436373900"/>
    <n v="1433861210"/>
    <b v="0"/>
    <n v="2"/>
    <b v="0"/>
    <x v="30"/>
    <m/>
    <n v="0"/>
    <n v="18"/>
    <x v="9"/>
    <x v="4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m/>
    <n v="4"/>
    <n v="65.180000000000007"/>
    <x v="9"/>
    <x v="4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0"/>
    <m/>
    <n v="1"/>
    <n v="17"/>
    <x v="9"/>
    <x v="41"/>
  </r>
  <r>
    <n v="1876"/>
    <s v="Migration Madness (Android)"/>
    <s v="An arcade styled side scroller. Help Bob the pilot steer his plane through hordes of migrating birds strapped with explosives."/>
    <n v="280"/>
    <n v="0"/>
    <x v="2"/>
    <x v="3"/>
    <s v="AUD"/>
    <n v="1402901405"/>
    <n v="1400309405"/>
    <b v="0"/>
    <n v="0"/>
    <b v="0"/>
    <x v="30"/>
    <m/>
    <n v="0"/>
    <s v="N/A"/>
    <x v="9"/>
    <x v="4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0"/>
    <m/>
    <n v="0"/>
    <s v="N/A"/>
    <x v="9"/>
    <x v="41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D"/>
    <n v="1402618355"/>
    <n v="1400026355"/>
    <b v="0"/>
    <n v="0"/>
    <b v="0"/>
    <x v="30"/>
    <m/>
    <n v="0"/>
    <s v="N/A"/>
    <x v="9"/>
    <x v="41"/>
  </r>
  <r>
    <n v="1879"/>
    <s v="Alex and More"/>
    <s v="Juego de plataformas con 20 personajes. Cada personaje tiene cuatro habilidades distintas al resto de personajes y sus propias voces."/>
    <n v="5000"/>
    <n v="6"/>
    <x v="2"/>
    <x v="4"/>
    <s v="EUR"/>
    <n v="1457966129"/>
    <n v="1455377729"/>
    <b v="0"/>
    <n v="2"/>
    <b v="0"/>
    <x v="30"/>
    <m/>
    <n v="0"/>
    <n v="3"/>
    <x v="9"/>
    <x v="4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0"/>
    <m/>
    <n v="20"/>
    <n v="41.83"/>
    <x v="9"/>
    <x v="4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8"/>
    <m/>
    <n v="173"/>
    <n v="49.34"/>
    <x v="9"/>
    <x v="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8"/>
    <m/>
    <n v="101"/>
    <n v="41.73"/>
    <x v="9"/>
    <x v="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8"/>
    <m/>
    <n v="105"/>
    <n v="32.72"/>
    <x v="9"/>
    <x v="4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8"/>
    <m/>
    <n v="135"/>
    <n v="51.96"/>
    <x v="9"/>
    <x v="4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8"/>
    <m/>
    <n v="116"/>
    <n v="50.69"/>
    <x v="9"/>
    <x v="4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8"/>
    <m/>
    <n v="102"/>
    <n v="42.24"/>
    <x v="9"/>
    <x v="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4"/>
    <s v="EUR"/>
    <n v="1449178200"/>
    <n v="1447614732"/>
    <b v="0"/>
    <n v="8"/>
    <b v="1"/>
    <x v="8"/>
    <m/>
    <n v="111"/>
    <n v="416.88"/>
    <x v="9"/>
    <x v="4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8"/>
    <m/>
    <n v="166"/>
    <n v="46.65"/>
    <x v="9"/>
    <x v="4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8"/>
    <m/>
    <n v="107"/>
    <n v="48.45"/>
    <x v="9"/>
    <x v="4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2"/>
    <m/>
    <n v="4"/>
    <n v="82.46"/>
    <x v="9"/>
    <x v="4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8"/>
    <m/>
    <n v="106"/>
    <n v="87.96"/>
    <x v="9"/>
    <x v="4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8"/>
    <m/>
    <n v="137"/>
    <n v="26.27"/>
    <x v="9"/>
    <x v="4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8"/>
    <m/>
    <n v="104"/>
    <n v="57.78"/>
    <x v="9"/>
    <x v="4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8"/>
    <m/>
    <n v="115"/>
    <n v="57.25"/>
    <x v="9"/>
    <x v="4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8"/>
    <m/>
    <n v="102"/>
    <n v="196.34"/>
    <x v="9"/>
    <x v="4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8"/>
    <m/>
    <n v="124"/>
    <n v="43"/>
    <x v="9"/>
    <x v="4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8"/>
    <m/>
    <n v="102"/>
    <n v="35.549999999999997"/>
    <x v="9"/>
    <x v="4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8"/>
    <m/>
    <n v="145"/>
    <n v="68.81"/>
    <x v="9"/>
    <x v="4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8"/>
    <m/>
    <n v="133"/>
    <n v="28.57"/>
    <x v="9"/>
    <x v="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8"/>
    <m/>
    <n v="109"/>
    <n v="50.63"/>
    <x v="9"/>
    <x v="4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m/>
    <n v="4"/>
    <n v="61.18"/>
    <x v="9"/>
    <x v="4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1"/>
    <m/>
    <n v="1"/>
    <n v="4"/>
    <x v="9"/>
    <x v="4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m/>
    <n v="47"/>
    <n v="34.1"/>
    <x v="9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4"/>
    <m/>
    <n v="4"/>
    <n v="55.06"/>
    <x v="9"/>
    <x v="4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2"/>
    <m/>
    <n v="4"/>
    <n v="56.79"/>
    <x v="9"/>
    <x v="4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0"/>
    <m/>
    <n v="4"/>
    <n v="45.39"/>
    <x v="9"/>
    <x v="4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9"/>
    <m/>
    <n v="3"/>
    <n v="34.130000000000003"/>
    <x v="9"/>
    <x v="4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7"/>
    <m/>
    <n v="3"/>
    <n v="81.239999999999995"/>
    <x v="9"/>
    <x v="4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m/>
    <n v="3"/>
    <n v="74.790000000000006"/>
    <x v="9"/>
    <x v="4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m/>
    <n v="3"/>
    <n v="106.8"/>
    <x v="9"/>
    <x v="4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m/>
    <n v="3"/>
    <n v="108.63"/>
    <x v="9"/>
    <x v="4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m/>
    <n v="59"/>
    <n v="70.599999999999994"/>
    <x v="9"/>
    <x v="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m/>
    <n v="3"/>
    <n v="84.94"/>
    <x v="9"/>
    <x v="4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m/>
    <n v="9"/>
    <n v="30"/>
    <x v="9"/>
    <x v="4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m/>
    <n v="2"/>
    <n v="2"/>
    <x v="9"/>
    <x v="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9"/>
    <m/>
    <n v="3"/>
    <n v="17.989999999999998"/>
    <x v="9"/>
    <x v="41"/>
  </r>
  <r>
    <n v="2659"/>
    <s v="test (Canceled)"/>
    <s v="test"/>
    <n v="49000"/>
    <n v="1333"/>
    <x v="1"/>
    <x v="0"/>
    <s v="USD"/>
    <n v="1429321210"/>
    <n v="1426729210"/>
    <b v="0"/>
    <n v="10"/>
    <b v="0"/>
    <x v="9"/>
    <m/>
    <n v="3"/>
    <n v="133.30000000000001"/>
    <x v="9"/>
    <x v="4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10"/>
    <m/>
    <n v="3"/>
    <n v="49.14"/>
    <x v="9"/>
    <x v="4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m/>
    <n v="47"/>
    <n v="29.63"/>
    <x v="9"/>
    <x v="4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m/>
    <n v="43"/>
    <n v="40.98"/>
    <x v="9"/>
    <x v="4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8"/>
    <m/>
    <n v="137"/>
    <n v="54"/>
    <x v="9"/>
    <x v="4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8"/>
    <m/>
    <n v="116"/>
    <n v="36.11"/>
    <x v="9"/>
    <x v="4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8"/>
    <m/>
    <n v="241"/>
    <n v="23.15"/>
    <x v="9"/>
    <x v="4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8"/>
    <m/>
    <n v="114"/>
    <n v="104"/>
    <x v="9"/>
    <x v="4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8"/>
    <m/>
    <n v="110"/>
    <n v="31.83"/>
    <x v="9"/>
    <x v="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8"/>
    <m/>
    <n v="195"/>
    <n v="27.39"/>
    <x v="9"/>
    <x v="4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8"/>
    <m/>
    <n v="103"/>
    <n v="56.36"/>
    <x v="9"/>
    <x v="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8"/>
    <m/>
    <n v="103"/>
    <n v="77.349999999999994"/>
    <x v="9"/>
    <x v="4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8"/>
    <m/>
    <n v="100"/>
    <n v="42.8"/>
    <x v="9"/>
    <x v="4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8"/>
    <m/>
    <n v="127"/>
    <n v="48.85"/>
    <x v="9"/>
    <x v="4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8"/>
    <m/>
    <n v="121"/>
    <n v="48.24"/>
    <x v="9"/>
    <x v="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8"/>
    <m/>
    <n v="107"/>
    <n v="70.209999999999994"/>
    <x v="9"/>
    <x v="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8"/>
    <m/>
    <n v="172"/>
    <n v="94.05"/>
    <x v="9"/>
    <x v="4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8"/>
    <m/>
    <n v="124"/>
    <n v="80.27"/>
    <x v="9"/>
    <x v="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8"/>
    <m/>
    <n v="108"/>
    <n v="54.2"/>
    <x v="9"/>
    <x v="4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8"/>
    <m/>
    <n v="117"/>
    <n v="60.27"/>
    <x v="9"/>
    <x v="4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8"/>
    <m/>
    <n v="187"/>
    <n v="38.74"/>
    <x v="9"/>
    <x v="41"/>
  </r>
  <r>
    <n v="1085"/>
    <s v="Sun Dryd Studios"/>
    <s v="The new kid on the block. Re-imagining old games and creating new ones. Ship, Lazer, Rock is first."/>
    <n v="30000"/>
    <n v="1026"/>
    <x v="2"/>
    <x v="6"/>
    <s v="CAD"/>
    <n v="1457967975"/>
    <n v="1455379575"/>
    <b v="0"/>
    <n v="9"/>
    <b v="0"/>
    <x v="29"/>
    <m/>
    <n v="3"/>
    <n v="114"/>
    <x v="9"/>
    <x v="4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8"/>
    <m/>
    <n v="111"/>
    <n v="115.31"/>
    <x v="9"/>
    <x v="4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8"/>
    <m/>
    <n v="171"/>
    <n v="35.840000000000003"/>
    <x v="9"/>
    <x v="4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m/>
    <n v="3"/>
    <n v="66.069999999999993"/>
    <x v="9"/>
    <x v="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1"/>
    <m/>
    <n v="138"/>
    <n v="87.44"/>
    <x v="9"/>
    <x v="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1"/>
    <m/>
    <n v="1705"/>
    <n v="68.819999999999993"/>
    <x v="9"/>
    <x v="4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17"/>
    <m/>
    <n v="3"/>
    <n v="61.5"/>
    <x v="9"/>
    <x v="41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15"/>
    <m/>
    <n v="3"/>
    <n v="800"/>
    <x v="9"/>
    <x v="4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1"/>
    <m/>
    <n v="150"/>
    <n v="160.44"/>
    <x v="9"/>
    <x v="4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1"/>
    <m/>
    <n v="101"/>
    <n v="35"/>
    <x v="9"/>
    <x v="4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9"/>
    <m/>
    <n v="3"/>
    <n v="34.880000000000003"/>
    <x v="9"/>
    <x v="4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x v="29"/>
    <m/>
    <n v="3"/>
    <n v="37.67"/>
    <x v="9"/>
    <x v="4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17"/>
    <m/>
    <n v="3"/>
    <n v="64"/>
    <x v="9"/>
    <x v="4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m/>
    <n v="3"/>
    <n v="88.71"/>
    <x v="9"/>
    <x v="4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x v="33"/>
    <m/>
    <n v="3"/>
    <n v="75"/>
    <x v="9"/>
    <x v="4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10"/>
    <m/>
    <n v="3"/>
    <n v="73.88"/>
    <x v="9"/>
    <x v="4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32"/>
    <m/>
    <n v="3"/>
    <n v="65"/>
    <x v="9"/>
    <x v="4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26"/>
    <m/>
    <n v="3"/>
    <n v="65"/>
    <x v="9"/>
    <x v="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5"/>
    <m/>
    <n v="3"/>
    <n v="47.27"/>
    <x v="9"/>
    <x v="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32"/>
    <m/>
    <n v="3"/>
    <n v="35.380000000000003"/>
    <x v="9"/>
    <x v="4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1"/>
    <m/>
    <n v="1436"/>
    <n v="74.11"/>
    <x v="9"/>
    <x v="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1"/>
    <m/>
    <n v="157"/>
    <n v="36.97"/>
    <x v="9"/>
    <x v="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4"/>
    <m/>
    <n v="3"/>
    <n v="30.13"/>
    <x v="9"/>
    <x v="4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1"/>
    <m/>
    <n v="1105"/>
    <n v="67.69"/>
    <x v="9"/>
    <x v="4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1"/>
    <m/>
    <n v="193"/>
    <n v="63.05"/>
    <x v="9"/>
    <x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2"/>
    <m/>
    <n v="3"/>
    <n v="41"/>
    <x v="9"/>
    <x v="4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4"/>
    <s v="EUR"/>
    <n v="1484065881"/>
    <n v="1481473881"/>
    <b v="0"/>
    <n v="31"/>
    <b v="0"/>
    <x v="2"/>
    <m/>
    <n v="3"/>
    <n v="13"/>
    <x v="9"/>
    <x v="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1"/>
    <m/>
    <n v="262"/>
    <n v="127.32"/>
    <x v="9"/>
    <x v="4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25"/>
    <m/>
    <n v="3"/>
    <n v="66.67"/>
    <x v="9"/>
    <x v="4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m/>
    <n v="2"/>
    <n v="3304"/>
    <x v="9"/>
    <x v="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9"/>
    <m/>
    <n v="2"/>
    <n v="307.82"/>
    <x v="9"/>
    <x v="4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17"/>
    <m/>
    <n v="2"/>
    <n v="39.57"/>
    <x v="9"/>
    <x v="4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1"/>
    <m/>
    <n v="1132"/>
    <n v="80.73"/>
    <x v="9"/>
    <x v="4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m/>
    <n v="2"/>
    <n v="424.45"/>
    <x v="9"/>
    <x v="4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1"/>
    <m/>
    <n v="674"/>
    <n v="70.849999999999994"/>
    <x v="9"/>
    <x v="4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3"/>
    <s v="AUD"/>
    <n v="1439515497"/>
    <n v="1435627497"/>
    <b v="0"/>
    <n v="18"/>
    <b v="0"/>
    <x v="2"/>
    <m/>
    <n v="2"/>
    <n v="160.5"/>
    <x v="9"/>
    <x v="41"/>
  </r>
  <r>
    <n v="945"/>
    <s v="CT BAND"/>
    <s v="Make your watch Smart ! CT Band is an ultra-thin, high-tech smart watch-strap awarded twice at CES 2017 las vegas"/>
    <n v="100000"/>
    <n v="2484"/>
    <x v="2"/>
    <x v="7"/>
    <s v="EUR"/>
    <n v="1487462340"/>
    <n v="1482958626"/>
    <b v="0"/>
    <n v="16"/>
    <b v="0"/>
    <x v="2"/>
    <m/>
    <n v="2"/>
    <n v="155.25"/>
    <x v="9"/>
    <x v="4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9"/>
    <m/>
    <n v="2"/>
    <n v="21.34"/>
    <x v="9"/>
    <x v="4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1"/>
    <m/>
    <n v="347"/>
    <n v="29.31"/>
    <x v="9"/>
    <x v="4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9"/>
    <m/>
    <n v="2"/>
    <n v="39.479999999999997"/>
    <x v="9"/>
    <x v="4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7"/>
    <m/>
    <n v="2"/>
    <n v="311.17"/>
    <x v="9"/>
    <x v="4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m/>
    <n v="2"/>
    <n v="116.53"/>
    <x v="9"/>
    <x v="4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0"/>
    <m/>
    <n v="2"/>
    <n v="224.43"/>
    <x v="9"/>
    <x v="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6"/>
    <s v="CAD"/>
    <n v="1404926665"/>
    <n v="1402334665"/>
    <b v="0"/>
    <n v="12"/>
    <b v="0"/>
    <x v="37"/>
    <m/>
    <n v="5"/>
    <n v="31.75"/>
    <x v="9"/>
    <x v="4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17"/>
    <m/>
    <n v="2"/>
    <n v="113.64"/>
    <x v="9"/>
    <x v="4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32"/>
    <m/>
    <n v="2"/>
    <n v="202.83"/>
    <x v="9"/>
    <x v="4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m/>
    <n v="2"/>
    <n v="37.450000000000003"/>
    <x v="9"/>
    <x v="4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7"/>
    <m/>
    <n v="3"/>
    <n v="12.75"/>
    <x v="9"/>
    <x v="4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7"/>
    <m/>
    <n v="0"/>
    <n v="1"/>
    <x v="9"/>
    <x v="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7"/>
    <m/>
    <n v="42"/>
    <n v="83.43"/>
    <x v="9"/>
    <x v="4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7"/>
    <m/>
    <n v="0"/>
    <n v="25"/>
    <x v="9"/>
    <x v="4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7"/>
    <m/>
    <n v="1"/>
    <n v="50"/>
    <x v="9"/>
    <x v="4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7"/>
    <m/>
    <n v="17"/>
    <n v="101.8"/>
    <x v="9"/>
    <x v="4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7"/>
    <m/>
    <n v="7"/>
    <n v="46.67"/>
    <x v="9"/>
    <x v="4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7"/>
    <m/>
    <n v="0"/>
    <n v="1"/>
    <x v="9"/>
    <x v="4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7"/>
    <m/>
    <n v="0"/>
    <s v="N/A"/>
    <x v="9"/>
    <x v="4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7"/>
    <m/>
    <n v="0"/>
    <s v="N/A"/>
    <x v="9"/>
    <x v="4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6"/>
    <s v="CAD"/>
    <n v="1437082736"/>
    <n v="1435354736"/>
    <b v="0"/>
    <n v="3"/>
    <b v="0"/>
    <x v="37"/>
    <m/>
    <n v="8"/>
    <n v="26"/>
    <x v="9"/>
    <x v="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m/>
    <n v="2"/>
    <n v="18.899999999999999"/>
    <x v="9"/>
    <x v="4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7"/>
    <m/>
    <n v="0"/>
    <s v="N/A"/>
    <x v="9"/>
    <x v="4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7"/>
    <m/>
    <n v="26"/>
    <n v="218.33"/>
    <x v="9"/>
    <x v="41"/>
  </r>
  <r>
    <n v="1590"/>
    <s v="An Italian Adventure"/>
    <s v="Discover Italy through photography."/>
    <n v="60000"/>
    <n v="1020"/>
    <x v="2"/>
    <x v="10"/>
    <s v="EUR"/>
    <n v="1443040464"/>
    <n v="1440448464"/>
    <b v="0"/>
    <n v="2"/>
    <b v="0"/>
    <x v="35"/>
    <m/>
    <n v="2"/>
    <n v="510"/>
    <x v="9"/>
    <x v="41"/>
  </r>
  <r>
    <n v="2000"/>
    <s v="Jacs+Cam 2016 calendar"/>
    <s v="What do you get when you combine 2 of the hottest alt-models in North America with one Canadian photographer? Make a CALENDAR!!!"/>
    <n v="5000"/>
    <n v="625"/>
    <x v="2"/>
    <x v="6"/>
    <s v="CAD"/>
    <n v="1452120613"/>
    <n v="1449528613"/>
    <b v="0"/>
    <n v="25"/>
    <b v="0"/>
    <x v="37"/>
    <m/>
    <n v="13"/>
    <n v="25"/>
    <x v="9"/>
    <x v="4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10"/>
    <m/>
    <n v="2"/>
    <n v="66.33"/>
    <x v="9"/>
    <x v="4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32"/>
    <m/>
    <n v="2"/>
    <n v="61.19"/>
    <x v="9"/>
    <x v="4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1"/>
    <m/>
    <n v="312"/>
    <n v="91.76"/>
    <x v="9"/>
    <x v="4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m/>
    <n v="2"/>
    <n v="50.65"/>
    <x v="9"/>
    <x v="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5"/>
    <m/>
    <n v="2"/>
    <n v="70.17"/>
    <x v="9"/>
    <x v="4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2"/>
    <m/>
    <n v="2"/>
    <n v="67.78"/>
    <x v="9"/>
    <x v="4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1"/>
    <m/>
    <n v="116"/>
    <n v="84.46"/>
    <x v="9"/>
    <x v="4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1"/>
    <m/>
    <n v="117"/>
    <n v="44.85"/>
    <x v="9"/>
    <x v="4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9"/>
    <m/>
    <n v="2"/>
    <n v="25.29"/>
    <x v="9"/>
    <x v="4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0"/>
    <m/>
    <n v="2"/>
    <n v="25.43"/>
    <x v="9"/>
    <x v="4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10"/>
    <m/>
    <n v="2"/>
    <n v="84.83"/>
    <x v="9"/>
    <x v="4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1"/>
    <m/>
    <n v="235"/>
    <n v="64.180000000000007"/>
    <x v="9"/>
    <x v="4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5"/>
    <m/>
    <n v="2"/>
    <n v="163.33000000000001"/>
    <x v="9"/>
    <x v="4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m/>
    <n v="2"/>
    <n v="60.75"/>
    <x v="9"/>
    <x v="4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1"/>
    <m/>
    <n v="113"/>
    <n v="50.22"/>
    <x v="9"/>
    <x v="4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1"/>
    <m/>
    <n v="922"/>
    <n v="192.39"/>
    <x v="9"/>
    <x v="4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32"/>
    <m/>
    <n v="2"/>
    <n v="76.67"/>
    <x v="9"/>
    <x v="4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5"/>
    <m/>
    <n v="2"/>
    <n v="32.36"/>
    <x v="9"/>
    <x v="4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m/>
    <n v="2"/>
    <n v="108.25"/>
    <x v="9"/>
    <x v="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1"/>
    <m/>
    <n v="192"/>
    <n v="23.65"/>
    <x v="9"/>
    <x v="4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1"/>
    <m/>
    <n v="281"/>
    <n v="147.94999999999999"/>
    <x v="9"/>
    <x v="4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m/>
    <n v="2"/>
    <n v="51.38"/>
    <x v="9"/>
    <x v="41"/>
  </r>
  <r>
    <n v="1488"/>
    <s v="Nanolution"/>
    <s v="A blockbuster sci-fi adventure. What would you do if one day your life changed to beyond the imaginable?"/>
    <n v="15000"/>
    <n v="360"/>
    <x v="2"/>
    <x v="3"/>
    <s v="AUD"/>
    <n v="1388928660"/>
    <n v="1386336660"/>
    <b v="0"/>
    <n v="6"/>
    <b v="0"/>
    <x v="25"/>
    <m/>
    <n v="2"/>
    <n v="60"/>
    <x v="9"/>
    <x v="4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1"/>
    <m/>
    <n v="585"/>
    <n v="222.99"/>
    <x v="9"/>
    <x v="4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26"/>
    <m/>
    <n v="2"/>
    <n v="55"/>
    <x v="9"/>
    <x v="4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17"/>
    <m/>
    <n v="2"/>
    <n v="50.17"/>
    <x v="9"/>
    <x v="4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m/>
    <n v="2"/>
    <n v="57.2"/>
    <x v="9"/>
    <x v="4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1"/>
    <m/>
    <n v="126"/>
    <n v="47.91"/>
    <x v="9"/>
    <x v="4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1"/>
    <m/>
    <n v="361"/>
    <n v="96.06"/>
    <x v="9"/>
    <x v="4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m/>
    <n v="2"/>
    <n v="93.33"/>
    <x v="9"/>
    <x v="4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9"/>
    <m/>
    <n v="2"/>
    <n v="16.2"/>
    <x v="9"/>
    <x v="4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3"/>
    <m/>
    <n v="2"/>
    <n v="48.2"/>
    <x v="9"/>
    <x v="4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m/>
    <n v="2"/>
    <n v="33.29"/>
    <x v="9"/>
    <x v="4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9"/>
    <m/>
    <n v="2"/>
    <n v="52.5"/>
    <x v="9"/>
    <x v="4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2"/>
    <m/>
    <n v="1"/>
    <n v="415.78"/>
    <x v="9"/>
    <x v="4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m/>
    <n v="1"/>
    <n v="859.86"/>
    <x v="9"/>
    <x v="4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1"/>
    <m/>
    <n v="300"/>
    <n v="70.040000000000006"/>
    <x v="9"/>
    <x v="4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1"/>
    <m/>
    <n v="421"/>
    <n v="164.91"/>
    <x v="9"/>
    <x v="4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m/>
    <n v="1"/>
    <n v="100.5"/>
    <x v="9"/>
    <x v="4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1"/>
    <m/>
    <n v="248"/>
    <n v="27.47"/>
    <x v="9"/>
    <x v="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1"/>
    <m/>
    <n v="182"/>
    <n v="143.97999999999999"/>
    <x v="9"/>
    <x v="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1"/>
    <m/>
    <n v="124"/>
    <n v="88.24"/>
    <x v="9"/>
    <x v="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1"/>
    <m/>
    <n v="506"/>
    <n v="36.33"/>
    <x v="9"/>
    <x v="4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9"/>
    <m/>
    <n v="1"/>
    <n v="49.38"/>
    <x v="9"/>
    <x v="4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1"/>
    <m/>
    <n v="819"/>
    <n v="152.62"/>
    <x v="9"/>
    <x v="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1"/>
    <m/>
    <n v="121"/>
    <n v="55.81"/>
    <x v="9"/>
    <x v="4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m/>
    <n v="1"/>
    <n v="184.36"/>
    <x v="9"/>
    <x v="4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3"/>
    <m/>
    <n v="1"/>
    <n v="673.33"/>
    <x v="9"/>
    <x v="4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2"/>
    <s v="NOK"/>
    <n v="1486313040"/>
    <n v="1483131966"/>
    <b v="0"/>
    <n v="4"/>
    <b v="0"/>
    <x v="32"/>
    <m/>
    <n v="1"/>
    <n v="501.25"/>
    <x v="9"/>
    <x v="4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1"/>
    <m/>
    <n v="473"/>
    <n v="278.39"/>
    <x v="9"/>
    <x v="4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1"/>
    <m/>
    <n v="130"/>
    <n v="43.1"/>
    <x v="9"/>
    <x v="4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6"/>
    <s v="CAD"/>
    <n v="1423333581"/>
    <n v="1420741581"/>
    <b v="0"/>
    <n v="24"/>
    <b v="0"/>
    <x v="2"/>
    <m/>
    <n v="1"/>
    <n v="61.29"/>
    <x v="9"/>
    <x v="4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1"/>
    <m/>
    <n v="101"/>
    <n v="41.74"/>
    <x v="9"/>
    <x v="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0"/>
    <m/>
    <n v="1"/>
    <n v="292.2"/>
    <x v="9"/>
    <x v="4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1"/>
    <m/>
    <n v="167"/>
    <n v="99.46"/>
    <x v="9"/>
    <x v="4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x v="20"/>
    <m/>
    <n v="1"/>
    <n v="68.3"/>
    <x v="9"/>
    <x v="4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5"/>
    <m/>
    <n v="1"/>
    <n v="217.5"/>
    <x v="9"/>
    <x v="4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1"/>
    <m/>
    <n v="168"/>
    <n v="10.51"/>
    <x v="9"/>
    <x v="4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2"/>
    <m/>
    <n v="1"/>
    <n v="56.34"/>
    <x v="9"/>
    <x v="4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m/>
    <n v="1"/>
    <n v="102.73"/>
    <x v="9"/>
    <x v="4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1"/>
    <m/>
    <n v="108"/>
    <n v="154.16999999999999"/>
    <x v="9"/>
    <x v="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0"/>
    <m/>
    <n v="1"/>
    <n v="342"/>
    <x v="9"/>
    <x v="4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1"/>
    <m/>
    <n v="148"/>
    <n v="120.86"/>
    <x v="9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4"/>
    <m/>
    <n v="1"/>
    <n v="205"/>
    <x v="9"/>
    <x v="4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9"/>
    <m/>
    <n v="1"/>
    <n v="35.71"/>
    <x v="9"/>
    <x v="4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1"/>
    <m/>
    <n v="219"/>
    <n v="67.260000000000005"/>
    <x v="9"/>
    <x v="4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1"/>
    <m/>
    <n v="127"/>
    <n v="62.8"/>
    <x v="9"/>
    <x v="4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m/>
    <n v="1"/>
    <n v="195.4"/>
    <x v="9"/>
    <x v="4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D"/>
    <n v="1418183325"/>
    <n v="1415591325"/>
    <b v="0"/>
    <n v="11"/>
    <b v="0"/>
    <x v="9"/>
    <m/>
    <n v="1"/>
    <n v="80.45"/>
    <x v="9"/>
    <x v="4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6"/>
    <s v="CAD"/>
    <n v="1441119919"/>
    <n v="1437663919"/>
    <b v="0"/>
    <n v="29"/>
    <b v="0"/>
    <x v="2"/>
    <m/>
    <n v="1"/>
    <n v="30.31"/>
    <x v="9"/>
    <x v="4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9"/>
    <m/>
    <n v="1"/>
    <n v="31.56"/>
    <x v="9"/>
    <x v="4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32"/>
    <m/>
    <n v="1"/>
    <n v="200"/>
    <x v="9"/>
    <x v="4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0"/>
    <m/>
    <n v="1"/>
    <n v="112.57"/>
    <x v="9"/>
    <x v="4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1"/>
    <m/>
    <n v="103"/>
    <n v="205"/>
    <x v="9"/>
    <x v="4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1"/>
    <m/>
    <n v="1678"/>
    <n v="20.47"/>
    <x v="9"/>
    <x v="41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x v="20"/>
    <m/>
    <n v="1"/>
    <n v="76.67"/>
    <x v="9"/>
    <x v="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0"/>
    <m/>
    <n v="1"/>
    <n v="47.86"/>
    <x v="9"/>
    <x v="4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1"/>
    <m/>
    <n v="1"/>
    <n v="91.43"/>
    <x v="9"/>
    <x v="4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1"/>
    <m/>
    <n v="288"/>
    <n v="47.47"/>
    <x v="9"/>
    <x v="4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1"/>
    <m/>
    <n v="508"/>
    <n v="101.56"/>
    <x v="9"/>
    <x v="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8"/>
    <m/>
    <n v="115"/>
    <n v="72.91"/>
    <x v="9"/>
    <x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8"/>
    <m/>
    <n v="111"/>
    <n v="43.71"/>
    <x v="9"/>
    <x v="4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8"/>
    <m/>
    <n v="113"/>
    <n v="34"/>
    <x v="9"/>
    <x v="4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8"/>
    <m/>
    <n v="108"/>
    <n v="70.650000000000006"/>
    <x v="9"/>
    <x v="4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8"/>
    <m/>
    <n v="124"/>
    <n v="89.3"/>
    <x v="9"/>
    <x v="4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8"/>
    <m/>
    <n v="101"/>
    <n v="115.09"/>
    <x v="9"/>
    <x v="4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8"/>
    <m/>
    <n v="104"/>
    <n v="62.12"/>
    <x v="9"/>
    <x v="4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8"/>
    <m/>
    <n v="116"/>
    <n v="46.2"/>
    <x v="9"/>
    <x v="4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8"/>
    <m/>
    <n v="120"/>
    <n v="48.55"/>
    <x v="9"/>
    <x v="4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8"/>
    <m/>
    <n v="115"/>
    <n v="57.52"/>
    <x v="9"/>
    <x v="4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m/>
    <n v="1"/>
    <n v="24.5"/>
    <x v="9"/>
    <x v="4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8"/>
    <m/>
    <n v="101"/>
    <n v="110.49"/>
    <x v="9"/>
    <x v="4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8"/>
    <m/>
    <n v="102"/>
    <n v="66.83"/>
    <x v="9"/>
    <x v="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8"/>
    <m/>
    <n v="121"/>
    <n v="58.6"/>
    <x v="9"/>
    <x v="4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8"/>
    <m/>
    <n v="100"/>
    <n v="113.64"/>
    <x v="9"/>
    <x v="4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8"/>
    <m/>
    <n v="102"/>
    <n v="43.57"/>
    <x v="9"/>
    <x v="4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8"/>
    <m/>
    <n v="100"/>
    <n v="78.95"/>
    <x v="9"/>
    <x v="4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8"/>
    <m/>
    <n v="100"/>
    <n v="188.13"/>
    <x v="9"/>
    <x v="4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8"/>
    <m/>
    <n v="132"/>
    <n v="63.03"/>
    <x v="9"/>
    <x v="4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8"/>
    <m/>
    <n v="137"/>
    <n v="30.37"/>
    <x v="9"/>
    <x v="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8"/>
    <m/>
    <n v="113"/>
    <n v="51.48"/>
    <x v="9"/>
    <x v="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8"/>
    <m/>
    <n v="136"/>
    <n v="35.79"/>
    <x v="9"/>
    <x v="4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8"/>
    <m/>
    <n v="146"/>
    <n v="98.82"/>
    <x v="9"/>
    <x v="4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8"/>
    <m/>
    <n v="130"/>
    <n v="28"/>
    <x v="9"/>
    <x v="4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8"/>
    <m/>
    <n v="254"/>
    <n v="51.31"/>
    <x v="9"/>
    <x v="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8"/>
    <m/>
    <n v="107"/>
    <n v="53.52"/>
    <x v="9"/>
    <x v="4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8"/>
    <m/>
    <n v="108"/>
    <n v="37.15"/>
    <x v="9"/>
    <x v="4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m/>
    <n v="1"/>
    <n v="90.86"/>
    <x v="9"/>
    <x v="4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8"/>
    <m/>
    <n v="107"/>
    <n v="106.53"/>
    <x v="9"/>
    <x v="4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8"/>
    <m/>
    <n v="100"/>
    <n v="52.82"/>
    <x v="9"/>
    <x v="4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8"/>
    <m/>
    <n v="107"/>
    <n v="54.62"/>
    <x v="9"/>
    <x v="4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8"/>
    <m/>
    <n v="100"/>
    <n v="27.27"/>
    <x v="9"/>
    <x v="4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8"/>
    <m/>
    <n v="105"/>
    <n v="68.599999999999994"/>
    <x v="9"/>
    <x v="4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8"/>
    <m/>
    <n v="105"/>
    <n v="35.61"/>
    <x v="9"/>
    <x v="4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8"/>
    <m/>
    <n v="226"/>
    <n v="94.03"/>
    <x v="9"/>
    <x v="4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m/>
    <n v="1"/>
    <n v="167.67"/>
    <x v="9"/>
    <x v="4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8"/>
    <m/>
    <n v="148"/>
    <n v="50.66"/>
    <x v="9"/>
    <x v="4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8"/>
    <m/>
    <n v="135"/>
    <n v="79.180000000000007"/>
    <x v="9"/>
    <x v="4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8"/>
    <m/>
    <n v="101"/>
    <n v="91.59"/>
    <x v="9"/>
    <x v="4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8"/>
    <m/>
    <n v="101"/>
    <n v="116.96"/>
    <x v="9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4"/>
    <m/>
    <n v="1"/>
    <n v="500"/>
    <x v="9"/>
    <x v="41"/>
  </r>
  <r>
    <n v="704"/>
    <s v="ZNITCH- The Evolution in Helmet Safety"/>
    <s v="Turn you helmet into the safest helmet and don't worry about a thing,you will always have the right fit!!"/>
    <n v="55000"/>
    <n v="481"/>
    <x v="2"/>
    <x v="6"/>
    <s v="CAD"/>
    <n v="1487565468"/>
    <n v="1482381468"/>
    <b v="0"/>
    <n v="4"/>
    <b v="0"/>
    <x v="2"/>
    <m/>
    <n v="1"/>
    <n v="120.25"/>
    <x v="9"/>
    <x v="4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9"/>
    <m/>
    <n v="10"/>
    <n v="10"/>
    <x v="9"/>
    <x v="4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9"/>
    <m/>
    <n v="10"/>
    <n v="23"/>
    <x v="9"/>
    <x v="4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0"/>
    <m/>
    <n v="1"/>
    <n v="57.88"/>
    <x v="9"/>
    <x v="4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17"/>
    <m/>
    <n v="1"/>
    <n v="35.83"/>
    <x v="9"/>
    <x v="4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6"/>
    <s v="CAD"/>
    <n v="1406994583"/>
    <n v="1401810583"/>
    <b v="0"/>
    <n v="1"/>
    <b v="0"/>
    <x v="29"/>
    <m/>
    <n v="1"/>
    <n v="410"/>
    <x v="9"/>
    <x v="4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m/>
    <n v="1"/>
    <n v="45.33"/>
    <x v="9"/>
    <x v="4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9"/>
    <m/>
    <n v="12"/>
    <n v="19.670000000000002"/>
    <x v="9"/>
    <x v="41"/>
  </r>
  <r>
    <n v="2150"/>
    <s v="The Unknown Door"/>
    <s v="A pixel styled open world detective game."/>
    <n v="50000"/>
    <n v="405"/>
    <x v="2"/>
    <x v="12"/>
    <s v="NOK"/>
    <n v="1468392599"/>
    <n v="1465800599"/>
    <b v="0"/>
    <n v="4"/>
    <b v="0"/>
    <x v="29"/>
    <m/>
    <n v="1"/>
    <n v="101.25"/>
    <x v="9"/>
    <x v="4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9"/>
    <m/>
    <n v="5"/>
    <n v="8.33"/>
    <x v="9"/>
    <x v="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17"/>
    <m/>
    <n v="1"/>
    <n v="133.33000000000001"/>
    <x v="9"/>
    <x v="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9"/>
    <m/>
    <n v="2"/>
    <n v="5.33"/>
    <x v="9"/>
    <x v="4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9"/>
    <m/>
    <n v="2"/>
    <n v="34.67"/>
    <x v="9"/>
    <x v="4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9"/>
    <m/>
    <n v="10"/>
    <n v="21.73"/>
    <x v="9"/>
    <x v="4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17"/>
    <m/>
    <n v="1"/>
    <n v="56.57"/>
    <x v="9"/>
    <x v="4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m/>
    <n v="1"/>
    <n v="41.89"/>
    <x v="9"/>
    <x v="4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29"/>
    <m/>
    <n v="13"/>
    <n v="10.67"/>
    <x v="9"/>
    <x v="4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1"/>
    <m/>
    <n v="1"/>
    <n v="120"/>
    <x v="9"/>
    <x v="4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7"/>
    <m/>
    <n v="1"/>
    <n v="35.9"/>
    <x v="9"/>
    <x v="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9"/>
    <m/>
    <n v="1"/>
    <n v="71.599999999999994"/>
    <x v="9"/>
    <x v="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x v="29"/>
    <m/>
    <n v="6"/>
    <n v="50.08"/>
    <x v="9"/>
    <x v="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9"/>
    <m/>
    <n v="11"/>
    <n v="45"/>
    <x v="9"/>
    <x v="4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17"/>
    <m/>
    <n v="1"/>
    <n v="67"/>
    <x v="9"/>
    <x v="4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32"/>
    <m/>
    <n v="1"/>
    <n v="55.83"/>
    <x v="9"/>
    <x v="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9"/>
    <m/>
    <n v="0"/>
    <n v="1"/>
    <x v="9"/>
    <x v="4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32"/>
    <m/>
    <n v="1"/>
    <n v="34.44"/>
    <x v="9"/>
    <x v="4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29"/>
    <m/>
    <n v="2"/>
    <n v="1"/>
    <x v="9"/>
    <x v="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9"/>
    <m/>
    <n v="0"/>
    <s v="N/A"/>
    <x v="9"/>
    <x v="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x v="20"/>
    <m/>
    <n v="1"/>
    <n v="300"/>
    <x v="9"/>
    <x v="4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m/>
    <n v="1"/>
    <n v="99.33"/>
    <x v="9"/>
    <x v="4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m/>
    <n v="1"/>
    <n v="49.67"/>
    <x v="9"/>
    <x v="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29"/>
    <m/>
    <n v="1"/>
    <n v="28.4"/>
    <x v="9"/>
    <x v="4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9"/>
    <m/>
    <n v="1"/>
    <n v="1"/>
    <x v="9"/>
    <x v="4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29"/>
    <m/>
    <n v="2"/>
    <n v="23"/>
    <x v="9"/>
    <x v="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m/>
    <n v="1"/>
    <n v="93.33"/>
    <x v="9"/>
    <x v="4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1"/>
    <m/>
    <n v="1"/>
    <n v="46.5"/>
    <x v="9"/>
    <x v="41"/>
  </r>
  <r>
    <n v="2680"/>
    <s v="iHeart Pillow"/>
    <s v="iHeartPillow, Connecting loved ones"/>
    <n v="32000"/>
    <n v="276"/>
    <x v="2"/>
    <x v="4"/>
    <s v="EUR"/>
    <n v="1459915491"/>
    <n v="1457327091"/>
    <b v="0"/>
    <n v="4"/>
    <b v="0"/>
    <x v="22"/>
    <m/>
    <n v="1"/>
    <n v="69"/>
    <x v="9"/>
    <x v="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9"/>
    <m/>
    <n v="1"/>
    <n v="13"/>
    <x v="9"/>
    <x v="4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9"/>
    <m/>
    <n v="1"/>
    <n v="5.31"/>
    <x v="9"/>
    <x v="4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4"/>
    <m/>
    <n v="116"/>
    <n v="35.619999999999997"/>
    <x v="9"/>
    <x v="4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4"/>
    <m/>
    <n v="112"/>
    <n v="87.1"/>
    <x v="9"/>
    <x v="4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4"/>
    <m/>
    <n v="132"/>
    <n v="75.11"/>
    <x v="9"/>
    <x v="4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4"/>
    <m/>
    <n v="103"/>
    <n v="68.010000000000005"/>
    <x v="9"/>
    <x v="4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7"/>
    <s v="EUR"/>
    <n v="1460127635"/>
    <n v="1457539235"/>
    <b v="0"/>
    <n v="117"/>
    <b v="1"/>
    <x v="14"/>
    <m/>
    <n v="139"/>
    <n v="29.62"/>
    <x v="9"/>
    <x v="4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4"/>
    <m/>
    <n v="147"/>
    <n v="91.63"/>
    <x v="9"/>
    <x v="4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4"/>
    <m/>
    <n v="120"/>
    <n v="22.5"/>
    <x v="9"/>
    <x v="41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x v="2"/>
    <m/>
    <n v="1"/>
    <n v="39"/>
    <x v="9"/>
    <x v="4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4"/>
    <m/>
    <n v="100"/>
    <n v="21.86"/>
    <x v="9"/>
    <x v="4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4"/>
    <m/>
    <n v="181"/>
    <n v="33.32"/>
    <x v="9"/>
    <x v="4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4"/>
    <m/>
    <n v="106"/>
    <n v="90.28"/>
    <x v="9"/>
    <x v="4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4"/>
    <m/>
    <n v="100"/>
    <n v="76.92"/>
    <x v="9"/>
    <x v="4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4"/>
    <m/>
    <n v="127"/>
    <n v="59.23"/>
    <x v="9"/>
    <x v="4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4"/>
    <m/>
    <n v="103"/>
    <n v="65.38"/>
    <x v="9"/>
    <x v="4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4"/>
    <m/>
    <n v="250"/>
    <n v="67.31"/>
    <x v="9"/>
    <x v="4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4"/>
    <m/>
    <n v="126"/>
    <n v="88.75"/>
    <x v="9"/>
    <x v="4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4"/>
    <m/>
    <n v="100"/>
    <n v="65.87"/>
    <x v="9"/>
    <x v="4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0"/>
    <m/>
    <n v="1"/>
    <n v="87"/>
    <x v="9"/>
    <x v="4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4"/>
    <m/>
    <n v="161"/>
    <n v="76.86"/>
    <x v="9"/>
    <x v="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4"/>
    <m/>
    <n v="107"/>
    <n v="68.709999999999994"/>
    <x v="9"/>
    <x v="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4"/>
    <m/>
    <n v="153"/>
    <n v="57.77"/>
    <x v="9"/>
    <x v="41"/>
  </r>
  <r>
    <n v="2182"/>
    <s v="Broken World - A Post-Apocalypse Tabletop RPG"/>
    <s v="An incredibly comprehensive tabletop rpg book for the post apocalypse, inspired by Dungeon World."/>
    <n v="3000"/>
    <n v="15725"/>
    <x v="0"/>
    <x v="6"/>
    <s v="CAD"/>
    <n v="1412285825"/>
    <n v="1409261825"/>
    <b v="0"/>
    <n v="356"/>
    <b v="1"/>
    <x v="4"/>
    <m/>
    <n v="524"/>
    <n v="44.17"/>
    <x v="9"/>
    <x v="4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4"/>
    <m/>
    <n v="489"/>
    <n v="31.57"/>
    <x v="9"/>
    <x v="4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4"/>
    <m/>
    <n v="285"/>
    <n v="107.05"/>
    <x v="9"/>
    <x v="4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4"/>
    <m/>
    <n v="1857"/>
    <n v="149.03"/>
    <x v="9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m/>
    <n v="1"/>
    <n v="26"/>
    <x v="9"/>
    <x v="4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m/>
    <n v="1"/>
    <n v="28.89"/>
    <x v="9"/>
    <x v="4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x v="4"/>
    <m/>
    <n v="412"/>
    <n v="44.06"/>
    <x v="9"/>
    <x v="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4"/>
    <m/>
    <n v="503"/>
    <n v="68.63"/>
    <x v="9"/>
    <x v="4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9"/>
    <m/>
    <n v="1"/>
    <n v="23.18"/>
    <x v="9"/>
    <x v="4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4"/>
    <m/>
    <n v="120"/>
    <n v="35.92"/>
    <x v="9"/>
    <x v="4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1"/>
    <m/>
    <n v="1"/>
    <n v="125"/>
    <x v="9"/>
    <x v="4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4"/>
    <s v="NZD"/>
    <n v="1452942000"/>
    <n v="1449785223"/>
    <b v="0"/>
    <n v="5"/>
    <b v="0"/>
    <x v="20"/>
    <m/>
    <n v="1"/>
    <n v="49"/>
    <x v="9"/>
    <x v="4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4"/>
    <m/>
    <n v="537"/>
    <n v="61.2"/>
    <x v="9"/>
    <x v="4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4"/>
    <m/>
    <n v="120"/>
    <n v="48.13"/>
    <x v="9"/>
    <x v="4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7"/>
    <m/>
    <n v="1"/>
    <n v="33.71"/>
    <x v="9"/>
    <x v="4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17"/>
    <m/>
    <n v="1"/>
    <n v="57.5"/>
    <x v="9"/>
    <x v="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8"/>
    <m/>
    <n v="1"/>
    <n v="53"/>
    <x v="9"/>
    <x v="41"/>
  </r>
  <r>
    <n v="2199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x v="4"/>
    <m/>
    <n v="147"/>
    <n v="52.7"/>
    <x v="9"/>
    <x v="4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4"/>
    <m/>
    <n v="542"/>
    <n v="41.23"/>
    <x v="9"/>
    <x v="4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8"/>
    <m/>
    <n v="383"/>
    <n v="15.04"/>
    <x v="9"/>
    <x v="4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8"/>
    <m/>
    <n v="704"/>
    <n v="39.07"/>
    <x v="9"/>
    <x v="4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6"/>
    <s v="CAD"/>
    <n v="1443127082"/>
    <n v="1440535082"/>
    <b v="0"/>
    <n v="50"/>
    <b v="1"/>
    <x v="18"/>
    <m/>
    <n v="110"/>
    <n v="43.82"/>
    <x v="9"/>
    <x v="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8"/>
    <m/>
    <n v="133"/>
    <n v="27.3"/>
    <x v="9"/>
    <x v="4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8"/>
    <m/>
    <n v="152"/>
    <n v="42.22"/>
    <x v="9"/>
    <x v="4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8"/>
    <m/>
    <n v="103"/>
    <n v="33.24"/>
    <x v="9"/>
    <x v="4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8"/>
    <m/>
    <n v="100"/>
    <n v="285.70999999999998"/>
    <x v="9"/>
    <x v="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8"/>
    <m/>
    <n v="102"/>
    <n v="42.33"/>
    <x v="9"/>
    <x v="4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8"/>
    <m/>
    <n v="151"/>
    <n v="50.27"/>
    <x v="9"/>
    <x v="4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8"/>
    <m/>
    <n v="111"/>
    <n v="61.9"/>
    <x v="9"/>
    <x v="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8"/>
    <m/>
    <n v="196"/>
    <n v="40.75"/>
    <x v="9"/>
    <x v="4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8"/>
    <m/>
    <n v="114"/>
    <n v="55.8"/>
    <x v="9"/>
    <x v="4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8"/>
    <m/>
    <n v="200"/>
    <n v="10"/>
    <x v="9"/>
    <x v="4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8"/>
    <m/>
    <n v="293"/>
    <n v="73.13"/>
    <x v="9"/>
    <x v="4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8"/>
    <m/>
    <n v="156"/>
    <n v="26.06"/>
    <x v="9"/>
    <x v="4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8"/>
    <m/>
    <n v="106"/>
    <n v="22.64"/>
    <x v="9"/>
    <x v="4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8"/>
    <m/>
    <n v="101"/>
    <n v="47.22"/>
    <x v="9"/>
    <x v="4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8"/>
    <m/>
    <n v="123"/>
    <n v="32.32"/>
    <x v="9"/>
    <x v="4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8"/>
    <m/>
    <n v="102"/>
    <n v="53.42"/>
    <x v="9"/>
    <x v="4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8"/>
    <m/>
    <n v="101"/>
    <n v="51.3"/>
    <x v="9"/>
    <x v="4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4"/>
    <m/>
    <n v="108"/>
    <n v="37.200000000000003"/>
    <x v="9"/>
    <x v="4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4"/>
    <m/>
    <n v="163"/>
    <n v="27.1"/>
    <x v="9"/>
    <x v="4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0"/>
    <m/>
    <n v="1"/>
    <n v="16.309999999999999"/>
    <x v="9"/>
    <x v="4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4"/>
    <m/>
    <n v="243"/>
    <n v="82.15"/>
    <x v="9"/>
    <x v="4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17"/>
    <m/>
    <n v="1"/>
    <n v="68.33"/>
    <x v="9"/>
    <x v="4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32"/>
    <m/>
    <n v="1"/>
    <n v="22.33"/>
    <x v="9"/>
    <x v="4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5"/>
    <m/>
    <n v="1"/>
    <n v="100"/>
    <x v="9"/>
    <x v="4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4"/>
    <m/>
    <n v="1174"/>
    <n v="81.56"/>
    <x v="9"/>
    <x v="4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4"/>
    <m/>
    <n v="171"/>
    <n v="25.43"/>
    <x v="9"/>
    <x v="4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4"/>
    <m/>
    <n v="126"/>
    <n v="21.5"/>
    <x v="9"/>
    <x v="4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4"/>
    <m/>
    <n v="1212"/>
    <n v="27.23"/>
    <x v="9"/>
    <x v="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4"/>
    <m/>
    <n v="496"/>
    <n v="25.09"/>
    <x v="9"/>
    <x v="4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4"/>
    <m/>
    <n v="332"/>
    <n v="21.23"/>
    <x v="9"/>
    <x v="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4"/>
    <m/>
    <n v="1165"/>
    <n v="41.61"/>
    <x v="9"/>
    <x v="4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0"/>
    <s v="EUR"/>
    <n v="1465130532"/>
    <n v="1462538532"/>
    <b v="0"/>
    <n v="1"/>
    <b v="0"/>
    <x v="2"/>
    <m/>
    <n v="1"/>
    <n v="199"/>
    <x v="9"/>
    <x v="4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4"/>
    <m/>
    <n v="537"/>
    <n v="22.12"/>
    <x v="9"/>
    <x v="4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m/>
    <n v="1"/>
    <n v="19.399999999999999"/>
    <x v="9"/>
    <x v="41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4"/>
    <m/>
    <n v="137"/>
    <n v="69.569999999999993"/>
    <x v="9"/>
    <x v="4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32"/>
    <m/>
    <n v="1"/>
    <n v="23.5"/>
    <x v="9"/>
    <x v="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4"/>
    <m/>
    <n v="271"/>
    <n v="140.97999999999999"/>
    <x v="9"/>
    <x v="4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4"/>
    <m/>
    <n v="806"/>
    <n v="49.47"/>
    <x v="9"/>
    <x v="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4"/>
    <m/>
    <n v="1360"/>
    <n v="53.87"/>
    <x v="9"/>
    <x v="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4"/>
    <m/>
    <n v="930250"/>
    <n v="4.57"/>
    <x v="9"/>
    <x v="4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4"/>
    <m/>
    <n v="377"/>
    <n v="65"/>
    <x v="9"/>
    <x v="4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4"/>
    <m/>
    <n v="2647"/>
    <n v="53.48"/>
    <x v="9"/>
    <x v="4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4"/>
    <m/>
    <n v="100"/>
    <n v="43.91"/>
    <x v="9"/>
    <x v="4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5"/>
    <m/>
    <n v="1"/>
    <n v="35.4"/>
    <x v="9"/>
    <x v="4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4"/>
    <m/>
    <n v="107"/>
    <n v="58.63"/>
    <x v="9"/>
    <x v="4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4"/>
    <m/>
    <n v="169"/>
    <n v="32.82"/>
    <x v="9"/>
    <x v="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0"/>
    <m/>
    <n v="1"/>
    <n v="35"/>
    <x v="9"/>
    <x v="4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4"/>
    <m/>
    <n v="134"/>
    <n v="23.81"/>
    <x v="9"/>
    <x v="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4"/>
    <s v="EUR"/>
    <n v="1470469938"/>
    <n v="1469173938"/>
    <b v="0"/>
    <n v="249"/>
    <b v="1"/>
    <x v="4"/>
    <m/>
    <n v="272"/>
    <n v="98.41"/>
    <x v="9"/>
    <x v="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4"/>
    <m/>
    <n v="113"/>
    <n v="107.32"/>
    <x v="9"/>
    <x v="4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4"/>
    <m/>
    <n v="460"/>
    <n v="11.67"/>
    <x v="9"/>
    <x v="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4"/>
    <m/>
    <n v="287"/>
    <n v="41.78"/>
    <x v="9"/>
    <x v="4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4"/>
    <m/>
    <n v="223"/>
    <n v="21.38"/>
    <x v="9"/>
    <x v="4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4"/>
    <m/>
    <n v="636"/>
    <n v="94.1"/>
    <x v="9"/>
    <x v="4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4"/>
    <m/>
    <n v="147"/>
    <n v="15.72"/>
    <x v="9"/>
    <x v="4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4"/>
    <m/>
    <n v="1867"/>
    <n v="90.64"/>
    <x v="9"/>
    <x v="4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4"/>
    <m/>
    <n v="327"/>
    <n v="97.3"/>
    <x v="9"/>
    <x v="4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x v="4"/>
    <m/>
    <n v="780"/>
    <n v="37.119999999999997"/>
    <x v="9"/>
    <x v="4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4"/>
    <m/>
    <n v="154"/>
    <n v="28.1"/>
    <x v="9"/>
    <x v="4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4"/>
    <m/>
    <n v="116"/>
    <n v="144.43"/>
    <x v="9"/>
    <x v="4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4"/>
    <m/>
    <n v="180"/>
    <n v="24.27"/>
    <x v="9"/>
    <x v="4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4"/>
    <m/>
    <n v="299"/>
    <n v="35.119999999999997"/>
    <x v="9"/>
    <x v="4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4"/>
    <m/>
    <n v="320"/>
    <n v="24.76"/>
    <x v="9"/>
    <x v="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17"/>
    <m/>
    <n v="1"/>
    <n v="11.77"/>
    <x v="9"/>
    <x v="4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32"/>
    <m/>
    <n v="1"/>
    <n v="50.33"/>
    <x v="9"/>
    <x v="4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4"/>
    <m/>
    <n v="1802"/>
    <n v="49.93"/>
    <x v="9"/>
    <x v="4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5"/>
    <m/>
    <n v="1"/>
    <n v="22.67"/>
    <x v="9"/>
    <x v="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m/>
    <n v="1"/>
    <n v="25.2"/>
    <x v="9"/>
    <x v="4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4"/>
    <m/>
    <n v="1357"/>
    <n v="14.37"/>
    <x v="9"/>
    <x v="4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6"/>
    <s v="CAD"/>
    <n v="1489320642"/>
    <n v="1487164242"/>
    <b v="0"/>
    <n v="147"/>
    <b v="1"/>
    <x v="4"/>
    <m/>
    <n v="220"/>
    <n v="37.479999999999997"/>
    <x v="9"/>
    <x v="4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4"/>
    <m/>
    <n v="120"/>
    <n v="30.2"/>
    <x v="9"/>
    <x v="4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4"/>
    <m/>
    <n v="408"/>
    <n v="33.549999999999997"/>
    <x v="9"/>
    <x v="4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4"/>
    <m/>
    <n v="106"/>
    <n v="64.75"/>
    <x v="9"/>
    <x v="4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4"/>
    <m/>
    <n v="141"/>
    <n v="57.93"/>
    <x v="9"/>
    <x v="41"/>
  </r>
  <r>
    <n v="2278"/>
    <s v="Eternity Dice - Regular and D6 Charms Edition"/>
    <s v="Dice forged from stone one by one entirely by hand for demanding Gamers and Collectors."/>
    <n v="2000"/>
    <n v="5414"/>
    <x v="0"/>
    <x v="10"/>
    <s v="EUR"/>
    <n v="1451861940"/>
    <n v="1448902867"/>
    <b v="0"/>
    <n v="102"/>
    <b v="1"/>
    <x v="4"/>
    <m/>
    <n v="271"/>
    <n v="53.08"/>
    <x v="9"/>
    <x v="4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4"/>
    <m/>
    <n v="154"/>
    <n v="48.06"/>
    <x v="9"/>
    <x v="4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4"/>
    <m/>
    <n v="404"/>
    <n v="82.4"/>
    <x v="9"/>
    <x v="4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4"/>
    <m/>
    <n v="185"/>
    <n v="50.45"/>
    <x v="9"/>
    <x v="4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4"/>
    <m/>
    <n v="185"/>
    <n v="115.83"/>
    <x v="9"/>
    <x v="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4"/>
    <m/>
    <n v="101"/>
    <n v="63.03"/>
    <x v="9"/>
    <x v="4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4"/>
    <m/>
    <n v="106"/>
    <n v="108.02"/>
    <x v="9"/>
    <x v="4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4"/>
    <m/>
    <n v="121"/>
    <n v="46.09"/>
    <x v="9"/>
    <x v="4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4"/>
    <m/>
    <n v="100"/>
    <n v="107.21"/>
    <x v="9"/>
    <x v="4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4"/>
    <m/>
    <n v="120"/>
    <n v="50.93"/>
    <x v="9"/>
    <x v="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4"/>
    <m/>
    <n v="100"/>
    <n v="40.04"/>
    <x v="9"/>
    <x v="4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4"/>
    <m/>
    <n v="107"/>
    <n v="64.44"/>
    <x v="9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4"/>
    <m/>
    <n v="104"/>
    <n v="53.83"/>
    <x v="9"/>
    <x v="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4"/>
    <m/>
    <n v="173"/>
    <n v="100.47"/>
    <x v="9"/>
    <x v="4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4"/>
    <m/>
    <n v="107"/>
    <n v="46.63"/>
    <x v="9"/>
    <x v="4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4"/>
    <m/>
    <n v="108"/>
    <n v="34.07"/>
    <x v="9"/>
    <x v="4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4"/>
    <m/>
    <n v="146"/>
    <n v="65.209999999999994"/>
    <x v="9"/>
    <x v="4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4"/>
    <m/>
    <n v="125"/>
    <n v="44.21"/>
    <x v="9"/>
    <x v="4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4"/>
    <m/>
    <n v="149"/>
    <n v="71.97"/>
    <x v="9"/>
    <x v="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4"/>
    <m/>
    <n v="101"/>
    <n v="52.95"/>
    <x v="9"/>
    <x v="4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0"/>
    <m/>
    <n v="1"/>
    <n v="62.5"/>
    <x v="9"/>
    <x v="4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4"/>
    <m/>
    <n v="350"/>
    <n v="75.040000000000006"/>
    <x v="9"/>
    <x v="4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4"/>
    <m/>
    <n v="101"/>
    <n v="115.71"/>
    <x v="9"/>
    <x v="4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8"/>
    <m/>
    <n v="134"/>
    <n v="31.66"/>
    <x v="9"/>
    <x v="4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8"/>
    <m/>
    <n v="171"/>
    <n v="46.18"/>
    <x v="9"/>
    <x v="4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8"/>
    <m/>
    <n v="109"/>
    <n v="68.48"/>
    <x v="9"/>
    <x v="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8"/>
    <m/>
    <n v="101"/>
    <n v="53.47"/>
    <x v="9"/>
    <x v="4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2"/>
    <m/>
    <n v="1"/>
    <n v="62.5"/>
    <x v="9"/>
    <x v="4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8"/>
    <m/>
    <n v="107"/>
    <n v="51.19"/>
    <x v="9"/>
    <x v="4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8"/>
    <m/>
    <n v="107"/>
    <n v="27.94"/>
    <x v="9"/>
    <x v="4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5"/>
    <m/>
    <n v="1"/>
    <n v="62.5"/>
    <x v="9"/>
    <x v="4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8"/>
    <m/>
    <n v="107"/>
    <n v="59.82"/>
    <x v="9"/>
    <x v="4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7"/>
    <m/>
    <n v="1"/>
    <n v="38.33"/>
    <x v="9"/>
    <x v="4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8"/>
    <m/>
    <n v="104"/>
    <n v="90.1"/>
    <x v="9"/>
    <x v="4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8"/>
    <m/>
    <n v="108"/>
    <n v="40.96"/>
    <x v="9"/>
    <x v="4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8"/>
    <m/>
    <n v="176"/>
    <n v="56"/>
    <x v="9"/>
    <x v="4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8"/>
    <m/>
    <n v="157"/>
    <n v="37.67"/>
    <x v="9"/>
    <x v="4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8"/>
    <m/>
    <n v="103"/>
    <n v="40.08"/>
    <x v="9"/>
    <x v="4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6"/>
    <m/>
    <n v="1"/>
    <n v="108"/>
    <x v="9"/>
    <x v="4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8"/>
    <m/>
    <n v="104"/>
    <n v="18.91"/>
    <x v="9"/>
    <x v="4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8"/>
    <m/>
    <n v="121"/>
    <n v="37.130000000000003"/>
    <x v="9"/>
    <x v="4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8"/>
    <m/>
    <n v="108"/>
    <n v="41.96"/>
    <x v="9"/>
    <x v="4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8"/>
    <m/>
    <n v="109"/>
    <n v="61.04"/>
    <x v="9"/>
    <x v="41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x v="6"/>
    <m/>
    <n v="39"/>
    <n v="64.53"/>
    <x v="9"/>
    <x v="4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6"/>
    <m/>
    <n v="3"/>
    <n v="21.25"/>
    <x v="9"/>
    <x v="4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6"/>
    <m/>
    <n v="48"/>
    <n v="30"/>
    <x v="9"/>
    <x v="4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6"/>
    <m/>
    <n v="21"/>
    <n v="25.49"/>
    <x v="9"/>
    <x v="4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6"/>
    <m/>
    <n v="8"/>
    <n v="11.43"/>
    <x v="9"/>
    <x v="41"/>
  </r>
  <r>
    <n v="2351"/>
    <s v="NZ Auction site.  No listing or success fees. Only $2 p/m"/>
    <s v="Donate $30 or more and receive a free selfie stick."/>
    <n v="18900"/>
    <n v="108"/>
    <x v="1"/>
    <x v="14"/>
    <s v="NZD"/>
    <n v="1430360739"/>
    <n v="1427768739"/>
    <b v="0"/>
    <n v="7"/>
    <b v="0"/>
    <x v="20"/>
    <m/>
    <n v="1"/>
    <n v="15.43"/>
    <x v="9"/>
    <x v="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9"/>
    <m/>
    <n v="1"/>
    <n v="17.670000000000002"/>
    <x v="9"/>
    <x v="4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6"/>
    <m/>
    <n v="254"/>
    <n v="47.38"/>
    <x v="9"/>
    <x v="4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m/>
    <n v="1"/>
    <n v="17"/>
    <x v="9"/>
    <x v="4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26"/>
    <m/>
    <n v="1"/>
    <n v="100"/>
    <x v="9"/>
    <x v="4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6"/>
    <m/>
    <n v="144"/>
    <n v="40.799999999999997"/>
    <x v="9"/>
    <x v="4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m/>
    <n v="1"/>
    <n v="22.5"/>
    <x v="9"/>
    <x v="4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6"/>
    <m/>
    <n v="212"/>
    <n v="13.54"/>
    <x v="9"/>
    <x v="4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6"/>
    <m/>
    <n v="102"/>
    <n v="60.87"/>
    <x v="9"/>
    <x v="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m/>
    <n v="1"/>
    <n v="20"/>
    <x v="9"/>
    <x v="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2"/>
    <m/>
    <n v="0"/>
    <n v="420.6"/>
    <x v="9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4"/>
    <m/>
    <n v="0"/>
    <n v="300"/>
    <x v="9"/>
    <x v="4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2"/>
    <m/>
    <n v="0"/>
    <n v="775"/>
    <x v="9"/>
    <x v="4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9"/>
    <m/>
    <n v="0"/>
    <n v="71.55"/>
    <x v="9"/>
    <x v="4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32"/>
    <m/>
    <n v="0"/>
    <n v="306"/>
    <x v="9"/>
    <x v="4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0"/>
    <m/>
    <n v="0"/>
    <s v="N/A"/>
    <x v="9"/>
    <x v="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0"/>
    <m/>
    <n v="0"/>
    <s v="N/A"/>
    <x v="9"/>
    <x v="4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0"/>
    <m/>
    <n v="3"/>
    <n v="300"/>
    <x v="9"/>
    <x v="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x v="20"/>
    <m/>
    <n v="0"/>
    <n v="1"/>
    <x v="9"/>
    <x v="4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0"/>
    <m/>
    <n v="0"/>
    <s v="N/A"/>
    <x v="9"/>
    <x v="4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4"/>
    <s v="EUR"/>
    <n v="1443121765"/>
    <n v="1440529765"/>
    <b v="0"/>
    <n v="2"/>
    <b v="0"/>
    <x v="22"/>
    <m/>
    <n v="0"/>
    <n v="550"/>
    <x v="9"/>
    <x v="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0"/>
    <m/>
    <n v="2"/>
    <n v="15"/>
    <x v="9"/>
    <x v="4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x v="2"/>
    <m/>
    <n v="0"/>
    <n v="100"/>
    <x v="9"/>
    <x v="4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2"/>
    <m/>
    <n v="0"/>
    <n v="92.14"/>
    <x v="9"/>
    <x v="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m/>
    <n v="0"/>
    <n v="201.67"/>
    <x v="9"/>
    <x v="4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m/>
    <n v="0"/>
    <n v="84.29"/>
    <x v="9"/>
    <x v="4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0"/>
    <m/>
    <n v="0"/>
    <s v="N/A"/>
    <x v="9"/>
    <x v="4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0"/>
    <m/>
    <n v="0"/>
    <s v="N/A"/>
    <x v="9"/>
    <x v="4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9"/>
    <m/>
    <n v="0"/>
    <n v="50.91"/>
    <x v="9"/>
    <x v="41"/>
  </r>
  <r>
    <n v="2355"/>
    <s v="PriceItUpPlease (Canceled)"/>
    <s v="PriceItUpPlease will be an easy to use website that estimates the amount of your startup costs for that great idea you have!"/>
    <n v="8000"/>
    <n v="55"/>
    <x v="1"/>
    <x v="3"/>
    <s v="AUD"/>
    <n v="1430604136"/>
    <n v="1428012136"/>
    <b v="0"/>
    <n v="2"/>
    <b v="0"/>
    <x v="20"/>
    <m/>
    <n v="1"/>
    <n v="27.5"/>
    <x v="9"/>
    <x v="4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0"/>
    <m/>
    <n v="0"/>
    <s v="N/A"/>
    <x v="9"/>
    <x v="4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m/>
    <n v="0"/>
    <n v="116.75"/>
    <x v="9"/>
    <x v="4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0"/>
    <m/>
    <n v="0"/>
    <s v="N/A"/>
    <x v="9"/>
    <x v="4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0"/>
    <m/>
    <n v="15"/>
    <n v="367"/>
    <x v="9"/>
    <x v="41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x v="20"/>
    <m/>
    <n v="0"/>
    <n v="2"/>
    <x v="9"/>
    <x v="41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x v="20"/>
    <m/>
    <n v="0"/>
    <s v="N/A"/>
    <x v="9"/>
    <x v="4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0"/>
    <m/>
    <n v="29"/>
    <n v="60"/>
    <x v="9"/>
    <x v="4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0"/>
    <m/>
    <n v="0"/>
    <n v="53.25"/>
    <x v="9"/>
    <x v="4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0"/>
    <m/>
    <n v="0"/>
    <s v="N/A"/>
    <x v="9"/>
    <x v="4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x v="20"/>
    <m/>
    <n v="0"/>
    <s v="N/A"/>
    <x v="9"/>
    <x v="4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0"/>
    <m/>
    <n v="0"/>
    <n v="60.71"/>
    <x v="9"/>
    <x v="4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2"/>
    <m/>
    <n v="0"/>
    <n v="53.71"/>
    <x v="9"/>
    <x v="4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3"/>
    <s v="AUD"/>
    <n v="1463239108"/>
    <n v="1460647108"/>
    <b v="0"/>
    <n v="3"/>
    <b v="0"/>
    <x v="20"/>
    <m/>
    <n v="0"/>
    <n v="116.67"/>
    <x v="9"/>
    <x v="4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0"/>
    <m/>
    <n v="0"/>
    <n v="38.44"/>
    <x v="9"/>
    <x v="4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1"/>
    <m/>
    <n v="0"/>
    <n v="69"/>
    <x v="9"/>
    <x v="4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0"/>
    <m/>
    <n v="0"/>
    <s v="N/A"/>
    <x v="9"/>
    <x v="4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3"/>
    <s v="AUD"/>
    <n v="1429839571"/>
    <n v="1427247571"/>
    <b v="0"/>
    <n v="6"/>
    <b v="0"/>
    <x v="20"/>
    <m/>
    <n v="3"/>
    <n v="30"/>
    <x v="9"/>
    <x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2"/>
    <m/>
    <n v="0"/>
    <n v="55.83"/>
    <x v="9"/>
    <x v="41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29"/>
    <m/>
    <n v="0"/>
    <n v="103.33"/>
    <x v="9"/>
    <x v="4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0"/>
    <m/>
    <n v="0"/>
    <s v="N/A"/>
    <x v="9"/>
    <x v="4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0"/>
    <m/>
    <n v="11"/>
    <n v="81.58"/>
    <x v="9"/>
    <x v="4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x v="20"/>
    <m/>
    <n v="0"/>
    <s v="N/A"/>
    <x v="9"/>
    <x v="4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m/>
    <n v="0"/>
    <n v="76.25"/>
    <x v="9"/>
    <x v="4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5"/>
    <m/>
    <n v="0"/>
    <n v="40"/>
    <x v="9"/>
    <x v="4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2"/>
    <m/>
    <n v="0"/>
    <n v="23.08"/>
    <x v="9"/>
    <x v="4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0"/>
    <m/>
    <n v="0"/>
    <n v="54"/>
    <x v="9"/>
    <x v="4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0"/>
    <m/>
    <n v="3"/>
    <n v="37.5"/>
    <x v="9"/>
    <x v="4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4"/>
    <s v="NZD"/>
    <n v="1424568107"/>
    <n v="1421976107"/>
    <b v="0"/>
    <n v="3"/>
    <b v="0"/>
    <x v="20"/>
    <m/>
    <n v="4"/>
    <n v="145"/>
    <x v="9"/>
    <x v="4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0"/>
    <m/>
    <n v="1"/>
    <n v="1"/>
    <x v="9"/>
    <x v="4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x v="20"/>
    <m/>
    <n v="0"/>
    <n v="64.75"/>
    <x v="9"/>
    <x v="4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17"/>
    <m/>
    <n v="0"/>
    <n v="250"/>
    <x v="9"/>
    <x v="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2"/>
    <m/>
    <n v="0"/>
    <n v="250"/>
    <x v="9"/>
    <x v="4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8"/>
    <m/>
    <n v="0"/>
    <n v="250"/>
    <x v="9"/>
    <x v="41"/>
  </r>
  <r>
    <n v="2571"/>
    <s v="Coco Bowls (Canceled)"/>
    <s v="Perth locals who dream of opening a health food van, and serving treats that not only taste amazing but also benefit your body."/>
    <n v="100000"/>
    <n v="250"/>
    <x v="1"/>
    <x v="3"/>
    <s v="AUD"/>
    <n v="1463645521"/>
    <n v="1458461521"/>
    <b v="0"/>
    <n v="4"/>
    <b v="0"/>
    <x v="32"/>
    <m/>
    <n v="0"/>
    <n v="62.5"/>
    <x v="9"/>
    <x v="4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m/>
    <n v="0"/>
    <n v="45.2"/>
    <x v="9"/>
    <x v="4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m/>
    <n v="0"/>
    <n v="55"/>
    <x v="9"/>
    <x v="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0"/>
    <m/>
    <n v="0"/>
    <s v="N/A"/>
    <x v="9"/>
    <x v="4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17"/>
    <m/>
    <n v="0"/>
    <n v="71.67"/>
    <x v="9"/>
    <x v="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8"/>
    <s v="EUR"/>
    <n v="1424940093"/>
    <n v="1422348093"/>
    <b v="0"/>
    <n v="2"/>
    <b v="0"/>
    <x v="20"/>
    <m/>
    <n v="0"/>
    <n v="1.5"/>
    <x v="9"/>
    <x v="4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m/>
    <n v="0"/>
    <n v="68.33"/>
    <x v="9"/>
    <x v="4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0"/>
    <m/>
    <n v="0"/>
    <n v="10"/>
    <x v="9"/>
    <x v="4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3"/>
    <m/>
    <n v="0"/>
    <n v="100"/>
    <x v="9"/>
    <x v="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0"/>
    <m/>
    <n v="0"/>
    <s v="N/A"/>
    <x v="9"/>
    <x v="4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0"/>
    <m/>
    <n v="0"/>
    <n v="23.25"/>
    <x v="9"/>
    <x v="4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5"/>
    <m/>
    <n v="0"/>
    <n v="46.25"/>
    <x v="9"/>
    <x v="4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9"/>
    <m/>
    <n v="0"/>
    <n v="17.850000000000001"/>
    <x v="9"/>
    <x v="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2"/>
    <m/>
    <n v="0"/>
    <n v="87.5"/>
    <x v="9"/>
    <x v="4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32"/>
    <m/>
    <n v="17"/>
    <n v="16.829999999999998"/>
    <x v="9"/>
    <x v="4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26"/>
    <m/>
    <n v="0"/>
    <n v="42.5"/>
    <x v="9"/>
    <x v="4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32"/>
    <m/>
    <n v="23"/>
    <n v="56.3"/>
    <x v="9"/>
    <x v="4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32"/>
    <m/>
    <n v="41"/>
    <n v="84.06"/>
    <x v="9"/>
    <x v="4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m/>
    <n v="0"/>
    <n v="39"/>
    <x v="9"/>
    <x v="4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7"/>
    <m/>
    <n v="0"/>
    <n v="25.17"/>
    <x v="9"/>
    <x v="4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26"/>
    <m/>
    <n v="0"/>
    <n v="50.33"/>
    <x v="9"/>
    <x v="4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17"/>
    <m/>
    <n v="0"/>
    <n v="13.55"/>
    <x v="9"/>
    <x v="4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0"/>
    <m/>
    <n v="0"/>
    <n v="142"/>
    <x v="9"/>
    <x v="4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7"/>
    <s v="EUR"/>
    <n v="1480185673"/>
    <n v="1476294073"/>
    <b v="0"/>
    <n v="0"/>
    <b v="0"/>
    <x v="32"/>
    <m/>
    <n v="0"/>
    <s v="N/A"/>
    <x v="9"/>
    <x v="4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32"/>
    <m/>
    <n v="1"/>
    <n v="8.33"/>
    <x v="9"/>
    <x v="4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3"/>
    <s v="AUD"/>
    <n v="1434633191"/>
    <n v="1429449191"/>
    <b v="0"/>
    <n v="5"/>
    <b v="0"/>
    <x v="7"/>
    <m/>
    <n v="0"/>
    <n v="28"/>
    <x v="9"/>
    <x v="4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5"/>
    <m/>
    <n v="0"/>
    <n v="33.75"/>
    <x v="9"/>
    <x v="4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2"/>
    <m/>
    <n v="0"/>
    <n v="44"/>
    <x v="9"/>
    <x v="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32"/>
    <m/>
    <n v="0"/>
    <s v="N/A"/>
    <x v="9"/>
    <x v="4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2"/>
    <m/>
    <n v="0"/>
    <n v="12.8"/>
    <x v="9"/>
    <x v="4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32"/>
    <m/>
    <n v="0"/>
    <s v="N/A"/>
    <x v="9"/>
    <x v="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2"/>
    <m/>
    <n v="0"/>
    <n v="42"/>
    <x v="9"/>
    <x v="4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32"/>
    <m/>
    <n v="0"/>
    <n v="1"/>
    <x v="9"/>
    <x v="4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32"/>
    <m/>
    <n v="0"/>
    <n v="1"/>
    <x v="9"/>
    <x v="4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0"/>
    <m/>
    <n v="0"/>
    <n v="31.25"/>
    <x v="9"/>
    <x v="4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9"/>
    <m/>
    <n v="0"/>
    <n v="41.33"/>
    <x v="9"/>
    <x v="4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32"/>
    <m/>
    <n v="0"/>
    <n v="1"/>
    <x v="9"/>
    <x v="4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0"/>
    <m/>
    <n v="0"/>
    <n v="20.5"/>
    <x v="9"/>
    <x v="4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2"/>
    <m/>
    <n v="0"/>
    <n v="60"/>
    <x v="9"/>
    <x v="4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5"/>
    <m/>
    <n v="0"/>
    <n v="40"/>
    <x v="9"/>
    <x v="4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9"/>
    <m/>
    <n v="0"/>
    <n v="19.670000000000002"/>
    <x v="9"/>
    <x v="4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32"/>
    <m/>
    <n v="1"/>
    <n v="10.5"/>
    <x v="9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x v="24"/>
    <m/>
    <n v="0"/>
    <n v="36.67"/>
    <x v="9"/>
    <x v="4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0"/>
    <m/>
    <n v="0"/>
    <n v="53"/>
    <x v="9"/>
    <x v="4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32"/>
    <m/>
    <n v="0"/>
    <s v="N/A"/>
    <x v="9"/>
    <x v="4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m/>
    <n v="0"/>
    <n v="26.5"/>
    <x v="9"/>
    <x v="4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m/>
    <n v="0"/>
    <n v="26.25"/>
    <x v="9"/>
    <x v="4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3"/>
    <m/>
    <n v="0"/>
    <n v="6.18"/>
    <x v="9"/>
    <x v="4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32"/>
    <m/>
    <n v="0"/>
    <s v="N/A"/>
    <x v="9"/>
    <x v="4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6"/>
    <s v="CAD"/>
    <n v="1488495478"/>
    <n v="1485903478"/>
    <b v="0"/>
    <n v="2"/>
    <b v="0"/>
    <x v="12"/>
    <m/>
    <n v="0"/>
    <n v="52.5"/>
    <x v="9"/>
    <x v="4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32"/>
    <m/>
    <n v="0"/>
    <s v="N/A"/>
    <x v="9"/>
    <x v="4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32"/>
    <m/>
    <n v="0"/>
    <n v="5"/>
    <x v="9"/>
    <x v="4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6"/>
    <m/>
    <n v="108"/>
    <n v="74.23"/>
    <x v="9"/>
    <x v="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32"/>
    <m/>
    <n v="0"/>
    <n v="100"/>
    <x v="9"/>
    <x v="4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32"/>
    <m/>
    <n v="0"/>
    <n v="50"/>
    <x v="9"/>
    <x v="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6"/>
    <m/>
    <n v="109"/>
    <n v="53.41"/>
    <x v="9"/>
    <x v="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6"/>
    <m/>
    <n v="173"/>
    <n v="75.13"/>
    <x v="9"/>
    <x v="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6"/>
    <m/>
    <n v="168"/>
    <n v="75.67"/>
    <x v="9"/>
    <x v="4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6"/>
    <m/>
    <n v="427"/>
    <n v="31.69"/>
    <x v="9"/>
    <x v="4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6"/>
    <m/>
    <n v="108"/>
    <n v="47.78"/>
    <x v="9"/>
    <x v="4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6"/>
    <m/>
    <n v="108"/>
    <n v="90"/>
    <x v="9"/>
    <x v="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m/>
    <n v="0"/>
    <n v="100"/>
    <x v="9"/>
    <x v="4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6"/>
    <m/>
    <n v="115"/>
    <n v="62.07"/>
    <x v="9"/>
    <x v="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6"/>
    <m/>
    <n v="134"/>
    <n v="53.4"/>
    <x v="9"/>
    <x v="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6"/>
    <m/>
    <n v="155"/>
    <n v="69.27"/>
    <x v="9"/>
    <x v="4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3"/>
    <s v="AUD"/>
    <n v="1451637531"/>
    <n v="1449045531"/>
    <b v="0"/>
    <n v="1"/>
    <b v="0"/>
    <x v="33"/>
    <m/>
    <n v="0"/>
    <n v="100"/>
    <x v="9"/>
    <x v="4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6"/>
    <m/>
    <n v="182"/>
    <n v="34.130000000000003"/>
    <x v="9"/>
    <x v="4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6"/>
    <m/>
    <n v="181"/>
    <n v="40.49"/>
    <x v="9"/>
    <x v="4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0"/>
    <m/>
    <n v="0"/>
    <n v="50"/>
    <x v="9"/>
    <x v="4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6"/>
    <m/>
    <n v="110"/>
    <n v="68.86"/>
    <x v="9"/>
    <x v="4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9"/>
    <m/>
    <n v="0"/>
    <n v="22.75"/>
    <x v="9"/>
    <x v="4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6"/>
    <m/>
    <n v="101"/>
    <n v="125.99"/>
    <x v="9"/>
    <x v="4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8"/>
    <m/>
    <n v="104"/>
    <n v="90.52"/>
    <x v="9"/>
    <x v="4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8"/>
    <m/>
    <n v="111"/>
    <n v="28.88"/>
    <x v="9"/>
    <x v="4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8"/>
    <m/>
    <n v="116"/>
    <n v="31"/>
    <x v="9"/>
    <x v="41"/>
  </r>
  <r>
    <n v="2464"/>
    <s v="The Enemy Feathers NEW EP"/>
    <s v="The Enemy Feathers are passing the proverbial hat to see if we can raise enough money to complete Our NEW EP"/>
    <n v="2000"/>
    <n v="2222"/>
    <x v="0"/>
    <x v="6"/>
    <s v="CAD"/>
    <n v="1443641340"/>
    <n v="1441143397"/>
    <b v="0"/>
    <n v="43"/>
    <b v="1"/>
    <x v="8"/>
    <m/>
    <n v="111"/>
    <n v="51.67"/>
    <x v="9"/>
    <x v="4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8"/>
    <m/>
    <n v="180"/>
    <n v="26.27"/>
    <x v="9"/>
    <x v="4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8"/>
    <m/>
    <n v="100"/>
    <n v="48.08"/>
    <x v="9"/>
    <x v="4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8"/>
    <m/>
    <n v="119"/>
    <n v="27.56"/>
    <x v="9"/>
    <x v="4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8"/>
    <m/>
    <n v="107"/>
    <n v="36.97"/>
    <x v="9"/>
    <x v="4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8"/>
    <m/>
    <n v="114"/>
    <n v="29.02"/>
    <x v="9"/>
    <x v="4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8"/>
    <m/>
    <n v="103"/>
    <n v="28.66"/>
    <x v="9"/>
    <x v="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8"/>
    <m/>
    <n v="128"/>
    <n v="37.65"/>
    <x v="9"/>
    <x v="4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8"/>
    <m/>
    <n v="136"/>
    <n v="97.9"/>
    <x v="9"/>
    <x v="4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8"/>
    <m/>
    <n v="100"/>
    <n v="42.55"/>
    <x v="9"/>
    <x v="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8"/>
    <m/>
    <n v="100"/>
    <n v="131.58000000000001"/>
    <x v="9"/>
    <x v="4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8"/>
    <m/>
    <n v="105"/>
    <n v="32.32"/>
    <x v="9"/>
    <x v="4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8"/>
    <m/>
    <n v="105"/>
    <n v="61.1"/>
    <x v="9"/>
    <x v="4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8"/>
    <m/>
    <n v="171"/>
    <n v="31.34"/>
    <x v="9"/>
    <x v="4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8"/>
    <m/>
    <n v="128"/>
    <n v="129.11000000000001"/>
    <x v="9"/>
    <x v="4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8"/>
    <m/>
    <n v="133"/>
    <n v="25.02"/>
    <x v="9"/>
    <x v="4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8"/>
    <m/>
    <n v="100"/>
    <n v="250"/>
    <x v="9"/>
    <x v="4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8"/>
    <m/>
    <n v="113"/>
    <n v="47.54"/>
    <x v="9"/>
    <x v="4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8"/>
    <m/>
    <n v="100"/>
    <n v="40.04"/>
    <x v="9"/>
    <x v="4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8"/>
    <m/>
    <n v="114"/>
    <n v="65.84"/>
    <x v="9"/>
    <x v="4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8"/>
    <m/>
    <n v="119"/>
    <n v="46.4"/>
    <x v="9"/>
    <x v="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8"/>
    <m/>
    <n v="103"/>
    <n v="50.37"/>
    <x v="9"/>
    <x v="4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8"/>
    <m/>
    <n v="266"/>
    <n v="26.57"/>
    <x v="9"/>
    <x v="4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8"/>
    <m/>
    <n v="100"/>
    <n v="39.49"/>
    <x v="9"/>
    <x v="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8"/>
    <m/>
    <n v="107"/>
    <n v="49.25"/>
    <x v="9"/>
    <x v="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8"/>
    <m/>
    <n v="134"/>
    <n v="62.38"/>
    <x v="9"/>
    <x v="4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8"/>
    <m/>
    <n v="121"/>
    <n v="37.94"/>
    <x v="9"/>
    <x v="4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8"/>
    <m/>
    <n v="103"/>
    <n v="51.6"/>
    <x v="9"/>
    <x v="4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8"/>
    <m/>
    <n v="125"/>
    <n v="27.78"/>
    <x v="9"/>
    <x v="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0"/>
    <m/>
    <n v="0"/>
    <n v="90"/>
    <x v="9"/>
    <x v="4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8"/>
    <m/>
    <n v="101"/>
    <n v="38.85"/>
    <x v="9"/>
    <x v="4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8"/>
    <m/>
    <n v="128"/>
    <n v="45.55"/>
    <x v="9"/>
    <x v="4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8"/>
    <m/>
    <n v="100"/>
    <n v="600"/>
    <x v="9"/>
    <x v="4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8"/>
    <m/>
    <n v="113"/>
    <n v="80.55"/>
    <x v="9"/>
    <x v="4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8"/>
    <m/>
    <n v="106"/>
    <n v="52.8"/>
    <x v="9"/>
    <x v="4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8"/>
    <m/>
    <n v="203"/>
    <n v="47.68"/>
    <x v="9"/>
    <x v="4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8"/>
    <m/>
    <n v="113"/>
    <n v="23.45"/>
    <x v="9"/>
    <x v="4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6"/>
    <s v="CAD"/>
    <n v="1443379104"/>
    <n v="1440787104"/>
    <b v="0"/>
    <n v="7"/>
    <b v="0"/>
    <x v="39"/>
    <m/>
    <n v="3"/>
    <n v="40.14"/>
    <x v="9"/>
    <x v="4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26"/>
    <m/>
    <n v="0"/>
    <n v="30"/>
    <x v="9"/>
    <x v="4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9"/>
    <m/>
    <n v="0"/>
    <s v="N/A"/>
    <x v="9"/>
    <x v="4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8"/>
    <m/>
    <n v="0"/>
    <n v="30"/>
    <x v="9"/>
    <x v="4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9"/>
    <m/>
    <n v="0"/>
    <s v="N/A"/>
    <x v="9"/>
    <x v="4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9"/>
    <m/>
    <n v="1"/>
    <n v="15"/>
    <x v="9"/>
    <x v="4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9"/>
    <m/>
    <n v="0"/>
    <n v="17.2"/>
    <x v="9"/>
    <x v="4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m/>
    <n v="0"/>
    <n v="21.25"/>
    <x v="9"/>
    <x v="4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9"/>
    <m/>
    <n v="0"/>
    <n v="21.25"/>
    <x v="9"/>
    <x v="4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0"/>
    <m/>
    <n v="0"/>
    <n v="20.5"/>
    <x v="9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7"/>
    <m/>
    <n v="0"/>
    <n v="20.25"/>
    <x v="9"/>
    <x v="4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9"/>
    <m/>
    <n v="0"/>
    <s v="N/A"/>
    <x v="9"/>
    <x v="4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m/>
    <n v="0"/>
    <n v="75"/>
    <x v="9"/>
    <x v="4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32"/>
    <m/>
    <n v="0"/>
    <n v="37.5"/>
    <x v="9"/>
    <x v="4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9"/>
    <m/>
    <n v="19"/>
    <n v="77.5"/>
    <x v="9"/>
    <x v="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3"/>
    <m/>
    <n v="0"/>
    <n v="25"/>
    <x v="9"/>
    <x v="4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7"/>
    <m/>
    <n v="0"/>
    <n v="37.5"/>
    <x v="9"/>
    <x v="4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9"/>
    <m/>
    <n v="0"/>
    <s v="N/A"/>
    <x v="9"/>
    <x v="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9"/>
    <m/>
    <n v="0"/>
    <n v="37.5"/>
    <x v="9"/>
    <x v="4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2"/>
    <m/>
    <n v="0"/>
    <n v="37.5"/>
    <x v="9"/>
    <x v="4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32"/>
    <m/>
    <n v="0"/>
    <n v="5.29"/>
    <x v="9"/>
    <x v="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1"/>
    <m/>
    <n v="100"/>
    <n v="185.19"/>
    <x v="9"/>
    <x v="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1"/>
    <m/>
    <n v="156"/>
    <n v="54.15"/>
    <x v="9"/>
    <x v="4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1"/>
    <m/>
    <n v="102"/>
    <n v="177.21"/>
    <x v="9"/>
    <x v="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1"/>
    <m/>
    <n v="100"/>
    <n v="100.33"/>
    <x v="9"/>
    <x v="4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1"/>
    <m/>
    <n v="113"/>
    <n v="136.91"/>
    <x v="9"/>
    <x v="4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1"/>
    <m/>
    <n v="102"/>
    <n v="57.54"/>
    <x v="9"/>
    <x v="4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1"/>
    <m/>
    <n v="107"/>
    <n v="52.96"/>
    <x v="9"/>
    <x v="4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1"/>
    <m/>
    <n v="104"/>
    <n v="82.33"/>
    <x v="9"/>
    <x v="4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1"/>
    <m/>
    <n v="100"/>
    <n v="135.41999999999999"/>
    <x v="9"/>
    <x v="4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1"/>
    <m/>
    <n v="100"/>
    <n v="74.069999999999993"/>
    <x v="9"/>
    <x v="4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1"/>
    <m/>
    <n v="126"/>
    <n v="84.08"/>
    <x v="9"/>
    <x v="4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1"/>
    <m/>
    <n v="111"/>
    <n v="61.03"/>
    <x v="9"/>
    <x v="4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1"/>
    <m/>
    <n v="105"/>
    <n v="150"/>
    <x v="9"/>
    <x v="4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32"/>
    <m/>
    <n v="0"/>
    <n v="24.33"/>
    <x v="9"/>
    <x v="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1"/>
    <m/>
    <n v="116"/>
    <n v="7.25"/>
    <x v="9"/>
    <x v="4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1"/>
    <m/>
    <n v="110"/>
    <n v="100"/>
    <x v="9"/>
    <x v="4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32"/>
    <m/>
    <n v="0"/>
    <n v="23.67"/>
    <x v="9"/>
    <x v="4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1"/>
    <m/>
    <n v="100"/>
    <n v="169.92"/>
    <x v="9"/>
    <x v="4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1"/>
    <m/>
    <n v="103"/>
    <n v="95.74"/>
    <x v="9"/>
    <x v="4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1"/>
    <m/>
    <n v="107"/>
    <n v="59.46"/>
    <x v="9"/>
    <x v="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1"/>
    <m/>
    <n v="104"/>
    <n v="55.77"/>
    <x v="9"/>
    <x v="4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1"/>
    <m/>
    <n v="156"/>
    <n v="30.08"/>
    <x v="9"/>
    <x v="4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1"/>
    <m/>
    <n v="101"/>
    <n v="88.44"/>
    <x v="9"/>
    <x v="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1"/>
    <m/>
    <n v="195"/>
    <n v="64.03"/>
    <x v="9"/>
    <x v="4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1"/>
    <m/>
    <n v="112"/>
    <n v="60.15"/>
    <x v="9"/>
    <x v="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1"/>
    <m/>
    <n v="120"/>
    <n v="49.19"/>
    <x v="9"/>
    <x v="4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7"/>
    <s v="EUR"/>
    <n v="1475209620"/>
    <n v="1473087637"/>
    <b v="0"/>
    <n v="37"/>
    <b v="1"/>
    <x v="21"/>
    <m/>
    <n v="102"/>
    <n v="165.16"/>
    <x v="9"/>
    <x v="4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1"/>
    <m/>
    <n v="103"/>
    <n v="43.62"/>
    <x v="9"/>
    <x v="4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1"/>
    <m/>
    <n v="101"/>
    <n v="43.7"/>
    <x v="9"/>
    <x v="4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1"/>
    <m/>
    <n v="103"/>
    <n v="67.42"/>
    <x v="9"/>
    <x v="4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1"/>
    <m/>
    <n v="107"/>
    <n v="177.5"/>
    <x v="9"/>
    <x v="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1"/>
    <m/>
    <n v="156"/>
    <n v="38.880000000000003"/>
    <x v="9"/>
    <x v="4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1"/>
    <m/>
    <n v="123"/>
    <n v="54.99"/>
    <x v="9"/>
    <x v="4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1"/>
    <m/>
    <n v="107"/>
    <n v="61.34"/>
    <x v="9"/>
    <x v="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1"/>
    <m/>
    <n v="106"/>
    <n v="23.12"/>
    <x v="9"/>
    <x v="4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1"/>
    <m/>
    <n v="118"/>
    <n v="29.61"/>
    <x v="9"/>
    <x v="41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x v="21"/>
    <m/>
    <n v="109"/>
    <n v="75.61"/>
    <x v="9"/>
    <x v="4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1"/>
    <m/>
    <n v="111"/>
    <n v="35.6"/>
    <x v="9"/>
    <x v="4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1"/>
    <m/>
    <n v="100"/>
    <n v="143"/>
    <x v="9"/>
    <x v="4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2"/>
    <m/>
    <n v="0"/>
    <n v="23.67"/>
    <x v="9"/>
    <x v="4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2"/>
    <m/>
    <n v="1"/>
    <n v="25"/>
    <x v="9"/>
    <x v="4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3"/>
    <s v="AUD"/>
    <n v="1414807962"/>
    <n v="1412215962"/>
    <b v="0"/>
    <n v="2"/>
    <b v="0"/>
    <x v="20"/>
    <m/>
    <n v="0"/>
    <n v="35"/>
    <x v="9"/>
    <x v="4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5"/>
    <m/>
    <n v="0"/>
    <n v="23.33"/>
    <x v="9"/>
    <x v="4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2"/>
    <m/>
    <n v="1"/>
    <n v="100"/>
    <x v="9"/>
    <x v="4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3"/>
    <s v="AUD"/>
    <n v="1424137247"/>
    <n v="1421545247"/>
    <b v="0"/>
    <n v="2"/>
    <b v="0"/>
    <x v="20"/>
    <m/>
    <n v="0"/>
    <n v="34"/>
    <x v="9"/>
    <x v="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9"/>
    <m/>
    <n v="0"/>
    <n v="16.25"/>
    <x v="9"/>
    <x v="4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2"/>
    <m/>
    <n v="1"/>
    <n v="50"/>
    <x v="9"/>
    <x v="4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2"/>
    <m/>
    <n v="2"/>
    <n v="72.5"/>
    <x v="9"/>
    <x v="4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2"/>
    <m/>
    <n v="1"/>
    <n v="29.5"/>
    <x v="9"/>
    <x v="4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26"/>
    <m/>
    <n v="0"/>
    <n v="12.4"/>
    <x v="9"/>
    <x v="4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0"/>
    <m/>
    <n v="0"/>
    <n v="30.5"/>
    <x v="9"/>
    <x v="4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2"/>
    <m/>
    <n v="0"/>
    <s v="N/A"/>
    <x v="9"/>
    <x v="4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2"/>
    <m/>
    <n v="0"/>
    <s v="N/A"/>
    <x v="9"/>
    <x v="4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m/>
    <n v="0"/>
    <n v="30.5"/>
    <x v="9"/>
    <x v="4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2"/>
    <m/>
    <n v="0"/>
    <s v="N/A"/>
    <x v="9"/>
    <x v="4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1"/>
    <m/>
    <n v="0"/>
    <n v="30"/>
    <x v="9"/>
    <x v="4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2"/>
    <m/>
    <n v="0"/>
    <s v="N/A"/>
    <x v="9"/>
    <x v="4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2"/>
    <m/>
    <n v="0"/>
    <n v="18.670000000000002"/>
    <x v="9"/>
    <x v="4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2"/>
    <m/>
    <n v="1"/>
    <n v="25.5"/>
    <x v="9"/>
    <x v="4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32"/>
    <m/>
    <n v="11"/>
    <n v="48.18"/>
    <x v="9"/>
    <x v="4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0"/>
    <m/>
    <n v="0"/>
    <n v="27.5"/>
    <x v="9"/>
    <x v="4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32"/>
    <m/>
    <n v="1"/>
    <n v="1"/>
    <x v="9"/>
    <x v="4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32"/>
    <m/>
    <n v="0"/>
    <s v="N/A"/>
    <x v="9"/>
    <x v="4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0"/>
    <m/>
    <n v="0"/>
    <n v="18.329999999999998"/>
    <x v="9"/>
    <x v="4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32"/>
    <m/>
    <n v="0"/>
    <n v="5"/>
    <x v="9"/>
    <x v="4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5"/>
    <m/>
    <n v="0"/>
    <n v="18.329999999999998"/>
    <x v="9"/>
    <x v="4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32"/>
    <m/>
    <n v="4"/>
    <n v="29.13"/>
    <x v="9"/>
    <x v="4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m/>
    <n v="0"/>
    <n v="13.25"/>
    <x v="9"/>
    <x v="4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3"/>
    <s v="AUD"/>
    <n v="1453817297"/>
    <n v="1453212497"/>
    <b v="0"/>
    <n v="0"/>
    <b v="0"/>
    <x v="32"/>
    <m/>
    <n v="0"/>
    <s v="N/A"/>
    <x v="9"/>
    <x v="4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32"/>
    <m/>
    <n v="2"/>
    <n v="13"/>
    <x v="9"/>
    <x v="4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9"/>
    <m/>
    <n v="0"/>
    <n v="13.25"/>
    <x v="9"/>
    <x v="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32"/>
    <m/>
    <n v="0"/>
    <s v="N/A"/>
    <x v="9"/>
    <x v="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17"/>
    <m/>
    <n v="0"/>
    <n v="3.71"/>
    <x v="9"/>
    <x v="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0"/>
    <m/>
    <n v="0"/>
    <n v="26"/>
    <x v="9"/>
    <x v="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32"/>
    <m/>
    <n v="0"/>
    <n v="52"/>
    <x v="9"/>
    <x v="4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32"/>
    <m/>
    <n v="6"/>
    <n v="12.14"/>
    <x v="9"/>
    <x v="4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32"/>
    <m/>
    <n v="39"/>
    <n v="83.57"/>
    <x v="9"/>
    <x v="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32"/>
    <m/>
    <n v="1"/>
    <n v="18"/>
    <x v="9"/>
    <x v="4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9"/>
    <m/>
    <n v="0"/>
    <n v="12.75"/>
    <x v="9"/>
    <x v="4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9"/>
    <m/>
    <n v="661"/>
    <n v="21.9"/>
    <x v="9"/>
    <x v="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9"/>
    <m/>
    <n v="0"/>
    <n v="8.5"/>
    <x v="9"/>
    <x v="4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9"/>
    <m/>
    <n v="101"/>
    <n v="35.520000000000003"/>
    <x v="9"/>
    <x v="4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1"/>
    <m/>
    <n v="0"/>
    <n v="50"/>
    <x v="9"/>
    <x v="4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1"/>
    <m/>
    <n v="0"/>
    <n v="50"/>
    <x v="9"/>
    <x v="4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9"/>
    <m/>
    <n v="110"/>
    <n v="31.44"/>
    <x v="9"/>
    <x v="4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9"/>
    <m/>
    <n v="408"/>
    <n v="81.95"/>
    <x v="9"/>
    <x v="4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9"/>
    <m/>
    <n v="224"/>
    <n v="58.93"/>
    <x v="9"/>
    <x v="4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3"/>
    <s v="AUD"/>
    <n v="1401662239"/>
    <n v="1399070239"/>
    <b v="0"/>
    <n v="1"/>
    <b v="0"/>
    <x v="17"/>
    <m/>
    <n v="0"/>
    <n v="50"/>
    <x v="9"/>
    <x v="4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0"/>
    <m/>
    <n v="0"/>
    <n v="50"/>
    <x v="9"/>
    <x v="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9"/>
    <m/>
    <n v="2791"/>
    <n v="83.8"/>
    <x v="9"/>
    <x v="4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9"/>
    <m/>
    <n v="172"/>
    <n v="58.42"/>
    <x v="9"/>
    <x v="4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9"/>
    <m/>
    <n v="101"/>
    <n v="270.57"/>
    <x v="9"/>
    <x v="4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9"/>
    <m/>
    <n v="102"/>
    <n v="107.1"/>
    <x v="9"/>
    <x v="4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9"/>
    <m/>
    <n v="170"/>
    <n v="47.18"/>
    <x v="9"/>
    <x v="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26"/>
    <m/>
    <n v="0"/>
    <n v="50"/>
    <x v="9"/>
    <x v="4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9"/>
    <m/>
    <n v="878"/>
    <n v="27.6"/>
    <x v="9"/>
    <x v="4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40"/>
    <m/>
    <n v="0"/>
    <n v="50"/>
    <x v="9"/>
    <x v="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9"/>
    <m/>
    <n v="188"/>
    <n v="35.549999999999997"/>
    <x v="9"/>
    <x v="4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m/>
    <n v="0"/>
    <n v="25"/>
    <x v="9"/>
    <x v="4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9"/>
    <m/>
    <n v="0"/>
    <n v="12.5"/>
    <x v="9"/>
    <x v="4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0"/>
    <s v="EUR"/>
    <n v="1483120216"/>
    <n v="1479232216"/>
    <b v="0"/>
    <n v="74"/>
    <b v="1"/>
    <x v="9"/>
    <m/>
    <n v="131"/>
    <n v="26.59"/>
    <x v="9"/>
    <x v="4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9"/>
    <m/>
    <n v="114"/>
    <n v="36.770000000000003"/>
    <x v="9"/>
    <x v="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9"/>
    <m/>
    <n v="1379"/>
    <n v="31.82"/>
    <x v="9"/>
    <x v="4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9"/>
    <m/>
    <n v="956"/>
    <n v="27.58"/>
    <x v="9"/>
    <x v="4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9"/>
    <m/>
    <n v="112"/>
    <n v="56"/>
    <x v="9"/>
    <x v="4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9"/>
    <m/>
    <n v="647"/>
    <n v="21.56"/>
    <x v="9"/>
    <x v="4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9"/>
    <m/>
    <n v="110"/>
    <n v="44.1"/>
    <x v="9"/>
    <x v="4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9"/>
    <m/>
    <n v="128"/>
    <n v="63.87"/>
    <x v="9"/>
    <x v="4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x v="9"/>
    <m/>
    <n v="158"/>
    <n v="38.99"/>
    <x v="9"/>
    <x v="4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0"/>
    <m/>
    <n v="0"/>
    <n v="50"/>
    <x v="9"/>
    <x v="4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9"/>
    <m/>
    <n v="137"/>
    <n v="34.9"/>
    <x v="9"/>
    <x v="4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9"/>
    <m/>
    <n v="355"/>
    <n v="89.1"/>
    <x v="9"/>
    <x v="4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9"/>
    <m/>
    <n v="106"/>
    <n v="39.44"/>
    <x v="9"/>
    <x v="4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6"/>
    <s v="CAD"/>
    <n v="1425937761"/>
    <n v="1422917361"/>
    <b v="0"/>
    <n v="84"/>
    <b v="1"/>
    <x v="9"/>
    <m/>
    <n v="100"/>
    <n v="136.9"/>
    <x v="9"/>
    <x v="4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9"/>
    <m/>
    <n v="187"/>
    <n v="37.46"/>
    <x v="9"/>
    <x v="4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9"/>
    <m/>
    <n v="166"/>
    <n v="31.96"/>
    <x v="9"/>
    <x v="4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9"/>
    <m/>
    <n v="102"/>
    <n v="25.21"/>
    <x v="9"/>
    <x v="4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9"/>
    <m/>
    <n v="164"/>
    <n v="10.039999999999999"/>
    <x v="9"/>
    <x v="4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9"/>
    <m/>
    <n v="106"/>
    <n v="45.94"/>
    <x v="9"/>
    <x v="4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9"/>
    <m/>
    <n v="1"/>
    <n v="15"/>
    <x v="9"/>
    <x v="4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0"/>
    <m/>
    <n v="0"/>
    <n v="50"/>
    <x v="9"/>
    <x v="4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32"/>
    <m/>
    <n v="0"/>
    <n v="50"/>
    <x v="9"/>
    <x v="4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32"/>
    <m/>
    <n v="0"/>
    <n v="50"/>
    <x v="9"/>
    <x v="4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32"/>
    <m/>
    <n v="0"/>
    <n v="50"/>
    <x v="9"/>
    <x v="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0"/>
    <s v="EUR"/>
    <n v="1439827559"/>
    <n v="1434643559"/>
    <b v="0"/>
    <n v="3"/>
    <b v="0"/>
    <x v="12"/>
    <m/>
    <n v="0"/>
    <n v="16.670000000000002"/>
    <x v="9"/>
    <x v="4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x v="9"/>
    <m/>
    <n v="1"/>
    <n v="12"/>
    <x v="9"/>
    <x v="4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2"/>
    <m/>
    <n v="0"/>
    <n v="50"/>
    <x v="9"/>
    <x v="4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25"/>
    <m/>
    <n v="0"/>
    <n v="16"/>
    <x v="9"/>
    <x v="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9"/>
    <m/>
    <n v="0"/>
    <n v="11.92"/>
    <x v="9"/>
    <x v="4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9"/>
    <m/>
    <n v="0"/>
    <n v="6.71"/>
    <x v="9"/>
    <x v="4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17"/>
    <m/>
    <n v="0"/>
    <n v="22.5"/>
    <x v="9"/>
    <x v="4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9"/>
    <m/>
    <n v="0"/>
    <n v="11.25"/>
    <x v="9"/>
    <x v="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6"/>
    <s v="CAD"/>
    <n v="1454078770"/>
    <n v="1448894770"/>
    <b v="0"/>
    <n v="2"/>
    <b v="0"/>
    <x v="32"/>
    <m/>
    <n v="0"/>
    <n v="22.5"/>
    <x v="9"/>
    <x v="4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m/>
    <n v="0"/>
    <n v="10.5"/>
    <x v="9"/>
    <x v="4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9"/>
    <m/>
    <n v="0"/>
    <n v="6.83"/>
    <x v="9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7"/>
    <m/>
    <n v="0"/>
    <n v="20"/>
    <x v="9"/>
    <x v="4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10"/>
    <m/>
    <n v="0"/>
    <n v="1.54"/>
    <x v="9"/>
    <x v="4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0"/>
    <m/>
    <n v="0"/>
    <n v="13"/>
    <x v="9"/>
    <x v="4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32"/>
    <m/>
    <n v="0"/>
    <n v="12"/>
    <x v="9"/>
    <x v="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2"/>
    <m/>
    <n v="103"/>
    <n v="85.75"/>
    <x v="9"/>
    <x v="4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32"/>
    <m/>
    <n v="0"/>
    <n v="17.5"/>
    <x v="9"/>
    <x v="41"/>
  </r>
  <r>
    <n v="2691"/>
    <s v="Cook"/>
    <s v="A Great New local Food Truck serving up ethnic fusion inspired eats in Ottawa."/>
    <n v="65000"/>
    <n v="35"/>
    <x v="2"/>
    <x v="6"/>
    <s v="CAD"/>
    <n v="1431278557"/>
    <n v="1427390557"/>
    <b v="0"/>
    <n v="2"/>
    <b v="0"/>
    <x v="32"/>
    <m/>
    <n v="0"/>
    <n v="17.5"/>
    <x v="9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4"/>
    <m/>
    <n v="0"/>
    <n v="17.5"/>
    <x v="9"/>
    <x v="4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2"/>
    <m/>
    <n v="123"/>
    <n v="93.7"/>
    <x v="9"/>
    <x v="4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2"/>
    <m/>
    <n v="159"/>
    <n v="77.33"/>
    <x v="9"/>
    <x v="4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2"/>
    <m/>
    <n v="111"/>
    <n v="92.22"/>
    <x v="9"/>
    <x v="41"/>
  </r>
  <r>
    <n v="2668"/>
    <s v="UOttawa Makermobile"/>
    <s v="Creativity on the go! |_x000a_CrÃ©ativitÃ© en mouvement !"/>
    <n v="1000"/>
    <n v="1707"/>
    <x v="0"/>
    <x v="6"/>
    <s v="CAD"/>
    <n v="1447079520"/>
    <n v="1443449265"/>
    <b v="0"/>
    <n v="28"/>
    <b v="1"/>
    <x v="22"/>
    <m/>
    <n v="171"/>
    <n v="60.96"/>
    <x v="9"/>
    <x v="4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2"/>
    <m/>
    <n v="125"/>
    <n v="91"/>
    <x v="9"/>
    <x v="4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9"/>
    <m/>
    <n v="0"/>
    <n v="8.5"/>
    <x v="9"/>
    <x v="4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17"/>
    <m/>
    <n v="0"/>
    <n v="10.33"/>
    <x v="9"/>
    <x v="4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2"/>
    <m/>
    <n v="33"/>
    <n v="70.62"/>
    <x v="9"/>
    <x v="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0"/>
    <m/>
    <n v="0"/>
    <n v="15.5"/>
    <x v="9"/>
    <x v="4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7"/>
    <m/>
    <n v="0"/>
    <n v="15"/>
    <x v="9"/>
    <x v="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32"/>
    <m/>
    <n v="0"/>
    <n v="30"/>
    <x v="9"/>
    <x v="41"/>
  </r>
  <r>
    <n v="2676"/>
    <s v="Toronto VR Co-Op"/>
    <s v="Our aim is to provide high-end equipment and space for Toronto coders, filmmakers, and artists to develop cutting-edge VR content."/>
    <n v="2100"/>
    <n v="1058"/>
    <x v="2"/>
    <x v="6"/>
    <s v="CAD"/>
    <n v="1463929174"/>
    <n v="1461337174"/>
    <b v="0"/>
    <n v="9"/>
    <b v="0"/>
    <x v="22"/>
    <m/>
    <n v="50"/>
    <n v="117.56"/>
    <x v="9"/>
    <x v="4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x v="20"/>
    <m/>
    <n v="0"/>
    <n v="30"/>
    <x v="9"/>
    <x v="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32"/>
    <m/>
    <n v="0"/>
    <n v="15"/>
    <x v="9"/>
    <x v="4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9"/>
    <m/>
    <n v="0"/>
    <n v="5.8"/>
    <x v="9"/>
    <x v="4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17"/>
    <m/>
    <n v="0"/>
    <n v="13"/>
    <x v="9"/>
    <x v="4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32"/>
    <m/>
    <n v="1"/>
    <n v="27.5"/>
    <x v="9"/>
    <x v="4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32"/>
    <m/>
    <n v="28"/>
    <n v="84.9"/>
    <x v="9"/>
    <x v="4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0"/>
    <m/>
    <n v="0"/>
    <n v="13"/>
    <x v="9"/>
    <x v="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m/>
    <n v="0"/>
    <n v="13"/>
    <x v="9"/>
    <x v="4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4"/>
    <s v="NZD"/>
    <n v="1474436704"/>
    <n v="1471844704"/>
    <b v="0"/>
    <n v="2"/>
    <b v="0"/>
    <x v="33"/>
    <m/>
    <n v="0"/>
    <n v="13"/>
    <x v="9"/>
    <x v="4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0"/>
    <m/>
    <n v="0"/>
    <n v="13"/>
    <x v="9"/>
    <x v="4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32"/>
    <m/>
    <n v="0"/>
    <n v="13"/>
    <x v="9"/>
    <x v="4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2"/>
    <m/>
    <n v="0"/>
    <n v="13"/>
    <x v="9"/>
    <x v="4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m/>
    <n v="0"/>
    <n v="6.5"/>
    <x v="9"/>
    <x v="4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5"/>
    <m/>
    <n v="0"/>
    <n v="13"/>
    <x v="9"/>
    <x v="4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17"/>
    <m/>
    <n v="0"/>
    <n v="25"/>
    <x v="9"/>
    <x v="4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32"/>
    <m/>
    <n v="1"/>
    <n v="25"/>
    <x v="9"/>
    <x v="4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32"/>
    <m/>
    <n v="1"/>
    <n v="13.33"/>
    <x v="9"/>
    <x v="4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32"/>
    <m/>
    <n v="0"/>
    <n v="25"/>
    <x v="9"/>
    <x v="41"/>
  </r>
  <r>
    <n v="2128"/>
    <s v="Makayla's Quest"/>
    <s v="The Royal Snail has misdelivered all the invitations to the Royal Ball.  It's up to Makayla to set things right in the Fairy Forest"/>
    <n v="15000"/>
    <n v="25"/>
    <x v="2"/>
    <x v="6"/>
    <s v="CAD"/>
    <n v="1411324369"/>
    <n v="1406140369"/>
    <b v="0"/>
    <n v="1"/>
    <b v="0"/>
    <x v="29"/>
    <m/>
    <n v="0"/>
    <n v="25"/>
    <x v="9"/>
    <x v="4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0"/>
    <m/>
    <n v="0"/>
    <n v="25"/>
    <x v="9"/>
    <x v="4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0"/>
    <m/>
    <n v="0"/>
    <n v="25"/>
    <x v="9"/>
    <x v="4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32"/>
    <m/>
    <n v="0"/>
    <n v="13.01"/>
    <x v="9"/>
    <x v="41"/>
  </r>
  <r>
    <n v="2699"/>
    <s v="my bakery truck"/>
    <s v="Hi, I want make my first bakery. Food truck was great, but I not have a car licence. So, help me to be my dream!"/>
    <n v="2"/>
    <n v="0"/>
    <x v="2"/>
    <x v="6"/>
    <s v="CAD"/>
    <n v="1407533463"/>
    <n v="1404941463"/>
    <b v="0"/>
    <n v="0"/>
    <b v="0"/>
    <x v="32"/>
    <m/>
    <n v="0"/>
    <s v="N/A"/>
    <x v="9"/>
    <x v="4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32"/>
    <m/>
    <n v="1"/>
    <n v="17.5"/>
    <x v="9"/>
    <x v="4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x v="12"/>
    <m/>
    <n v="46"/>
    <n v="34.130000000000003"/>
    <x v="9"/>
    <x v="4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2"/>
    <m/>
    <n v="34"/>
    <n v="132.35"/>
    <x v="9"/>
    <x v="4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5"/>
    <m/>
    <n v="0"/>
    <n v="25"/>
    <x v="9"/>
    <x v="4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2"/>
    <m/>
    <n v="0"/>
    <n v="25"/>
    <x v="9"/>
    <x v="4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5"/>
    <m/>
    <n v="0"/>
    <n v="25"/>
    <x v="9"/>
    <x v="4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5"/>
    <m/>
    <n v="0"/>
    <n v="25"/>
    <x v="9"/>
    <x v="4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m/>
    <n v="351"/>
    <n v="71.239999999999995"/>
    <x v="9"/>
    <x v="4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2"/>
    <m/>
    <n v="0"/>
    <n v="2.67"/>
    <x v="9"/>
    <x v="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7"/>
    <s v="EUR"/>
    <n v="1457617359"/>
    <n v="1455025359"/>
    <b v="0"/>
    <n v="3"/>
    <b v="0"/>
    <x v="12"/>
    <m/>
    <n v="0"/>
    <n v="7.33"/>
    <x v="9"/>
    <x v="4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0"/>
    <m/>
    <n v="0"/>
    <n v="10.5"/>
    <x v="9"/>
    <x v="4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m/>
    <n v="101"/>
    <n v="53.95"/>
    <x v="9"/>
    <x v="4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m/>
    <n v="131"/>
    <n v="50.53"/>
    <x v="9"/>
    <x v="4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1"/>
    <m/>
    <n v="0"/>
    <n v="20"/>
    <x v="9"/>
    <x v="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5"/>
    <m/>
    <n v="0"/>
    <n v="20"/>
    <x v="9"/>
    <x v="4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5"/>
    <m/>
    <n v="0"/>
    <n v="20"/>
    <x v="9"/>
    <x v="4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m/>
    <n v="120"/>
    <n v="64.16"/>
    <x v="9"/>
    <x v="4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5"/>
    <m/>
    <n v="0"/>
    <n v="20"/>
    <x v="9"/>
    <x v="4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9"/>
    <m/>
    <n v="0"/>
    <n v="3.8"/>
    <x v="9"/>
    <x v="4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m/>
    <n v="109"/>
    <n v="94.64"/>
    <x v="9"/>
    <x v="41"/>
  </r>
  <r>
    <n v="638"/>
    <s v="W (Canceled)"/>
    <s v="O0"/>
    <n v="200000"/>
    <n v="18"/>
    <x v="1"/>
    <x v="2"/>
    <s v="EUR"/>
    <n v="1490447662"/>
    <n v="1485267262"/>
    <b v="0"/>
    <n v="6"/>
    <b v="0"/>
    <x v="20"/>
    <m/>
    <n v="0"/>
    <n v="3"/>
    <x v="9"/>
    <x v="4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1"/>
    <m/>
    <n v="1462"/>
    <n v="40.76"/>
    <x v="9"/>
    <x v="4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1"/>
    <m/>
    <n v="253"/>
    <n v="68.25"/>
    <x v="9"/>
    <x v="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1"/>
    <m/>
    <n v="0"/>
    <n v="5.67"/>
    <x v="9"/>
    <x v="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1"/>
    <m/>
    <n v="297"/>
    <n v="7.19"/>
    <x v="9"/>
    <x v="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5"/>
    <m/>
    <n v="0"/>
    <n v="16"/>
    <x v="9"/>
    <x v="4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m/>
    <n v="0"/>
    <n v="7.5"/>
    <x v="9"/>
    <x v="4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1"/>
    <m/>
    <n v="493"/>
    <n v="69.760000000000005"/>
    <x v="9"/>
    <x v="4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9"/>
    <m/>
    <n v="0"/>
    <n v="7.5"/>
    <x v="9"/>
    <x v="4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1"/>
    <m/>
    <n v="104"/>
    <n v="340.57"/>
    <x v="9"/>
    <x v="41"/>
  </r>
  <r>
    <n v="1406"/>
    <s v="Man Down! Translation project"/>
    <s v="The White coat and the battle dress uniform"/>
    <n v="12000"/>
    <n v="15"/>
    <x v="2"/>
    <x v="10"/>
    <s v="EUR"/>
    <n v="1449914400"/>
    <n v="1445336607"/>
    <b v="0"/>
    <n v="3"/>
    <b v="0"/>
    <x v="33"/>
    <m/>
    <n v="0"/>
    <n v="5"/>
    <x v="9"/>
    <x v="41"/>
  </r>
  <r>
    <n v="1435"/>
    <s v="Trilogy of Crystals, book 1, translation"/>
    <s v="English translation of the first book from a sword and sorcery Fantasy trilogy, by Paolo Parente"/>
    <n v="15000"/>
    <n v="15"/>
    <x v="2"/>
    <x v="10"/>
    <s v="EUR"/>
    <n v="1444589020"/>
    <n v="1441997020"/>
    <b v="0"/>
    <n v="2"/>
    <b v="0"/>
    <x v="33"/>
    <m/>
    <n v="0"/>
    <n v="7.5"/>
    <x v="9"/>
    <x v="4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5"/>
    <m/>
    <n v="0"/>
    <n v="15"/>
    <x v="9"/>
    <x v="4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0"/>
    <m/>
    <n v="0"/>
    <n v="2"/>
    <x v="9"/>
    <x v="4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1"/>
    <m/>
    <n v="2260300"/>
    <n v="138.66999999999999"/>
    <x v="9"/>
    <x v="4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1"/>
    <m/>
    <n v="978"/>
    <n v="21.64"/>
    <x v="9"/>
    <x v="4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6"/>
    <s v="CAD"/>
    <n v="1398268773"/>
    <n v="1395676773"/>
    <b v="0"/>
    <n v="58"/>
    <b v="1"/>
    <x v="1"/>
    <m/>
    <n v="123"/>
    <n v="169.52"/>
    <x v="9"/>
    <x v="4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6"/>
    <s v="CAD"/>
    <n v="1418841045"/>
    <n v="1416249045"/>
    <b v="0"/>
    <n v="3"/>
    <b v="0"/>
    <x v="20"/>
    <m/>
    <n v="0"/>
    <n v="4"/>
    <x v="9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1"/>
    <m/>
    <n v="148"/>
    <n v="493.13"/>
    <x v="9"/>
    <x v="4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1"/>
    <m/>
    <n v="384"/>
    <n v="22.12"/>
    <x v="9"/>
    <x v="4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1"/>
    <m/>
    <n v="103"/>
    <n v="18.239999999999998"/>
    <x v="9"/>
    <x v="4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8"/>
    <m/>
    <n v="0"/>
    <n v="8.75"/>
    <x v="9"/>
    <x v="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8"/>
    <m/>
    <n v="29"/>
    <n v="40.61"/>
    <x v="9"/>
    <x v="4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8"/>
    <m/>
    <n v="0"/>
    <s v="N/A"/>
    <x v="9"/>
    <x v="4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9"/>
    <m/>
    <n v="0"/>
    <n v="3"/>
    <x v="9"/>
    <x v="4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8"/>
    <m/>
    <n v="22"/>
    <n v="35.729999999999997"/>
    <x v="9"/>
    <x v="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8"/>
    <m/>
    <n v="27"/>
    <n v="42.16"/>
    <x v="9"/>
    <x v="4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8"/>
    <m/>
    <n v="28"/>
    <n v="35"/>
    <x v="9"/>
    <x v="4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8"/>
    <m/>
    <n v="1"/>
    <n v="13.25"/>
    <x v="9"/>
    <x v="4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8"/>
    <m/>
    <n v="1"/>
    <n v="55"/>
    <x v="9"/>
    <x v="4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8"/>
    <m/>
    <n v="0"/>
    <s v="N/A"/>
    <x v="9"/>
    <x v="4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8"/>
    <m/>
    <n v="0"/>
    <s v="N/A"/>
    <x v="9"/>
    <x v="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8"/>
    <m/>
    <n v="11"/>
    <n v="39.29"/>
    <x v="9"/>
    <x v="4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8"/>
    <m/>
    <n v="19"/>
    <n v="47.5"/>
    <x v="9"/>
    <x v="4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8"/>
    <m/>
    <n v="0"/>
    <s v="N/A"/>
    <x v="9"/>
    <x v="41"/>
  </r>
  <r>
    <n v="2755"/>
    <s v="Children's book app: &quot;The story of Setanta&quot;"/>
    <s v="Colourful and imaginative book app for children, will be relished especially by those with Irish roots."/>
    <n v="500"/>
    <n v="260"/>
    <x v="2"/>
    <x v="8"/>
    <s v="EUR"/>
    <n v="1428519527"/>
    <n v="1425927527"/>
    <b v="0"/>
    <n v="15"/>
    <b v="0"/>
    <x v="38"/>
    <m/>
    <n v="52"/>
    <n v="17.329999999999998"/>
    <x v="9"/>
    <x v="4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8"/>
    <m/>
    <n v="10"/>
    <n v="31.76"/>
    <x v="9"/>
    <x v="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8"/>
    <m/>
    <n v="1"/>
    <n v="5"/>
    <x v="9"/>
    <x v="4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3"/>
    <s v="AUD"/>
    <n v="1476095783"/>
    <n v="1474886183"/>
    <b v="0"/>
    <n v="6"/>
    <b v="0"/>
    <x v="38"/>
    <m/>
    <n v="12"/>
    <n v="39"/>
    <x v="9"/>
    <x v="4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3"/>
    <s v="AUD"/>
    <n v="1468658866"/>
    <n v="1464943666"/>
    <b v="0"/>
    <n v="2"/>
    <b v="0"/>
    <x v="38"/>
    <m/>
    <n v="11"/>
    <n v="52.5"/>
    <x v="9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8"/>
    <m/>
    <n v="0"/>
    <s v="N/A"/>
    <x v="9"/>
    <x v="4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8"/>
    <m/>
    <n v="1"/>
    <n v="9"/>
    <x v="9"/>
    <x v="4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8"/>
    <m/>
    <n v="1"/>
    <n v="25"/>
    <x v="9"/>
    <x v="4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1"/>
    <m/>
    <n v="0"/>
    <n v="5.5"/>
    <x v="9"/>
    <x v="4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8"/>
    <m/>
    <n v="1"/>
    <n v="11.25"/>
    <x v="9"/>
    <x v="4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8"/>
    <m/>
    <n v="0"/>
    <s v="N/A"/>
    <x v="9"/>
    <x v="4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8"/>
    <m/>
    <n v="2"/>
    <n v="25"/>
    <x v="9"/>
    <x v="41"/>
  </r>
  <r>
    <n v="2767"/>
    <s v="the Giant Turnip"/>
    <s v="An animated bedtime story with Dedka, Babka and the rest of the family working together on a BIG problem"/>
    <n v="4000"/>
    <n v="34"/>
    <x v="2"/>
    <x v="6"/>
    <s v="CAD"/>
    <n v="1439766050"/>
    <n v="1434582050"/>
    <b v="0"/>
    <n v="3"/>
    <b v="0"/>
    <x v="38"/>
    <m/>
    <n v="1"/>
    <n v="11.33"/>
    <x v="9"/>
    <x v="4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8"/>
    <m/>
    <n v="14"/>
    <n v="29.47"/>
    <x v="9"/>
    <x v="4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8"/>
    <m/>
    <n v="0"/>
    <n v="1"/>
    <x v="9"/>
    <x v="4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m/>
    <n v="0"/>
    <n v="2.75"/>
    <x v="9"/>
    <x v="4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5"/>
    <m/>
    <n v="0"/>
    <n v="5.5"/>
    <x v="9"/>
    <x v="4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8"/>
    <m/>
    <n v="0"/>
    <s v="N/A"/>
    <x v="9"/>
    <x v="41"/>
  </r>
  <r>
    <n v="2773"/>
    <s v="The Boat That Couldn't Float"/>
    <s v="Parents know the pain of rereading bad bedtime stories. I want to write stories that all ages will enjoy"/>
    <n v="530"/>
    <n v="1"/>
    <x v="2"/>
    <x v="6"/>
    <s v="CAD"/>
    <n v="1461530721"/>
    <n v="1460666721"/>
    <b v="0"/>
    <n v="1"/>
    <b v="0"/>
    <x v="38"/>
    <m/>
    <n v="0"/>
    <n v="1"/>
    <x v="9"/>
    <x v="4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8"/>
    <m/>
    <n v="14"/>
    <n v="43.85"/>
    <x v="9"/>
    <x v="4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8"/>
    <m/>
    <n v="3"/>
    <n v="75"/>
    <x v="9"/>
    <x v="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7"/>
    <s v="HKD"/>
    <n v="1475457107"/>
    <n v="1472865107"/>
    <b v="0"/>
    <n v="1"/>
    <b v="0"/>
    <x v="7"/>
    <m/>
    <n v="0"/>
    <n v="10"/>
    <x v="9"/>
    <x v="4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8"/>
    <m/>
    <n v="0"/>
    <n v="10"/>
    <x v="9"/>
    <x v="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8"/>
    <m/>
    <n v="26"/>
    <n v="93.67"/>
    <x v="9"/>
    <x v="4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8"/>
    <m/>
    <n v="2"/>
    <n v="53"/>
    <x v="9"/>
    <x v="4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7"/>
    <m/>
    <n v="0"/>
    <n v="10"/>
    <x v="9"/>
    <x v="4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5"/>
    <m/>
    <n v="105"/>
    <n v="47"/>
    <x v="9"/>
    <x v="4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5"/>
    <m/>
    <n v="120"/>
    <n v="66.67"/>
    <x v="9"/>
    <x v="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5"/>
    <m/>
    <n v="115"/>
    <n v="18.77"/>
    <x v="9"/>
    <x v="4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5"/>
    <m/>
    <n v="119"/>
    <n v="66.11"/>
    <x v="9"/>
    <x v="4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5"/>
    <m/>
    <n v="105"/>
    <n v="36.86"/>
    <x v="9"/>
    <x v="4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5"/>
    <m/>
    <n v="118"/>
    <n v="39.81"/>
    <x v="9"/>
    <x v="4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5"/>
    <m/>
    <n v="120"/>
    <n v="31.5"/>
    <x v="9"/>
    <x v="4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5"/>
    <m/>
    <n v="103"/>
    <n v="102.5"/>
    <x v="9"/>
    <x v="4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5"/>
    <m/>
    <n v="101"/>
    <n v="126.46"/>
    <x v="9"/>
    <x v="4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5"/>
    <m/>
    <n v="105"/>
    <n v="47.88"/>
    <x v="9"/>
    <x v="4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5"/>
    <m/>
    <n v="103"/>
    <n v="73.209999999999994"/>
    <x v="9"/>
    <x v="4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5"/>
    <m/>
    <n v="108"/>
    <n v="89.67"/>
    <x v="9"/>
    <x v="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x v="15"/>
    <m/>
    <n v="111"/>
    <n v="151.46"/>
    <x v="9"/>
    <x v="4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5"/>
    <m/>
    <n v="150"/>
    <n v="25"/>
    <x v="9"/>
    <x v="4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5"/>
    <m/>
    <n v="104"/>
    <n v="36.5"/>
    <x v="9"/>
    <x v="4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5"/>
    <m/>
    <n v="116"/>
    <n v="44"/>
    <x v="9"/>
    <x v="4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5"/>
    <m/>
    <n v="103"/>
    <n v="87.36"/>
    <x v="9"/>
    <x v="4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5"/>
    <m/>
    <n v="101"/>
    <n v="36.47"/>
    <x v="9"/>
    <x v="4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5"/>
    <m/>
    <n v="117"/>
    <n v="44.86"/>
    <x v="9"/>
    <x v="4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5"/>
    <m/>
    <n v="133"/>
    <n v="42.9"/>
    <x v="9"/>
    <x v="41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x v="15"/>
    <m/>
    <n v="133"/>
    <n v="51.23"/>
    <x v="9"/>
    <x v="4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5"/>
    <m/>
    <n v="102"/>
    <n v="33.94"/>
    <x v="9"/>
    <x v="4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5"/>
    <m/>
    <n v="128"/>
    <n v="90.74"/>
    <x v="9"/>
    <x v="4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5"/>
    <m/>
    <n v="115"/>
    <n v="50"/>
    <x v="9"/>
    <x v="4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5"/>
    <m/>
    <n v="110"/>
    <n v="24.44"/>
    <x v="9"/>
    <x v="4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5"/>
    <m/>
    <n v="112"/>
    <n v="44.25"/>
    <x v="9"/>
    <x v="4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5"/>
    <m/>
    <n v="126"/>
    <n v="67.739999999999995"/>
    <x v="9"/>
    <x v="4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5"/>
    <m/>
    <n v="100"/>
    <n v="65.38"/>
    <x v="9"/>
    <x v="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5"/>
    <m/>
    <n v="102"/>
    <n v="121.9"/>
    <x v="9"/>
    <x v="4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5"/>
    <m/>
    <n v="108"/>
    <n v="47.46"/>
    <x v="9"/>
    <x v="4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5"/>
    <m/>
    <n v="100"/>
    <n v="92.84"/>
    <x v="9"/>
    <x v="4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6"/>
    <s v="CAD"/>
    <n v="1428292800"/>
    <n v="1424368298"/>
    <b v="0"/>
    <n v="83"/>
    <b v="1"/>
    <x v="15"/>
    <m/>
    <n v="113"/>
    <n v="68.25"/>
    <x v="9"/>
    <x v="4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5"/>
    <m/>
    <n v="128"/>
    <n v="37.21"/>
    <x v="9"/>
    <x v="4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5"/>
    <m/>
    <n v="108"/>
    <n v="25.25"/>
    <x v="9"/>
    <x v="41"/>
  </r>
  <r>
    <n v="2815"/>
    <s v="Widow's Wedding Dress"/>
    <s v="Set in 1950s Northern Ireland, this play tells the story of two sisters in a community of Travellers, or Irish Gypsies."/>
    <n v="250"/>
    <n v="605"/>
    <x v="0"/>
    <x v="6"/>
    <s v="CAD"/>
    <n v="1470595109"/>
    <n v="1468003109"/>
    <b v="0"/>
    <n v="14"/>
    <b v="1"/>
    <x v="15"/>
    <m/>
    <n v="242"/>
    <n v="43.21"/>
    <x v="9"/>
    <x v="4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5"/>
    <m/>
    <n v="142"/>
    <n v="25.13"/>
    <x v="9"/>
    <x v="4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5"/>
    <m/>
    <n v="130"/>
    <n v="23.64"/>
    <x v="9"/>
    <x v="4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5"/>
    <m/>
    <n v="106"/>
    <n v="103.95"/>
    <x v="9"/>
    <x v="4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5"/>
    <m/>
    <n v="105"/>
    <n v="50.38"/>
    <x v="9"/>
    <x v="4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5"/>
    <m/>
    <n v="136"/>
    <n v="13.6"/>
    <x v="9"/>
    <x v="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5"/>
    <m/>
    <n v="100"/>
    <n v="28.57"/>
    <x v="9"/>
    <x v="4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5"/>
    <m/>
    <n v="100"/>
    <n v="63.83"/>
    <x v="9"/>
    <x v="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5"/>
    <m/>
    <n v="124"/>
    <n v="8.86"/>
    <x v="9"/>
    <x v="4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5"/>
    <m/>
    <n v="117"/>
    <n v="50.67"/>
    <x v="9"/>
    <x v="4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5"/>
    <m/>
    <n v="103"/>
    <n v="60.78"/>
    <x v="9"/>
    <x v="4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5"/>
    <m/>
    <n v="108"/>
    <n v="113.42"/>
    <x v="9"/>
    <x v="4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5"/>
    <m/>
    <n v="120"/>
    <n v="104.57"/>
    <x v="9"/>
    <x v="4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5"/>
    <m/>
    <n v="100"/>
    <n v="98.31"/>
    <x v="9"/>
    <x v="4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5"/>
    <m/>
    <n v="107"/>
    <n v="35.04"/>
    <x v="9"/>
    <x v="4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5"/>
    <m/>
    <n v="100"/>
    <n v="272.73"/>
    <x v="9"/>
    <x v="4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5"/>
    <m/>
    <n v="111"/>
    <n v="63.85"/>
    <x v="9"/>
    <x v="4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5"/>
    <m/>
    <n v="115"/>
    <n v="30.19"/>
    <x v="9"/>
    <x v="4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5"/>
    <m/>
    <n v="108"/>
    <n v="83.51"/>
    <x v="9"/>
    <x v="4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5"/>
    <m/>
    <n v="170"/>
    <n v="64.760000000000005"/>
    <x v="9"/>
    <x v="4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5"/>
    <m/>
    <n v="187"/>
    <n v="20.12"/>
    <x v="9"/>
    <x v="4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5"/>
    <m/>
    <n v="108"/>
    <n v="44.09"/>
    <x v="9"/>
    <x v="4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6"/>
    <s v="CAD"/>
    <n v="1449701284"/>
    <n v="1446241684"/>
    <b v="0"/>
    <n v="21"/>
    <b v="1"/>
    <x v="15"/>
    <m/>
    <n v="100"/>
    <n v="40.479999999999997"/>
    <x v="9"/>
    <x v="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5"/>
    <m/>
    <n v="120"/>
    <n v="44.54"/>
    <x v="9"/>
    <x v="4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5"/>
    <m/>
    <n v="111"/>
    <n v="125.81"/>
    <x v="9"/>
    <x v="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5"/>
    <m/>
    <n v="104"/>
    <n v="19.7"/>
    <x v="9"/>
    <x v="4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5"/>
    <m/>
    <n v="1"/>
    <n v="10"/>
    <x v="9"/>
    <x v="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5"/>
    <m/>
    <n v="0"/>
    <s v="N/A"/>
    <x v="9"/>
    <x v="4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5"/>
    <m/>
    <n v="0"/>
    <s v="N/A"/>
    <x v="9"/>
    <x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x v="15"/>
    <m/>
    <n v="5"/>
    <n v="30"/>
    <x v="9"/>
    <x v="4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5"/>
    <m/>
    <n v="32"/>
    <n v="60.67"/>
    <x v="9"/>
    <x v="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5"/>
    <m/>
    <n v="0"/>
    <s v="N/A"/>
    <x v="9"/>
    <x v="4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5"/>
    <m/>
    <n v="0"/>
    <s v="N/A"/>
    <x v="9"/>
    <x v="4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25"/>
    <m/>
    <n v="0"/>
    <n v="10"/>
    <x v="9"/>
    <x v="4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5"/>
    <m/>
    <n v="1"/>
    <n v="5"/>
    <x v="9"/>
    <x v="4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5"/>
    <m/>
    <n v="4"/>
    <n v="23.92"/>
    <x v="9"/>
    <x v="4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8"/>
    <s v="EUR"/>
    <n v="1454109420"/>
    <n v="1453334629"/>
    <b v="0"/>
    <n v="0"/>
    <b v="0"/>
    <x v="15"/>
    <m/>
    <n v="0"/>
    <s v="N/A"/>
    <x v="9"/>
    <x v="4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5"/>
    <m/>
    <n v="2"/>
    <n v="15.83"/>
    <x v="9"/>
    <x v="4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6"/>
    <s v="CAD"/>
    <n v="1410669297"/>
    <n v="1405485297"/>
    <b v="0"/>
    <n v="0"/>
    <b v="0"/>
    <x v="15"/>
    <m/>
    <n v="0"/>
    <s v="N/A"/>
    <x v="9"/>
    <x v="4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5"/>
    <m/>
    <n v="42"/>
    <n v="29.79"/>
    <x v="9"/>
    <x v="4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5"/>
    <m/>
    <n v="50"/>
    <n v="60"/>
    <x v="9"/>
    <x v="4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5"/>
    <m/>
    <n v="5"/>
    <n v="24.33"/>
    <x v="9"/>
    <x v="41"/>
  </r>
  <r>
    <n v="1176"/>
    <s v="Mirlin's Sushi"/>
    <s v="Mirlins Sushi!_x000a_Find us on Facebook!_x000a_(Gives backers a voice, and a direct link to us! No kickstarter disappearing act here!)"/>
    <n v="175000"/>
    <n v="10"/>
    <x v="2"/>
    <x v="3"/>
    <s v="AUD"/>
    <n v="1488805200"/>
    <n v="1484094498"/>
    <b v="0"/>
    <n v="1"/>
    <b v="0"/>
    <x v="32"/>
    <m/>
    <n v="0"/>
    <n v="10"/>
    <x v="9"/>
    <x v="4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5"/>
    <m/>
    <n v="0"/>
    <s v="N/A"/>
    <x v="9"/>
    <x v="41"/>
  </r>
  <r>
    <n v="2859"/>
    <s v="Grover Theatre Company (GTC)"/>
    <s v="A theatre company that will create works to inspire young people and get everyone involved."/>
    <n v="2000"/>
    <n v="35"/>
    <x v="2"/>
    <x v="3"/>
    <s v="AUD"/>
    <n v="1444984904"/>
    <n v="1439800904"/>
    <b v="0"/>
    <n v="1"/>
    <b v="0"/>
    <x v="15"/>
    <m/>
    <n v="2"/>
    <n v="35"/>
    <x v="9"/>
    <x v="4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5"/>
    <m/>
    <n v="7"/>
    <n v="29.56"/>
    <x v="9"/>
    <x v="41"/>
  </r>
  <r>
    <n v="2861"/>
    <s v="Julius Caesar"/>
    <s v="The University of Queensland Drama Production Course is putting on an adaptation of William Shakespeares Julius Caesar"/>
    <n v="250"/>
    <n v="80"/>
    <x v="2"/>
    <x v="3"/>
    <s v="AUD"/>
    <n v="1443103848"/>
    <n v="1441894248"/>
    <b v="0"/>
    <n v="3"/>
    <b v="0"/>
    <x v="15"/>
    <m/>
    <n v="32"/>
    <n v="26.67"/>
    <x v="9"/>
    <x v="4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0"/>
    <m/>
    <n v="0"/>
    <n v="10"/>
    <x v="9"/>
    <x v="41"/>
  </r>
  <r>
    <n v="1911"/>
    <s v="Charge Furniture"/>
    <s v="Charge furniture, making it simple and comfortable to charge your USB devices without leaving the comfort of your couch or armchair"/>
    <n v="42500"/>
    <n v="10"/>
    <x v="2"/>
    <x v="14"/>
    <s v="NZD"/>
    <n v="1407545334"/>
    <n v="1404953334"/>
    <b v="0"/>
    <n v="1"/>
    <b v="0"/>
    <x v="31"/>
    <m/>
    <n v="0"/>
    <n v="10"/>
    <x v="9"/>
    <x v="4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5"/>
    <m/>
    <n v="2"/>
    <n v="13.33"/>
    <x v="9"/>
    <x v="4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5"/>
    <m/>
    <n v="0"/>
    <s v="N/A"/>
    <x v="9"/>
    <x v="4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5"/>
    <m/>
    <n v="1"/>
    <n v="22.5"/>
    <x v="9"/>
    <x v="4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5"/>
    <m/>
    <n v="20"/>
    <n v="50.4"/>
    <x v="9"/>
    <x v="4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9"/>
    <m/>
    <n v="0"/>
    <n v="5"/>
    <x v="9"/>
    <x v="4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0"/>
    <m/>
    <n v="0"/>
    <n v="10"/>
    <x v="9"/>
    <x v="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5"/>
    <m/>
    <n v="15"/>
    <n v="83.33"/>
    <x v="9"/>
    <x v="4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5"/>
    <m/>
    <n v="5"/>
    <n v="35.92"/>
    <x v="9"/>
    <x v="4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5"/>
    <m/>
    <n v="0"/>
    <s v="N/A"/>
    <x v="9"/>
    <x v="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5"/>
    <m/>
    <n v="38"/>
    <n v="119.13"/>
    <x v="9"/>
    <x v="4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5"/>
    <m/>
    <n v="5"/>
    <n v="90.33"/>
    <x v="9"/>
    <x v="4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32"/>
    <m/>
    <n v="0"/>
    <n v="10"/>
    <x v="9"/>
    <x v="4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2"/>
    <m/>
    <n v="0"/>
    <n v="5"/>
    <x v="9"/>
    <x v="4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5"/>
    <m/>
    <n v="11"/>
    <n v="108.33"/>
    <x v="9"/>
    <x v="4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5"/>
    <m/>
    <n v="2"/>
    <n v="15.75"/>
    <x v="9"/>
    <x v="4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5"/>
    <m/>
    <n v="0"/>
    <n v="29"/>
    <x v="9"/>
    <x v="4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2"/>
    <m/>
    <n v="0"/>
    <n v="10"/>
    <x v="9"/>
    <x v="4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5"/>
    <m/>
    <n v="0"/>
    <s v="N/A"/>
    <x v="9"/>
    <x v="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5"/>
    <m/>
    <n v="34"/>
    <n v="63"/>
    <x v="9"/>
    <x v="4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5"/>
    <m/>
    <n v="19"/>
    <n v="381.6"/>
    <x v="9"/>
    <x v="4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5"/>
    <m/>
    <n v="0"/>
    <n v="10"/>
    <x v="9"/>
    <x v="4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5"/>
    <m/>
    <n v="33"/>
    <n v="26"/>
    <x v="9"/>
    <x v="4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5"/>
    <m/>
    <n v="5"/>
    <n v="10"/>
    <x v="9"/>
    <x v="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5"/>
    <m/>
    <n v="0"/>
    <n v="5"/>
    <x v="9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4"/>
    <m/>
    <n v="0"/>
    <n v="10"/>
    <x v="9"/>
    <x v="4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5"/>
    <m/>
    <n v="38"/>
    <n v="81.569999999999993"/>
    <x v="9"/>
    <x v="4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5"/>
    <m/>
    <n v="1"/>
    <n v="7"/>
    <x v="9"/>
    <x v="4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5"/>
    <m/>
    <n v="3"/>
    <n v="27.3"/>
    <x v="9"/>
    <x v="4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5"/>
    <m/>
    <n v="9"/>
    <n v="29.41"/>
    <x v="9"/>
    <x v="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5"/>
    <m/>
    <n v="1"/>
    <n v="12.5"/>
    <x v="9"/>
    <x v="4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m/>
    <n v="0"/>
    <n v="2"/>
    <x v="9"/>
    <x v="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5"/>
    <m/>
    <n v="5"/>
    <n v="5.75"/>
    <x v="9"/>
    <x v="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5"/>
    <m/>
    <n v="21"/>
    <n v="52.08"/>
    <x v="9"/>
    <x v="4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32"/>
    <m/>
    <n v="0"/>
    <n v="8"/>
    <x v="9"/>
    <x v="4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5"/>
    <m/>
    <n v="4"/>
    <n v="26.33"/>
    <x v="9"/>
    <x v="4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5"/>
    <m/>
    <n v="0"/>
    <s v="N/A"/>
    <x v="9"/>
    <x v="4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5"/>
    <m/>
    <n v="62"/>
    <n v="486.43"/>
    <x v="9"/>
    <x v="4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5"/>
    <m/>
    <n v="1"/>
    <n v="3"/>
    <x v="9"/>
    <x v="4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5"/>
    <m/>
    <n v="0"/>
    <n v="2.33"/>
    <x v="9"/>
    <x v="4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5"/>
    <m/>
    <n v="1"/>
    <n v="9.75"/>
    <x v="9"/>
    <x v="4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5"/>
    <m/>
    <n v="5"/>
    <n v="18.75"/>
    <x v="9"/>
    <x v="4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5"/>
    <m/>
    <n v="18"/>
    <n v="36.590000000000003"/>
    <x v="9"/>
    <x v="4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5"/>
    <m/>
    <n v="9"/>
    <n v="80.709999999999994"/>
    <x v="9"/>
    <x v="4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5"/>
    <m/>
    <n v="0"/>
    <n v="1"/>
    <x v="9"/>
    <x v="4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5"/>
    <m/>
    <n v="3"/>
    <n v="52.8"/>
    <x v="9"/>
    <x v="4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5"/>
    <m/>
    <n v="0"/>
    <n v="7"/>
    <x v="9"/>
    <x v="4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17"/>
    <m/>
    <n v="0"/>
    <n v="3"/>
    <x v="9"/>
    <x v="4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5"/>
    <m/>
    <n v="37"/>
    <n v="46.93"/>
    <x v="9"/>
    <x v="4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0"/>
    <m/>
    <n v="0"/>
    <n v="3"/>
    <x v="9"/>
    <x v="4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5"/>
    <m/>
    <n v="0"/>
    <n v="1"/>
    <x v="9"/>
    <x v="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40"/>
    <m/>
    <n v="0"/>
    <n v="3"/>
    <x v="9"/>
    <x v="4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5"/>
    <m/>
    <n v="61"/>
    <n v="203.67"/>
    <x v="9"/>
    <x v="4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5"/>
    <m/>
    <n v="8"/>
    <n v="20.71"/>
    <x v="9"/>
    <x v="4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5"/>
    <m/>
    <n v="22"/>
    <n v="48.56"/>
    <x v="9"/>
    <x v="4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5"/>
    <m/>
    <n v="27"/>
    <n v="68.099999999999994"/>
    <x v="9"/>
    <x v="4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5"/>
    <m/>
    <n v="9"/>
    <n v="8.5"/>
    <x v="9"/>
    <x v="4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6"/>
    <s v="CAD"/>
    <n v="1427306470"/>
    <n v="1424718070"/>
    <b v="0"/>
    <n v="13"/>
    <b v="0"/>
    <x v="15"/>
    <m/>
    <n v="27"/>
    <n v="51.62"/>
    <x v="9"/>
    <x v="4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4"/>
    <m/>
    <n v="129"/>
    <n v="43"/>
    <x v="9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4"/>
    <m/>
    <n v="100"/>
    <n v="83.33"/>
    <x v="9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4"/>
    <m/>
    <n v="100"/>
    <n v="30"/>
    <x v="9"/>
    <x v="4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1"/>
    <m/>
    <n v="0"/>
    <n v="5"/>
    <x v="9"/>
    <x v="4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17"/>
    <m/>
    <n v="0"/>
    <n v="5"/>
    <x v="9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4"/>
    <m/>
    <n v="125"/>
    <n v="75"/>
    <x v="9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4"/>
    <m/>
    <n v="131"/>
    <n v="112.14"/>
    <x v="9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4"/>
    <m/>
    <n v="100"/>
    <n v="41.67"/>
    <x v="9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4"/>
    <m/>
    <n v="102"/>
    <n v="255.17"/>
    <x v="9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4"/>
    <m/>
    <n v="101"/>
    <n v="162.77000000000001"/>
    <x v="9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6"/>
    <s v="CAD"/>
    <n v="1410761280"/>
    <n v="1408604363"/>
    <b v="0"/>
    <n v="9"/>
    <b v="1"/>
    <x v="24"/>
    <m/>
    <n v="106"/>
    <n v="88.33"/>
    <x v="9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x v="24"/>
    <m/>
    <n v="105"/>
    <n v="85.74"/>
    <x v="9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4"/>
    <m/>
    <n v="103"/>
    <n v="47.57"/>
    <x v="9"/>
    <x v="41"/>
  </r>
  <r>
    <n v="2934"/>
    <s v="Songs for a New World"/>
    <s v="Powerful community theatre production of Jason Robert Brown's &quot;Songs for a New World&quot; in London, Ontario."/>
    <n v="2500"/>
    <n v="2700"/>
    <x v="0"/>
    <x v="6"/>
    <s v="CAD"/>
    <n v="1402845364"/>
    <n v="1400253364"/>
    <b v="0"/>
    <n v="37"/>
    <b v="1"/>
    <x v="24"/>
    <m/>
    <n v="108"/>
    <n v="72.97"/>
    <x v="9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4"/>
    <m/>
    <n v="101"/>
    <n v="90.54"/>
    <x v="9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4"/>
    <m/>
    <n v="128"/>
    <n v="37.65"/>
    <x v="9"/>
    <x v="4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4"/>
    <m/>
    <n v="133"/>
    <n v="36.36"/>
    <x v="9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4"/>
    <m/>
    <n v="101"/>
    <n v="126.72"/>
    <x v="9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4"/>
    <m/>
    <n v="103"/>
    <n v="329.2"/>
    <x v="9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4"/>
    <m/>
    <n v="107"/>
    <n v="81.239999999999995"/>
    <x v="9"/>
    <x v="4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3"/>
    <s v="AUD"/>
    <n v="1432873653"/>
    <n v="1430281653"/>
    <b v="0"/>
    <n v="1"/>
    <b v="0"/>
    <x v="29"/>
    <m/>
    <n v="0"/>
    <n v="5"/>
    <x v="9"/>
    <x v="4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32"/>
    <m/>
    <n v="0"/>
    <n v="5"/>
    <x v="9"/>
    <x v="4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2"/>
    <m/>
    <n v="0"/>
    <s v="N/A"/>
    <x v="9"/>
    <x v="4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2"/>
    <m/>
    <n v="1"/>
    <n v="100"/>
    <x v="9"/>
    <x v="4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32"/>
    <m/>
    <n v="0"/>
    <n v="5"/>
    <x v="9"/>
    <x v="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2"/>
    <m/>
    <n v="0"/>
    <n v="1"/>
    <x v="9"/>
    <x v="4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32"/>
    <m/>
    <n v="0"/>
    <n v="1"/>
    <x v="9"/>
    <x v="4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x v="32"/>
    <m/>
    <n v="0"/>
    <n v="5"/>
    <x v="9"/>
    <x v="4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2"/>
    <m/>
    <n v="3"/>
    <n v="12.5"/>
    <x v="9"/>
    <x v="4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32"/>
    <m/>
    <n v="0"/>
    <n v="1.33"/>
    <x v="9"/>
    <x v="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0"/>
    <m/>
    <n v="0"/>
    <n v="2"/>
    <x v="9"/>
    <x v="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17"/>
    <m/>
    <n v="0"/>
    <n v="1"/>
    <x v="9"/>
    <x v="4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m/>
    <n v="0"/>
    <n v="1"/>
    <x v="9"/>
    <x v="4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5"/>
    <m/>
    <n v="0"/>
    <n v="1"/>
    <x v="9"/>
    <x v="4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m/>
    <n v="60"/>
    <n v="65"/>
    <x v="9"/>
    <x v="4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m/>
    <n v="17"/>
    <n v="66.099999999999994"/>
    <x v="9"/>
    <x v="4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0"/>
    <s v="EUR"/>
    <n v="1463734740"/>
    <n v="1459414740"/>
    <b v="0"/>
    <n v="3"/>
    <b v="0"/>
    <x v="12"/>
    <m/>
    <n v="0"/>
    <n v="1"/>
    <x v="9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4"/>
    <m/>
    <n v="0"/>
    <n v="1.5"/>
    <x v="9"/>
    <x v="4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m/>
    <n v="0"/>
    <s v="N/A"/>
    <x v="9"/>
    <x v="4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5"/>
    <m/>
    <n v="0"/>
    <n v="3"/>
    <x v="9"/>
    <x v="4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5"/>
    <m/>
    <n v="110"/>
    <n v="50.75"/>
    <x v="9"/>
    <x v="4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5"/>
    <m/>
    <n v="122"/>
    <n v="60.9"/>
    <x v="9"/>
    <x v="4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5"/>
    <m/>
    <n v="107"/>
    <n v="109.03"/>
    <x v="9"/>
    <x v="4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5"/>
    <m/>
    <n v="101"/>
    <n v="25.69"/>
    <x v="9"/>
    <x v="4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5"/>
    <m/>
    <n v="109"/>
    <n v="41.92"/>
    <x v="9"/>
    <x v="4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5"/>
    <m/>
    <n v="114"/>
    <n v="88.77"/>
    <x v="9"/>
    <x v="4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5"/>
    <m/>
    <n v="114"/>
    <n v="80.23"/>
    <x v="9"/>
    <x v="4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5"/>
    <m/>
    <n v="106"/>
    <n v="78.94"/>
    <x v="9"/>
    <x v="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6"/>
    <s v="CAD"/>
    <n v="1430693460"/>
    <n v="1428087153"/>
    <b v="0"/>
    <n v="17"/>
    <b v="1"/>
    <x v="15"/>
    <m/>
    <n v="163"/>
    <n v="95.59"/>
    <x v="9"/>
    <x v="4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5"/>
    <m/>
    <n v="106"/>
    <n v="69.89"/>
    <x v="9"/>
    <x v="4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5"/>
    <m/>
    <n v="100"/>
    <n v="74.53"/>
    <x v="9"/>
    <x v="4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5"/>
    <m/>
    <n v="105"/>
    <n v="123.94"/>
    <x v="9"/>
    <x v="4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5"/>
    <m/>
    <n v="175"/>
    <n v="264.85000000000002"/>
    <x v="9"/>
    <x v="4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5"/>
    <m/>
    <n v="102"/>
    <n v="58.62"/>
    <x v="9"/>
    <x v="4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5"/>
    <m/>
    <n v="100"/>
    <n v="70.88"/>
    <x v="9"/>
    <x v="4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5"/>
    <m/>
    <n v="171"/>
    <n v="8.57"/>
    <x v="9"/>
    <x v="4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5"/>
    <m/>
    <n v="114"/>
    <n v="113.57"/>
    <x v="9"/>
    <x v="4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5"/>
    <m/>
    <n v="129"/>
    <n v="60.69"/>
    <x v="9"/>
    <x v="4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5"/>
    <m/>
    <n v="101"/>
    <n v="110.22"/>
    <x v="9"/>
    <x v="4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5"/>
    <m/>
    <n v="109"/>
    <n v="136.46"/>
    <x v="9"/>
    <x v="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x v="12"/>
    <m/>
    <n v="129"/>
    <n v="53.16"/>
    <x v="9"/>
    <x v="4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m/>
    <n v="102"/>
    <n v="86.49"/>
    <x v="9"/>
    <x v="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17"/>
    <m/>
    <n v="0"/>
    <n v="1"/>
    <x v="9"/>
    <x v="4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0"/>
    <m/>
    <n v="0"/>
    <n v="2"/>
    <x v="9"/>
    <x v="4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4"/>
    <s v="NZD"/>
    <n v="1477886400"/>
    <n v="1476228128"/>
    <b v="0"/>
    <n v="111"/>
    <b v="1"/>
    <x v="12"/>
    <m/>
    <n v="122"/>
    <n v="109.59"/>
    <x v="9"/>
    <x v="4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m/>
    <n v="106"/>
    <n v="45.21"/>
    <x v="9"/>
    <x v="4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3"/>
    <m/>
    <n v="0"/>
    <n v="1"/>
    <x v="9"/>
    <x v="4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m/>
    <n v="100"/>
    <n v="35.71"/>
    <x v="9"/>
    <x v="4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32"/>
    <m/>
    <n v="0"/>
    <n v="1"/>
    <x v="9"/>
    <x v="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m/>
    <n v="100"/>
    <n v="370.37"/>
    <x v="9"/>
    <x v="4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m/>
    <n v="103"/>
    <n v="94.41"/>
    <x v="9"/>
    <x v="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m/>
    <n v="105"/>
    <n v="48.98"/>
    <x v="9"/>
    <x v="4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m/>
    <n v="100"/>
    <n v="45.59"/>
    <x v="9"/>
    <x v="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m/>
    <n v="458"/>
    <n v="23.28"/>
    <x v="9"/>
    <x v="4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32"/>
    <m/>
    <n v="0"/>
    <n v="1"/>
    <x v="9"/>
    <x v="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2"/>
    <m/>
    <n v="0"/>
    <n v="1"/>
    <x v="9"/>
    <x v="4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m/>
    <n v="104"/>
    <n v="90.2"/>
    <x v="9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4"/>
    <m/>
    <n v="0"/>
    <n v="1"/>
    <x v="9"/>
    <x v="4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m/>
    <n v="119"/>
    <n v="80.25"/>
    <x v="9"/>
    <x v="4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m/>
    <n v="100"/>
    <n v="62.5"/>
    <x v="9"/>
    <x v="4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m/>
    <n v="319"/>
    <n v="131.38"/>
    <x v="9"/>
    <x v="4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m/>
    <n v="109"/>
    <n v="73.03"/>
    <x v="9"/>
    <x v="4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m/>
    <n v="101"/>
    <n v="178.53"/>
    <x v="9"/>
    <x v="4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5"/>
    <m/>
    <n v="0"/>
    <n v="2"/>
    <x v="9"/>
    <x v="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m/>
    <n v="120"/>
    <n v="108.24"/>
    <x v="9"/>
    <x v="41"/>
  </r>
  <r>
    <n v="3006"/>
    <s v="ONTARIO STREET THEATRE in Port Hope."/>
    <s v="We're an affordable theatre and rental space that can be molded into anything by anyone."/>
    <n v="8000"/>
    <n v="8620"/>
    <x v="0"/>
    <x v="6"/>
    <s v="CAD"/>
    <n v="1418580591"/>
    <n v="1415988591"/>
    <b v="0"/>
    <n v="97"/>
    <b v="1"/>
    <x v="12"/>
    <m/>
    <n v="108"/>
    <n v="88.87"/>
    <x v="9"/>
    <x v="4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m/>
    <n v="180"/>
    <n v="54"/>
    <x v="9"/>
    <x v="4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m/>
    <n v="101"/>
    <n v="116.73"/>
    <x v="9"/>
    <x v="4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1"/>
    <m/>
    <n v="0"/>
    <n v="1"/>
    <x v="9"/>
    <x v="4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m/>
    <n v="158"/>
    <n v="158"/>
    <x v="9"/>
    <x v="41"/>
  </r>
  <r>
    <n v="3011"/>
    <s v="Katharsis Teatro en Navidad"/>
    <s v="Necesitamos tu ayuda para poder llevar la magia del teatro universitario al Teatro Lagrada de Madrid el 23 de diciembre :)"/>
    <n v="300"/>
    <n v="371"/>
    <x v="0"/>
    <x v="4"/>
    <s v="EUR"/>
    <n v="1450911540"/>
    <n v="1448536516"/>
    <b v="0"/>
    <n v="25"/>
    <b v="1"/>
    <x v="12"/>
    <m/>
    <n v="124"/>
    <n v="14.84"/>
    <x v="9"/>
    <x v="4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m/>
    <n v="117"/>
    <n v="85.18"/>
    <x v="9"/>
    <x v="4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m/>
    <n v="157"/>
    <n v="146.69"/>
    <x v="9"/>
    <x v="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1"/>
    <m/>
    <n v="0"/>
    <n v="1"/>
    <x v="9"/>
    <x v="4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m/>
    <n v="103"/>
    <n v="87.7"/>
    <x v="9"/>
    <x v="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m/>
    <n v="103"/>
    <n v="242.28"/>
    <x v="9"/>
    <x v="4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17"/>
    <m/>
    <n v="0"/>
    <n v="1"/>
    <x v="9"/>
    <x v="41"/>
  </r>
  <r>
    <n v="3018"/>
    <s v="Why Theatre"/>
    <s v="Le projet vise la crÃ©ation dâ€™un lieu de rÃ©sidence, recherche et formation dÃ©diÃ© Ã  l'art vivant, l'image et la narration."/>
    <n v="4200"/>
    <n v="4230"/>
    <x v="0"/>
    <x v="7"/>
    <s v="EUR"/>
    <n v="1437429600"/>
    <n v="1433747376"/>
    <b v="0"/>
    <n v="41"/>
    <b v="1"/>
    <x v="12"/>
    <m/>
    <n v="101"/>
    <n v="103.17"/>
    <x v="9"/>
    <x v="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0"/>
    <m/>
    <n v="0"/>
    <n v="1"/>
    <x v="9"/>
    <x v="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m/>
    <n v="101"/>
    <n v="234.67"/>
    <x v="9"/>
    <x v="4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m/>
    <n v="116"/>
    <n v="50.69"/>
    <x v="9"/>
    <x v="4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m/>
    <n v="101"/>
    <n v="162.71"/>
    <x v="9"/>
    <x v="4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m/>
    <n v="103"/>
    <n v="120.17"/>
    <x v="9"/>
    <x v="4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m/>
    <n v="246"/>
    <n v="67.7"/>
    <x v="9"/>
    <x v="4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m/>
    <n v="302"/>
    <n v="52.1"/>
    <x v="9"/>
    <x v="4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m/>
    <n v="143"/>
    <n v="51.6"/>
    <x v="9"/>
    <x v="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0"/>
    <m/>
    <n v="0"/>
    <n v="1"/>
    <x v="9"/>
    <x v="4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m/>
    <n v="168"/>
    <n v="84.86"/>
    <x v="9"/>
    <x v="41"/>
  </r>
  <r>
    <n v="564"/>
    <s v="TOC TOC TROC"/>
    <s v="Plateforme de troc gratuit et d'Ã©changes en tous genres par nature. Mieux s'entraider, Ã©changer, de donner, louer ou vendre Ã  distance."/>
    <n v="18000"/>
    <n v="1"/>
    <x v="2"/>
    <x v="7"/>
    <s v="EUR"/>
    <n v="1457822275"/>
    <n v="1455230275"/>
    <b v="0"/>
    <n v="1"/>
    <b v="0"/>
    <x v="20"/>
    <m/>
    <n v="0"/>
    <n v="1"/>
    <x v="9"/>
    <x v="4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m/>
    <n v="107"/>
    <n v="45.54"/>
    <x v="9"/>
    <x v="4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m/>
    <n v="100"/>
    <n v="51.72"/>
    <x v="9"/>
    <x v="4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m/>
    <n v="127"/>
    <n v="50.88"/>
    <x v="9"/>
    <x v="4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m/>
    <n v="147"/>
    <n v="191.13"/>
    <x v="9"/>
    <x v="4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0"/>
    <m/>
    <n v="0"/>
    <n v="1"/>
    <x v="9"/>
    <x v="4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0"/>
    <m/>
    <n v="0"/>
    <n v="1"/>
    <x v="9"/>
    <x v="4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0"/>
    <m/>
    <n v="0"/>
    <n v="1"/>
    <x v="9"/>
    <x v="4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m/>
    <n v="213"/>
    <n v="33.31"/>
    <x v="9"/>
    <x v="4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m/>
    <n v="101"/>
    <n v="37.22"/>
    <x v="9"/>
    <x v="4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m/>
    <n v="0"/>
    <n v="1"/>
    <x v="9"/>
    <x v="4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m/>
    <n v="108"/>
    <n v="76.790000000000006"/>
    <x v="9"/>
    <x v="4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m/>
    <n v="110"/>
    <n v="96.53"/>
    <x v="9"/>
    <x v="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m/>
    <n v="128"/>
    <n v="51.89"/>
    <x v="9"/>
    <x v="41"/>
  </r>
  <r>
    <n v="1134"/>
    <s v="New Mario Bro's style game!"/>
    <s v="We are creating a new Mario Bro's style game called KFK:Original. It's challenging, fun and totally awesome!!!"/>
    <n v="25000"/>
    <n v="1"/>
    <x v="2"/>
    <x v="3"/>
    <s v="AUD"/>
    <n v="1417235580"/>
    <n v="1416034228"/>
    <b v="0"/>
    <n v="1"/>
    <b v="0"/>
    <x v="30"/>
    <m/>
    <n v="0"/>
    <n v="1"/>
    <x v="9"/>
    <x v="4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m/>
    <n v="0"/>
    <n v="1"/>
    <x v="9"/>
    <x v="4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m/>
    <n v="133"/>
    <n v="82.94"/>
    <x v="9"/>
    <x v="4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m/>
    <n v="191"/>
    <n v="259.95"/>
    <x v="9"/>
    <x v="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m/>
    <n v="149"/>
    <n v="37.25"/>
    <x v="9"/>
    <x v="4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m/>
    <n v="166"/>
    <n v="177.02"/>
    <x v="9"/>
    <x v="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m/>
    <n v="107"/>
    <n v="74.069999999999993"/>
    <x v="9"/>
    <x v="4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m/>
    <n v="106"/>
    <n v="70.67"/>
    <x v="9"/>
    <x v="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2"/>
    <m/>
    <n v="24"/>
    <n v="23.63"/>
    <x v="9"/>
    <x v="4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0"/>
    <s v="EUR"/>
    <n v="1464285463"/>
    <n v="1461693463"/>
    <b v="0"/>
    <n v="1"/>
    <b v="0"/>
    <x v="33"/>
    <m/>
    <n v="0"/>
    <n v="1"/>
    <x v="9"/>
    <x v="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2"/>
    <m/>
    <n v="0"/>
    <n v="13.33"/>
    <x v="9"/>
    <x v="4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2"/>
    <m/>
    <n v="0"/>
    <s v="N/A"/>
    <x v="9"/>
    <x v="4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3"/>
    <m/>
    <n v="0"/>
    <n v="1"/>
    <x v="9"/>
    <x v="4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25"/>
    <m/>
    <n v="0"/>
    <n v="1"/>
    <x v="9"/>
    <x v="4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7"/>
    <m/>
    <n v="0"/>
    <n v="1"/>
    <x v="9"/>
    <x v="4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32"/>
    <m/>
    <n v="0"/>
    <n v="1"/>
    <x v="9"/>
    <x v="4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32"/>
    <m/>
    <n v="0"/>
    <n v="1"/>
    <x v="9"/>
    <x v="4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32"/>
    <m/>
    <n v="0"/>
    <n v="1"/>
    <x v="9"/>
    <x v="4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32"/>
    <m/>
    <n v="0"/>
    <n v="1"/>
    <x v="9"/>
    <x v="4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2"/>
    <m/>
    <n v="67"/>
    <n v="99.76"/>
    <x v="9"/>
    <x v="4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2"/>
    <m/>
    <n v="20"/>
    <n v="25.52"/>
    <x v="9"/>
    <x v="4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32"/>
    <m/>
    <n v="0"/>
    <n v="1"/>
    <x v="9"/>
    <x v="4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32"/>
    <m/>
    <n v="0"/>
    <n v="1"/>
    <x v="9"/>
    <x v="4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5"/>
    <m/>
    <n v="0"/>
    <n v="1"/>
    <x v="9"/>
    <x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4"/>
    <s v="NZD"/>
    <n v="1441837879"/>
    <n v="1439245879"/>
    <b v="0"/>
    <n v="1"/>
    <b v="0"/>
    <x v="12"/>
    <m/>
    <n v="3"/>
    <n v="200"/>
    <x v="9"/>
    <x v="4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5"/>
    <m/>
    <n v="0"/>
    <n v="1"/>
    <x v="9"/>
    <x v="4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2"/>
    <m/>
    <n v="14"/>
    <n v="20.14"/>
    <x v="9"/>
    <x v="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2"/>
    <m/>
    <n v="3"/>
    <n v="20.88"/>
    <x v="9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2"/>
    <m/>
    <n v="0"/>
    <n v="1"/>
    <x v="9"/>
    <x v="4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2"/>
    <m/>
    <n v="0"/>
    <n v="1"/>
    <x v="9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4"/>
    <m/>
    <n v="0"/>
    <n v="1"/>
    <x v="9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4"/>
    <m/>
    <n v="0"/>
    <n v="1"/>
    <x v="9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4"/>
    <m/>
    <n v="0"/>
    <n v="1"/>
    <x v="9"/>
    <x v="4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2"/>
    <m/>
    <n v="15"/>
    <n v="30.12"/>
    <x v="9"/>
    <x v="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5"/>
    <m/>
    <n v="0"/>
    <n v="1"/>
    <x v="9"/>
    <x v="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5"/>
    <m/>
    <n v="0"/>
    <n v="1"/>
    <x v="9"/>
    <x v="4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8"/>
    <s v="EUR"/>
    <n v="1462301342"/>
    <n v="1457120942"/>
    <b v="0"/>
    <n v="1"/>
    <b v="0"/>
    <x v="15"/>
    <m/>
    <n v="0"/>
    <n v="1"/>
    <x v="9"/>
    <x v="4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7"/>
    <m/>
    <n v="0"/>
    <s v="N/A"/>
    <x v="9"/>
    <x v="4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7"/>
    <m/>
    <n v="0"/>
    <s v="N/A"/>
    <x v="9"/>
    <x v="4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2"/>
    <m/>
    <n v="0"/>
    <s v="N/A"/>
    <x v="9"/>
    <x v="4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7"/>
    <m/>
    <n v="0"/>
    <s v="N/A"/>
    <x v="9"/>
    <x v="4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2"/>
    <m/>
    <n v="12"/>
    <n v="78.33"/>
    <x v="9"/>
    <x v="4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x v="7"/>
    <m/>
    <n v="0"/>
    <s v="N/A"/>
    <x v="9"/>
    <x v="4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7"/>
    <m/>
    <n v="0"/>
    <s v="N/A"/>
    <x v="9"/>
    <x v="4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1"/>
    <m/>
    <n v="0"/>
    <s v="N/A"/>
    <x v="9"/>
    <x v="4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1"/>
    <m/>
    <n v="0"/>
    <s v="N/A"/>
    <x v="9"/>
    <x v="4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1"/>
    <m/>
    <n v="0"/>
    <s v="N/A"/>
    <x v="9"/>
    <x v="41"/>
  </r>
  <r>
    <n v="178"/>
    <s v="El viaje de LucÃ­a"/>
    <s v="El viaje de LucÃ­a es un largometraje de ficciÃ³n con temÃ¡tica sobre el cÃ¡ncer infantil."/>
    <n v="500000"/>
    <n v="0"/>
    <x v="2"/>
    <x v="4"/>
    <s v="EUR"/>
    <n v="1448582145"/>
    <n v="1445986545"/>
    <b v="0"/>
    <n v="0"/>
    <b v="0"/>
    <x v="11"/>
    <m/>
    <n v="0"/>
    <s v="N/A"/>
    <x v="9"/>
    <x v="4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2"/>
    <m/>
    <n v="16"/>
    <n v="88.44"/>
    <x v="9"/>
    <x v="4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1"/>
    <m/>
    <n v="0"/>
    <s v="N/A"/>
    <x v="9"/>
    <x v="4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6"/>
    <s v="CAD"/>
    <n v="1401595140"/>
    <n v="1398980941"/>
    <b v="0"/>
    <n v="17"/>
    <b v="0"/>
    <x v="12"/>
    <m/>
    <n v="23"/>
    <n v="53.53"/>
    <x v="9"/>
    <x v="4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1"/>
    <m/>
    <n v="0"/>
    <s v="N/A"/>
    <x v="9"/>
    <x v="41"/>
  </r>
  <r>
    <n v="208"/>
    <s v="OLIVIA"/>
    <s v="A young woman's journey from Africa to Australia where she finds heaven on earth, love and tragedy. Within her tragedy she saves lives."/>
    <n v="50000"/>
    <n v="0"/>
    <x v="2"/>
    <x v="3"/>
    <s v="AUD"/>
    <n v="1418719967"/>
    <n v="1416127967"/>
    <b v="0"/>
    <n v="0"/>
    <b v="0"/>
    <x v="11"/>
    <m/>
    <n v="0"/>
    <s v="N/A"/>
    <x v="9"/>
    <x v="4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1"/>
    <m/>
    <n v="0"/>
    <s v="N/A"/>
    <x v="9"/>
    <x v="4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2"/>
    <m/>
    <n v="17"/>
    <n v="40.83"/>
    <x v="9"/>
    <x v="4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1"/>
    <m/>
    <n v="0"/>
    <s v="N/A"/>
    <x v="9"/>
    <x v="4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2"/>
    <m/>
    <n v="14"/>
    <n v="55.6"/>
    <x v="9"/>
    <x v="4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1"/>
    <m/>
    <n v="0"/>
    <s v="N/A"/>
    <x v="9"/>
    <x v="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7"/>
    <s v="EUR"/>
    <n v="1437033360"/>
    <n v="1434445937"/>
    <b v="0"/>
    <n v="12"/>
    <b v="0"/>
    <x v="12"/>
    <m/>
    <n v="12"/>
    <n v="25"/>
    <x v="9"/>
    <x v="4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3"/>
    <s v="AUD"/>
    <n v="1436506726"/>
    <n v="1431322726"/>
    <b v="0"/>
    <n v="0"/>
    <b v="0"/>
    <x v="11"/>
    <m/>
    <n v="0"/>
    <s v="N/A"/>
    <x v="9"/>
    <x v="4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2"/>
    <m/>
    <n v="0"/>
    <n v="5.5"/>
    <x v="9"/>
    <x v="4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3"/>
    <s v="AUD"/>
    <n v="1422928800"/>
    <n v="1420235311"/>
    <b v="0"/>
    <n v="5"/>
    <b v="0"/>
    <x v="12"/>
    <m/>
    <n v="30"/>
    <n v="237"/>
    <x v="9"/>
    <x v="4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2"/>
    <m/>
    <n v="42"/>
    <n v="79.87"/>
    <x v="9"/>
    <x v="4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2"/>
    <m/>
    <n v="4"/>
    <n v="10.25"/>
    <x v="9"/>
    <x v="4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1"/>
    <m/>
    <n v="0"/>
    <s v="N/A"/>
    <x v="9"/>
    <x v="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1"/>
    <m/>
    <n v="0"/>
    <s v="N/A"/>
    <x v="9"/>
    <x v="4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1"/>
    <m/>
    <n v="0"/>
    <s v="N/A"/>
    <x v="9"/>
    <x v="4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1"/>
    <m/>
    <n v="0"/>
    <s v="N/A"/>
    <x v="9"/>
    <x v="4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1"/>
    <m/>
    <n v="0"/>
    <s v="N/A"/>
    <x v="9"/>
    <x v="4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2"/>
    <m/>
    <n v="5"/>
    <n v="57.89"/>
    <x v="9"/>
    <x v="4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17"/>
    <m/>
    <n v="0"/>
    <s v="N/A"/>
    <x v="9"/>
    <x v="4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6"/>
    <s v="CAD"/>
    <n v="1408213512"/>
    <n v="1405621512"/>
    <b v="0"/>
    <n v="0"/>
    <b v="0"/>
    <x v="17"/>
    <m/>
    <n v="0"/>
    <s v="N/A"/>
    <x v="9"/>
    <x v="4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2"/>
    <m/>
    <n v="3"/>
    <n v="300"/>
    <x v="9"/>
    <x v="4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2"/>
    <m/>
    <n v="57"/>
    <n v="43"/>
    <x v="9"/>
    <x v="4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2"/>
    <m/>
    <n v="0"/>
    <n v="1"/>
    <x v="9"/>
    <x v="4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17"/>
    <m/>
    <n v="0"/>
    <s v="N/A"/>
    <x v="9"/>
    <x v="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2"/>
    <m/>
    <n v="0"/>
    <n v="5"/>
    <x v="9"/>
    <x v="4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6"/>
    <s v="CAD"/>
    <n v="1482678994"/>
    <n v="1477491394"/>
    <b v="0"/>
    <n v="0"/>
    <b v="0"/>
    <x v="17"/>
    <m/>
    <n v="0"/>
    <s v="N/A"/>
    <x v="9"/>
    <x v="41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x v="12"/>
    <m/>
    <n v="1"/>
    <n v="10"/>
    <x v="9"/>
    <x v="4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m/>
    <n v="58"/>
    <n v="58"/>
    <x v="9"/>
    <x v="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17"/>
    <m/>
    <n v="0"/>
    <s v="N/A"/>
    <x v="9"/>
    <x v="4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17"/>
    <m/>
    <n v="0"/>
    <s v="N/A"/>
    <x v="9"/>
    <x v="4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17"/>
    <m/>
    <n v="0"/>
    <s v="N/A"/>
    <x v="9"/>
    <x v="4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17"/>
    <m/>
    <n v="0"/>
    <s v="N/A"/>
    <x v="9"/>
    <x v="41"/>
  </r>
  <r>
    <n v="552"/>
    <s v="Spinnable Social Media"/>
    <s v="Axoral is a 3d interactive social media interface, with the potential to be so much more, but we need your help!"/>
    <n v="45000"/>
    <n v="0"/>
    <x v="2"/>
    <x v="6"/>
    <s v="CAD"/>
    <n v="1452350896"/>
    <n v="1447166896"/>
    <b v="0"/>
    <n v="0"/>
    <b v="0"/>
    <x v="20"/>
    <m/>
    <n v="0"/>
    <s v="N/A"/>
    <x v="9"/>
    <x v="4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0"/>
    <m/>
    <n v="0"/>
    <s v="N/A"/>
    <x v="9"/>
    <x v="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5"/>
    <m/>
    <n v="1"/>
    <n v="10"/>
    <x v="9"/>
    <x v="4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5"/>
    <m/>
    <n v="4"/>
    <n v="93.75"/>
    <x v="9"/>
    <x v="4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5"/>
    <m/>
    <n v="16"/>
    <n v="53.75"/>
    <x v="9"/>
    <x v="4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0"/>
    <m/>
    <n v="0"/>
    <s v="N/A"/>
    <x v="9"/>
    <x v="4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5"/>
    <m/>
    <n v="108"/>
    <n v="33.75"/>
    <x v="9"/>
    <x v="4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5"/>
    <m/>
    <n v="23"/>
    <n v="18.75"/>
    <x v="9"/>
    <x v="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5"/>
    <m/>
    <n v="21"/>
    <n v="23.14"/>
    <x v="9"/>
    <x v="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5"/>
    <m/>
    <n v="128"/>
    <n v="29.05"/>
    <x v="9"/>
    <x v="4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5"/>
    <m/>
    <n v="3"/>
    <n v="50"/>
    <x v="9"/>
    <x v="4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5"/>
    <m/>
    <n v="0"/>
    <s v="N/A"/>
    <x v="9"/>
    <x v="4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0"/>
    <m/>
    <n v="0"/>
    <s v="N/A"/>
    <x v="9"/>
    <x v="4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x v="15"/>
    <m/>
    <n v="1"/>
    <n v="24"/>
    <x v="9"/>
    <x v="4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5"/>
    <m/>
    <n v="52"/>
    <n v="32.25"/>
    <x v="9"/>
    <x v="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5"/>
    <m/>
    <n v="2"/>
    <n v="15"/>
    <x v="9"/>
    <x v="4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5"/>
    <m/>
    <n v="0"/>
    <s v="N/A"/>
    <x v="9"/>
    <x v="4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5"/>
    <m/>
    <n v="75"/>
    <n v="251.33"/>
    <x v="9"/>
    <x v="4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0"/>
    <m/>
    <n v="0"/>
    <s v="N/A"/>
    <x v="9"/>
    <x v="4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0"/>
    <m/>
    <n v="0"/>
    <s v="N/A"/>
    <x v="9"/>
    <x v="4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x v="20"/>
    <m/>
    <n v="0"/>
    <s v="N/A"/>
    <x v="9"/>
    <x v="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5"/>
    <m/>
    <n v="131"/>
    <n v="41.42"/>
    <x v="9"/>
    <x v="4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5"/>
    <m/>
    <n v="104"/>
    <n v="52"/>
    <x v="9"/>
    <x v="4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5"/>
    <m/>
    <n v="101"/>
    <n v="33.99"/>
    <x v="9"/>
    <x v="4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5"/>
    <m/>
    <n v="100"/>
    <n v="103.35"/>
    <x v="9"/>
    <x v="4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5"/>
    <m/>
    <n v="106"/>
    <n v="34.79"/>
    <x v="9"/>
    <x v="4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5"/>
    <m/>
    <n v="336"/>
    <n v="41.77"/>
    <x v="9"/>
    <x v="4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5"/>
    <m/>
    <n v="113"/>
    <n v="64.27"/>
    <x v="9"/>
    <x v="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5"/>
    <m/>
    <n v="189"/>
    <n v="31.21"/>
    <x v="9"/>
    <x v="4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5"/>
    <m/>
    <n v="102"/>
    <n v="62.92"/>
    <x v="9"/>
    <x v="4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5"/>
    <m/>
    <n v="101"/>
    <n v="98.54"/>
    <x v="9"/>
    <x v="4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5"/>
    <m/>
    <n v="114"/>
    <n v="82.61"/>
    <x v="9"/>
    <x v="4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5"/>
    <m/>
    <n v="133"/>
    <n v="38.5"/>
    <x v="9"/>
    <x v="4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5"/>
    <m/>
    <n v="102"/>
    <n v="80.16"/>
    <x v="9"/>
    <x v="4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5"/>
    <m/>
    <n v="105"/>
    <n v="28.41"/>
    <x v="9"/>
    <x v="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5"/>
    <m/>
    <n v="127"/>
    <n v="80.73"/>
    <x v="9"/>
    <x v="4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3"/>
    <s v="AUD"/>
    <n v="1432771997"/>
    <n v="1430179997"/>
    <b v="0"/>
    <n v="0"/>
    <b v="0"/>
    <x v="20"/>
    <m/>
    <n v="0"/>
    <s v="N/A"/>
    <x v="9"/>
    <x v="4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5"/>
    <m/>
    <n v="107"/>
    <n v="37.590000000000003"/>
    <x v="9"/>
    <x v="4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5"/>
    <m/>
    <n v="163"/>
    <n v="58.1"/>
    <x v="9"/>
    <x v="4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x v="20"/>
    <m/>
    <n v="0"/>
    <s v="N/A"/>
    <x v="9"/>
    <x v="4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5"/>
    <m/>
    <n v="116"/>
    <n v="63.36"/>
    <x v="9"/>
    <x v="4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5"/>
    <m/>
    <n v="124"/>
    <n v="50.9"/>
    <x v="9"/>
    <x v="4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5"/>
    <m/>
    <n v="103"/>
    <n v="100.5"/>
    <x v="9"/>
    <x v="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5"/>
    <m/>
    <n v="112"/>
    <n v="31.62"/>
    <x v="9"/>
    <x v="4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5"/>
    <m/>
    <n v="109"/>
    <n v="65.099999999999994"/>
    <x v="9"/>
    <x v="4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5"/>
    <m/>
    <n v="115"/>
    <n v="79.31"/>
    <x v="9"/>
    <x v="4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5"/>
    <m/>
    <n v="103"/>
    <n v="139.19"/>
    <x v="9"/>
    <x v="4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5"/>
    <m/>
    <n v="101"/>
    <n v="131.91"/>
    <x v="9"/>
    <x v="4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5"/>
    <m/>
    <n v="110"/>
    <n v="91.3"/>
    <x v="9"/>
    <x v="4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5"/>
    <m/>
    <n v="115"/>
    <n v="39.67"/>
    <x v="9"/>
    <x v="4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5"/>
    <m/>
    <n v="117"/>
    <n v="57.55"/>
    <x v="9"/>
    <x v="4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5"/>
    <m/>
    <n v="172"/>
    <n v="33.03"/>
    <x v="9"/>
    <x v="4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5"/>
    <m/>
    <n v="114"/>
    <n v="77.34"/>
    <x v="9"/>
    <x v="4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5"/>
    <m/>
    <n v="120"/>
    <n v="31.93"/>
    <x v="9"/>
    <x v="4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5"/>
    <m/>
    <n v="109"/>
    <n v="36.33"/>
    <x v="9"/>
    <x v="4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5"/>
    <m/>
    <n v="101"/>
    <n v="46.77"/>
    <x v="9"/>
    <x v="4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5"/>
    <m/>
    <n v="109"/>
    <n v="40.07"/>
    <x v="9"/>
    <x v="4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5"/>
    <m/>
    <n v="107"/>
    <n v="100.22"/>
    <x v="9"/>
    <x v="4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5"/>
    <m/>
    <n v="100"/>
    <n v="41.67"/>
    <x v="9"/>
    <x v="4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5"/>
    <m/>
    <n v="102"/>
    <n v="46.71"/>
    <x v="9"/>
    <x v="4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0"/>
    <m/>
    <n v="0"/>
    <s v="N/A"/>
    <x v="9"/>
    <x v="4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4"/>
    <m/>
    <n v="65"/>
    <n v="14.44"/>
    <x v="9"/>
    <x v="4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0"/>
    <m/>
    <n v="0"/>
    <s v="N/A"/>
    <x v="9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6"/>
    <s v="CAD"/>
    <n v="1481258275"/>
    <n v="1478662675"/>
    <b v="0"/>
    <n v="0"/>
    <b v="0"/>
    <x v="24"/>
    <m/>
    <n v="0"/>
    <s v="N/A"/>
    <x v="9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4"/>
    <m/>
    <n v="4"/>
    <n v="37.75"/>
    <x v="9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4"/>
    <m/>
    <n v="1"/>
    <n v="12.75"/>
    <x v="9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4"/>
    <m/>
    <n v="12"/>
    <n v="24.46"/>
    <x v="9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4"/>
    <m/>
    <n v="0"/>
    <s v="N/A"/>
    <x v="9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4"/>
    <m/>
    <n v="59"/>
    <n v="53.08"/>
    <x v="9"/>
    <x v="41"/>
  </r>
  <r>
    <n v="686"/>
    <s v="Vivi di Cuore - Heart Rate Watch"/>
    <s v="La tua giornata sportiva monitorata nel tuo polso??!!!_x000a_Rendiamolo possibile... VIVI DI CUORE --- All MADE in ITALY"/>
    <n v="500000"/>
    <n v="0"/>
    <x v="2"/>
    <x v="10"/>
    <s v="EUR"/>
    <n v="1438618170"/>
    <n v="1436026170"/>
    <b v="0"/>
    <n v="0"/>
    <b v="0"/>
    <x v="2"/>
    <m/>
    <n v="0"/>
    <s v="N/A"/>
    <x v="9"/>
    <x v="41"/>
  </r>
  <r>
    <n v="3197"/>
    <s v="Mirror, mirror on the wall"/>
    <s v="This years most important stage project for young artists in our region. www.ungespor.no"/>
    <n v="10000"/>
    <n v="1145"/>
    <x v="2"/>
    <x v="12"/>
    <s v="NOK"/>
    <n v="1423050618"/>
    <n v="1420458618"/>
    <b v="0"/>
    <n v="4"/>
    <b v="0"/>
    <x v="24"/>
    <m/>
    <n v="11"/>
    <n v="286.25"/>
    <x v="9"/>
    <x v="41"/>
  </r>
  <r>
    <n v="706"/>
    <s v="Driver Alert System"/>
    <s v="Driver Alert System es un sistema de seguridad para el conductor, que le avisa en caso de perder la posicion vertical mientras conduce."/>
    <n v="100000"/>
    <n v="0"/>
    <x v="2"/>
    <x v="4"/>
    <s v="EUR"/>
    <n v="1481740740"/>
    <n v="1478130783"/>
    <b v="0"/>
    <n v="0"/>
    <b v="0"/>
    <x v="2"/>
    <m/>
    <n v="0"/>
    <s v="N/A"/>
    <x v="9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4"/>
    <m/>
    <n v="52"/>
    <n v="49.21"/>
    <x v="9"/>
    <x v="4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25"/>
    <m/>
    <n v="0"/>
    <s v="N/A"/>
    <x v="9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4"/>
    <m/>
    <n v="1"/>
    <n v="12.5"/>
    <x v="9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4"/>
    <m/>
    <n v="55"/>
    <n v="109.04"/>
    <x v="9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4"/>
    <m/>
    <n v="25"/>
    <n v="41.67"/>
    <x v="9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4"/>
    <m/>
    <n v="0"/>
    <s v="N/A"/>
    <x v="9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4"/>
    <m/>
    <n v="3"/>
    <n v="22.75"/>
    <x v="9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4"/>
    <m/>
    <n v="0"/>
    <s v="N/A"/>
    <x v="9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4"/>
    <m/>
    <n v="46"/>
    <n v="70.83"/>
    <x v="9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5"/>
    <m/>
    <n v="104"/>
    <n v="63.11"/>
    <x v="9"/>
    <x v="4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5"/>
    <m/>
    <n v="119"/>
    <n v="50.16"/>
    <x v="9"/>
    <x v="4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5"/>
    <m/>
    <n v="126"/>
    <n v="62.88"/>
    <x v="9"/>
    <x v="4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26"/>
    <m/>
    <n v="0"/>
    <s v="N/A"/>
    <x v="9"/>
    <x v="4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5"/>
    <m/>
    <n v="126"/>
    <n v="53.72"/>
    <x v="9"/>
    <x v="4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5"/>
    <m/>
    <n v="100"/>
    <n v="127.81"/>
    <x v="9"/>
    <x v="4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26"/>
    <m/>
    <n v="0"/>
    <s v="N/A"/>
    <x v="9"/>
    <x v="4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26"/>
    <m/>
    <n v="0"/>
    <s v="N/A"/>
    <x v="9"/>
    <x v="4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5"/>
    <m/>
    <n v="100"/>
    <n v="57.17"/>
    <x v="9"/>
    <x v="4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5"/>
    <m/>
    <n v="116"/>
    <n v="50.2"/>
    <x v="9"/>
    <x v="41"/>
  </r>
  <r>
    <n v="1049"/>
    <s v="J1 (Canceled)"/>
    <s v="------"/>
    <n v="12000"/>
    <n v="0"/>
    <x v="1"/>
    <x v="0"/>
    <s v="USD"/>
    <n v="1455272445"/>
    <n v="1452680445"/>
    <b v="0"/>
    <n v="0"/>
    <b v="0"/>
    <x v="28"/>
    <m/>
    <n v="0"/>
    <s v="N/A"/>
    <x v="9"/>
    <x v="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8"/>
    <m/>
    <n v="0"/>
    <s v="N/A"/>
    <x v="9"/>
    <x v="4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9"/>
    <m/>
    <n v="0"/>
    <s v="N/A"/>
    <x v="9"/>
    <x v="4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5"/>
    <m/>
    <n v="103"/>
    <n v="36.61"/>
    <x v="9"/>
    <x v="4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5"/>
    <m/>
    <n v="125"/>
    <n v="37.14"/>
    <x v="9"/>
    <x v="4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5"/>
    <m/>
    <n v="110"/>
    <n v="45.88"/>
    <x v="9"/>
    <x v="41"/>
  </r>
  <r>
    <n v="1131"/>
    <s v="Hot Potato - The App"/>
    <s v="Don't drop it like it's hot..Hot Potato is a battle between friends. Compete to keep Mr Potato off the ground. Who will drop him first?"/>
    <n v="40000"/>
    <n v="0"/>
    <x v="2"/>
    <x v="3"/>
    <s v="AUD"/>
    <n v="1450993668"/>
    <n v="1448401668"/>
    <b v="0"/>
    <n v="0"/>
    <b v="0"/>
    <x v="30"/>
    <m/>
    <n v="0"/>
    <s v="N/A"/>
    <x v="9"/>
    <x v="4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5"/>
    <m/>
    <n v="102"/>
    <n v="52.49"/>
    <x v="9"/>
    <x v="4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5"/>
    <m/>
    <n v="104"/>
    <n v="59.52"/>
    <x v="9"/>
    <x v="4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5"/>
    <m/>
    <n v="125"/>
    <n v="50"/>
    <x v="9"/>
    <x v="4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5"/>
    <m/>
    <n v="102"/>
    <n v="193.62"/>
    <x v="9"/>
    <x v="41"/>
  </r>
  <r>
    <n v="1147"/>
    <s v="baked pugtato"/>
    <s v="amazing gourmet baked potato truck with variable options for everyone, its always been my dream, help me make it come true :)."/>
    <n v="25000"/>
    <n v="0"/>
    <x v="2"/>
    <x v="6"/>
    <s v="CAD"/>
    <n v="1413760783"/>
    <n v="1408576783"/>
    <b v="0"/>
    <n v="0"/>
    <b v="0"/>
    <x v="32"/>
    <m/>
    <n v="0"/>
    <s v="N/A"/>
    <x v="9"/>
    <x v="4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5"/>
    <m/>
    <n v="110"/>
    <n v="77.22"/>
    <x v="9"/>
    <x v="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5"/>
    <m/>
    <n v="161"/>
    <n v="57.5"/>
    <x v="9"/>
    <x v="4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5"/>
    <m/>
    <n v="131"/>
    <n v="50.46"/>
    <x v="9"/>
    <x v="4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5"/>
    <m/>
    <n v="119"/>
    <n v="97.38"/>
    <x v="9"/>
    <x v="4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5"/>
    <m/>
    <n v="100"/>
    <n v="34.92"/>
    <x v="9"/>
    <x v="4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32"/>
    <m/>
    <n v="0"/>
    <s v="N/A"/>
    <x v="9"/>
    <x v="4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32"/>
    <m/>
    <n v="0"/>
    <s v="N/A"/>
    <x v="9"/>
    <x v="4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4"/>
    <m/>
    <n v="0"/>
    <s v="N/A"/>
    <x v="9"/>
    <x v="4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5"/>
    <m/>
    <n v="112"/>
    <n v="39.81"/>
    <x v="9"/>
    <x v="4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5"/>
    <m/>
    <n v="106"/>
    <n v="59.7"/>
    <x v="9"/>
    <x v="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5"/>
    <m/>
    <n v="101"/>
    <n v="88.74"/>
    <x v="9"/>
    <x v="4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5"/>
    <m/>
    <n v="115"/>
    <n v="58.69"/>
    <x v="9"/>
    <x v="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5"/>
    <m/>
    <n v="127"/>
    <n v="69.569999999999993"/>
    <x v="9"/>
    <x v="4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5"/>
    <m/>
    <n v="103"/>
    <n v="115.87"/>
    <x v="9"/>
    <x v="4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5"/>
    <m/>
    <n v="103"/>
    <n v="23.87"/>
    <x v="9"/>
    <x v="4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4"/>
    <m/>
    <n v="0"/>
    <s v="N/A"/>
    <x v="9"/>
    <x v="4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5"/>
    <m/>
    <n v="111"/>
    <n v="57.63"/>
    <x v="9"/>
    <x v="4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5"/>
    <m/>
    <n v="106"/>
    <n v="46.43"/>
    <x v="9"/>
    <x v="4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4"/>
    <m/>
    <n v="0"/>
    <s v="N/A"/>
    <x v="9"/>
    <x v="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5"/>
    <m/>
    <n v="105"/>
    <n v="65.58"/>
    <x v="9"/>
    <x v="4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3"/>
    <m/>
    <n v="0"/>
    <s v="N/A"/>
    <x v="9"/>
    <x v="4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5"/>
    <m/>
    <n v="111"/>
    <n v="83.05"/>
    <x v="9"/>
    <x v="4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5"/>
    <m/>
    <n v="128"/>
    <n v="57.52"/>
    <x v="9"/>
    <x v="4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3"/>
    <m/>
    <n v="0"/>
    <s v="N/A"/>
    <x v="9"/>
    <x v="4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3"/>
    <m/>
    <n v="0"/>
    <s v="N/A"/>
    <x v="9"/>
    <x v="4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5"/>
    <m/>
    <n v="175"/>
    <n v="29.17"/>
    <x v="9"/>
    <x v="4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5"/>
    <m/>
    <n v="128"/>
    <n v="72.760000000000005"/>
    <x v="9"/>
    <x v="4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5"/>
    <m/>
    <n v="106"/>
    <n v="51.85"/>
    <x v="9"/>
    <x v="4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5"/>
    <m/>
    <n v="105"/>
    <n v="98.2"/>
    <x v="9"/>
    <x v="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7"/>
    <s v="EUR"/>
    <n v="1483395209"/>
    <n v="1480803209"/>
    <b v="0"/>
    <n v="0"/>
    <b v="0"/>
    <x v="33"/>
    <m/>
    <n v="0"/>
    <s v="N/A"/>
    <x v="9"/>
    <x v="4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5"/>
    <m/>
    <n v="109"/>
    <n v="74.819999999999993"/>
    <x v="9"/>
    <x v="4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5"/>
    <m/>
    <n v="100"/>
    <n v="67.650000000000006"/>
    <x v="9"/>
    <x v="4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x v="33"/>
    <m/>
    <n v="0"/>
    <s v="N/A"/>
    <x v="9"/>
    <x v="4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5"/>
    <m/>
    <n v="112"/>
    <n v="41.24"/>
    <x v="9"/>
    <x v="4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5"/>
    <m/>
    <n v="103"/>
    <n v="52.55"/>
    <x v="9"/>
    <x v="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x v="15"/>
    <m/>
    <n v="164"/>
    <n v="70.290000000000006"/>
    <x v="9"/>
    <x v="4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5"/>
    <m/>
    <n v="131"/>
    <n v="48.33"/>
    <x v="9"/>
    <x v="4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3"/>
    <s v="AUD"/>
    <n v="1432272300"/>
    <n v="1429655318"/>
    <b v="0"/>
    <n v="0"/>
    <b v="0"/>
    <x v="33"/>
    <m/>
    <n v="0"/>
    <s v="N/A"/>
    <x v="9"/>
    <x v="4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5"/>
    <m/>
    <n v="128"/>
    <n v="60.95"/>
    <x v="9"/>
    <x v="4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5"/>
    <m/>
    <n v="102"/>
    <n v="116"/>
    <x v="9"/>
    <x v="4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5"/>
    <m/>
    <n v="102"/>
    <n v="61"/>
    <x v="9"/>
    <x v="4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5"/>
    <m/>
    <n v="130"/>
    <n v="38.24"/>
    <x v="9"/>
    <x v="4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5"/>
    <m/>
    <n v="154"/>
    <n v="106.5"/>
    <x v="9"/>
    <x v="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5"/>
    <m/>
    <n v="107"/>
    <n v="204.57"/>
    <x v="9"/>
    <x v="4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3"/>
    <m/>
    <n v="0"/>
    <s v="N/A"/>
    <x v="9"/>
    <x v="4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5"/>
    <m/>
    <n v="100"/>
    <n v="150.41999999999999"/>
    <x v="9"/>
    <x v="41"/>
  </r>
  <r>
    <n v="3276"/>
    <s v="We The Astronomers"/>
    <s v="In 2016, KO Theatre presents a world premiere play in Toronto, ON about faith, home, and the secrets we keep from those we love."/>
    <n v="4500"/>
    <n v="5258"/>
    <x v="0"/>
    <x v="6"/>
    <s v="CAD"/>
    <n v="1459483140"/>
    <n v="1456526879"/>
    <b v="1"/>
    <n v="100"/>
    <b v="1"/>
    <x v="15"/>
    <m/>
    <n v="117"/>
    <n v="52.58"/>
    <x v="9"/>
    <x v="4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5"/>
    <m/>
    <n v="109"/>
    <n v="54.3"/>
    <x v="9"/>
    <x v="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5"/>
    <m/>
    <n v="103"/>
    <n v="76.03"/>
    <x v="9"/>
    <x v="4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5"/>
    <m/>
    <n v="114"/>
    <n v="105.21"/>
    <x v="9"/>
    <x v="4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5"/>
    <m/>
    <n v="103"/>
    <n v="68.67"/>
    <x v="9"/>
    <x v="4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5"/>
    <m/>
    <n v="122"/>
    <n v="129.36000000000001"/>
    <x v="9"/>
    <x v="4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x v="33"/>
    <m/>
    <n v="0"/>
    <s v="N/A"/>
    <x v="9"/>
    <x v="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5"/>
    <m/>
    <n v="105"/>
    <n v="17.829999999999998"/>
    <x v="9"/>
    <x v="4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5"/>
    <m/>
    <n v="102"/>
    <n v="203.2"/>
    <x v="9"/>
    <x v="4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5"/>
    <m/>
    <n v="112"/>
    <n v="69.19"/>
    <x v="9"/>
    <x v="41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x v="33"/>
    <m/>
    <n v="0"/>
    <s v="N/A"/>
    <x v="9"/>
    <x v="41"/>
  </r>
  <r>
    <n v="3287"/>
    <s v="Three Things: Stories About Life"/>
    <s v="An inspirational one-man play about crisis, community, and the search for wholeness."/>
    <n v="2500"/>
    <n v="2500"/>
    <x v="0"/>
    <x v="6"/>
    <s v="CAD"/>
    <n v="1448733628"/>
    <n v="1446573628"/>
    <b v="0"/>
    <n v="34"/>
    <b v="1"/>
    <x v="15"/>
    <m/>
    <n v="100"/>
    <n v="73.53"/>
    <x v="9"/>
    <x v="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5"/>
    <m/>
    <n v="100"/>
    <n v="48.44"/>
    <x v="9"/>
    <x v="4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5"/>
    <m/>
    <n v="133"/>
    <n v="26.61"/>
    <x v="9"/>
    <x v="4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5"/>
    <m/>
    <n v="121"/>
    <n v="33.67"/>
    <x v="9"/>
    <x v="4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5"/>
    <m/>
    <n v="114"/>
    <n v="40.71"/>
    <x v="9"/>
    <x v="4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5"/>
    <m/>
    <n v="286"/>
    <n v="19.27"/>
    <x v="9"/>
    <x v="4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4"/>
    <s v="NZD"/>
    <n v="1488622352"/>
    <n v="1486030352"/>
    <b v="0"/>
    <n v="91"/>
    <b v="1"/>
    <x v="15"/>
    <m/>
    <n v="170"/>
    <n v="84.29"/>
    <x v="9"/>
    <x v="4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5"/>
    <m/>
    <n v="118"/>
    <n v="29.58"/>
    <x v="9"/>
    <x v="4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5"/>
    <m/>
    <n v="103"/>
    <n v="26.67"/>
    <x v="9"/>
    <x v="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5"/>
    <m/>
    <n v="144"/>
    <n v="45.98"/>
    <x v="9"/>
    <x v="4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5"/>
    <m/>
    <n v="100"/>
    <n v="125.09"/>
    <x v="9"/>
    <x v="4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5"/>
    <m/>
    <n v="102"/>
    <n v="141.29"/>
    <x v="9"/>
    <x v="4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5"/>
    <m/>
    <n v="116"/>
    <n v="55.33"/>
    <x v="9"/>
    <x v="4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5"/>
    <m/>
    <n v="136"/>
    <n v="46.42"/>
    <x v="9"/>
    <x v="4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5"/>
    <m/>
    <n v="133"/>
    <n v="57.2"/>
    <x v="9"/>
    <x v="41"/>
  </r>
  <r>
    <n v="3302"/>
    <s v="El muro de BorÃ­s KiÃ©n"/>
    <s v="FilosofÃ­a de los anÃ³nimos"/>
    <n v="8400"/>
    <n v="8685"/>
    <x v="0"/>
    <x v="4"/>
    <s v="EUR"/>
    <n v="1481099176"/>
    <n v="1478507176"/>
    <b v="0"/>
    <n v="50"/>
    <b v="1"/>
    <x v="15"/>
    <m/>
    <n v="103"/>
    <n v="173.7"/>
    <x v="9"/>
    <x v="4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5"/>
    <m/>
    <n v="116"/>
    <n v="59.6"/>
    <x v="9"/>
    <x v="4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3"/>
    <m/>
    <n v="0"/>
    <s v="N/A"/>
    <x v="9"/>
    <x v="4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5"/>
    <m/>
    <n v="102"/>
    <n v="204.05"/>
    <x v="9"/>
    <x v="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5"/>
    <m/>
    <n v="175"/>
    <n v="48.7"/>
    <x v="9"/>
    <x v="4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5"/>
    <m/>
    <n v="107"/>
    <n v="53.34"/>
    <x v="9"/>
    <x v="4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5"/>
    <m/>
    <n v="122"/>
    <n v="75.09"/>
    <x v="9"/>
    <x v="4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5"/>
    <m/>
    <n v="159"/>
    <n v="18"/>
    <x v="9"/>
    <x v="4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5"/>
    <m/>
    <n v="100"/>
    <n v="209.84"/>
    <x v="9"/>
    <x v="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5"/>
    <m/>
    <n v="110"/>
    <n v="61.02"/>
    <x v="9"/>
    <x v="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5"/>
    <m/>
    <n v="100"/>
    <n v="61"/>
    <x v="9"/>
    <x v="4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5"/>
    <m/>
    <n v="116"/>
    <n v="80.03"/>
    <x v="9"/>
    <x v="4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5"/>
    <m/>
    <n v="211"/>
    <n v="29.07"/>
    <x v="9"/>
    <x v="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5"/>
    <m/>
    <n v="110"/>
    <n v="49.44"/>
    <x v="9"/>
    <x v="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5"/>
    <m/>
    <n v="100"/>
    <n v="93.98"/>
    <x v="9"/>
    <x v="4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5"/>
    <m/>
    <n v="106"/>
    <n v="61.94"/>
    <x v="9"/>
    <x v="41"/>
  </r>
  <r>
    <n v="3318"/>
    <s v="ROOMIES - Atlantic Canada Tour 2016-17"/>
    <s v="Help us strengthen and inspire disability arts in Atlantic Canada"/>
    <n v="2000"/>
    <n v="2512"/>
    <x v="0"/>
    <x v="6"/>
    <s v="CAD"/>
    <n v="1460341800"/>
    <n v="1456902893"/>
    <b v="0"/>
    <n v="32"/>
    <b v="1"/>
    <x v="15"/>
    <m/>
    <n v="126"/>
    <n v="78.5"/>
    <x v="9"/>
    <x v="4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5"/>
    <m/>
    <n v="108"/>
    <n v="33.75"/>
    <x v="9"/>
    <x v="4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5"/>
    <m/>
    <n v="101"/>
    <n v="66.45"/>
    <x v="9"/>
    <x v="4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5"/>
    <m/>
    <n v="107"/>
    <n v="35.799999999999997"/>
    <x v="9"/>
    <x v="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5"/>
    <m/>
    <n v="102"/>
    <n v="145.65"/>
    <x v="9"/>
    <x v="4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5"/>
    <m/>
    <n v="126"/>
    <n v="25.69"/>
    <x v="9"/>
    <x v="41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x v="15"/>
    <m/>
    <n v="102"/>
    <n v="152.5"/>
    <x v="9"/>
    <x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5"/>
    <m/>
    <n v="113"/>
    <n v="30"/>
    <x v="9"/>
    <x v="4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5"/>
    <m/>
    <n v="101"/>
    <n v="142.28"/>
    <x v="9"/>
    <x v="4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5"/>
    <m/>
    <n v="101"/>
    <n v="24.55"/>
    <x v="9"/>
    <x v="4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5"/>
    <m/>
    <n v="146"/>
    <n v="292.77999999999997"/>
    <x v="9"/>
    <x v="4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5"/>
    <m/>
    <n v="117"/>
    <n v="44.92"/>
    <x v="9"/>
    <x v="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5"/>
    <m/>
    <n v="106"/>
    <n v="23.1"/>
    <x v="9"/>
    <x v="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5"/>
    <m/>
    <n v="105"/>
    <n v="80.400000000000006"/>
    <x v="9"/>
    <x v="4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5"/>
    <m/>
    <n v="100"/>
    <n v="72.290000000000006"/>
    <x v="9"/>
    <x v="4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5"/>
    <m/>
    <n v="105"/>
    <n v="32.97"/>
    <x v="9"/>
    <x v="4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5"/>
    <m/>
    <n v="139"/>
    <n v="116.65"/>
    <x v="9"/>
    <x v="4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5"/>
    <m/>
    <n v="100"/>
    <n v="79.62"/>
    <x v="9"/>
    <x v="4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5"/>
    <m/>
    <n v="100"/>
    <n v="27.78"/>
    <x v="9"/>
    <x v="4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5"/>
    <m/>
    <n v="110"/>
    <n v="81.03"/>
    <x v="9"/>
    <x v="4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3"/>
    <s v="AUD"/>
    <n v="1438495390"/>
    <n v="1435903390"/>
    <b v="0"/>
    <n v="0"/>
    <b v="0"/>
    <x v="40"/>
    <m/>
    <n v="0"/>
    <s v="N/A"/>
    <x v="9"/>
    <x v="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5"/>
    <m/>
    <n v="104"/>
    <n v="177.62"/>
    <x v="9"/>
    <x v="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5"/>
    <m/>
    <n v="138"/>
    <n v="109.08"/>
    <x v="9"/>
    <x v="4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5"/>
    <m/>
    <n v="100"/>
    <n v="119.64"/>
    <x v="9"/>
    <x v="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5"/>
    <m/>
    <n v="102"/>
    <n v="78.209999999999994"/>
    <x v="9"/>
    <x v="4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5"/>
    <m/>
    <n v="171"/>
    <n v="52.17"/>
    <x v="9"/>
    <x v="4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5"/>
    <m/>
    <n v="101"/>
    <n v="114.13"/>
    <x v="9"/>
    <x v="4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5"/>
    <m/>
    <n v="130"/>
    <n v="50"/>
    <x v="9"/>
    <x v="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5"/>
    <m/>
    <n v="110"/>
    <n v="91.67"/>
    <x v="9"/>
    <x v="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5"/>
    <m/>
    <n v="119"/>
    <n v="108.59"/>
    <x v="9"/>
    <x v="4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5"/>
    <m/>
    <n v="100"/>
    <n v="69.819999999999993"/>
    <x v="9"/>
    <x v="4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5"/>
    <m/>
    <n v="153"/>
    <n v="109.57"/>
    <x v="9"/>
    <x v="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5"/>
    <m/>
    <n v="104"/>
    <n v="71.67"/>
    <x v="9"/>
    <x v="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5"/>
    <m/>
    <n v="101"/>
    <n v="93.61"/>
    <x v="9"/>
    <x v="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5"/>
    <m/>
    <n v="108"/>
    <n v="76.8"/>
    <x v="9"/>
    <x v="4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5"/>
    <m/>
    <n v="315"/>
    <n v="35.799999999999997"/>
    <x v="9"/>
    <x v="4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5"/>
    <m/>
    <n v="102"/>
    <n v="55.6"/>
    <x v="9"/>
    <x v="4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5"/>
    <m/>
    <n v="126"/>
    <n v="147.33000000000001"/>
    <x v="9"/>
    <x v="4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5"/>
    <m/>
    <n v="101"/>
    <n v="56.33"/>
    <x v="9"/>
    <x v="4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5"/>
    <m/>
    <n v="101"/>
    <n v="96.19"/>
    <x v="9"/>
    <x v="4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5"/>
    <m/>
    <n v="103"/>
    <n v="63.57"/>
    <x v="9"/>
    <x v="4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5"/>
    <m/>
    <n v="106"/>
    <n v="184.78"/>
    <x v="9"/>
    <x v="4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5"/>
    <m/>
    <n v="101"/>
    <n v="126.72"/>
    <x v="9"/>
    <x v="4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5"/>
    <m/>
    <n v="113"/>
    <n v="83.43"/>
    <x v="9"/>
    <x v="4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5"/>
    <m/>
    <n v="218"/>
    <n v="54.5"/>
    <x v="9"/>
    <x v="4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5"/>
    <m/>
    <n v="101"/>
    <n v="302.31"/>
    <x v="9"/>
    <x v="4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5"/>
    <m/>
    <n v="106"/>
    <n v="44.14"/>
    <x v="9"/>
    <x v="4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5"/>
    <m/>
    <n v="104"/>
    <n v="866.67"/>
    <x v="9"/>
    <x v="4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5"/>
    <m/>
    <n v="221"/>
    <n v="61.39"/>
    <x v="9"/>
    <x v="4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5"/>
    <m/>
    <n v="119"/>
    <n v="29.67"/>
    <x v="9"/>
    <x v="4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5"/>
    <m/>
    <n v="105"/>
    <n v="45.48"/>
    <x v="9"/>
    <x v="41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x v="15"/>
    <m/>
    <n v="104"/>
    <n v="96.2"/>
    <x v="9"/>
    <x v="4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5"/>
    <m/>
    <n v="118"/>
    <n v="67.92"/>
    <x v="9"/>
    <x v="4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5"/>
    <m/>
    <n v="139"/>
    <n v="30.78"/>
    <x v="9"/>
    <x v="4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5"/>
    <m/>
    <n v="104"/>
    <n v="38.33"/>
    <x v="9"/>
    <x v="4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5"/>
    <m/>
    <n v="100"/>
    <n v="66.83"/>
    <x v="9"/>
    <x v="41"/>
  </r>
  <r>
    <n v="3374"/>
    <s v="HELP BUILD &quot;THE CASTLE&quot;"/>
    <s v="A rare  production of World acclaimed playwright Howard Barker's groundbreaking &amp; provocative 'The Castle'."/>
    <n v="3500"/>
    <n v="3730"/>
    <x v="0"/>
    <x v="6"/>
    <s v="CAD"/>
    <n v="1446053616"/>
    <n v="1443461616"/>
    <b v="0"/>
    <n v="52"/>
    <b v="1"/>
    <x v="15"/>
    <m/>
    <n v="107"/>
    <n v="71.73"/>
    <x v="9"/>
    <x v="4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5"/>
    <m/>
    <n v="100"/>
    <n v="176.47"/>
    <x v="9"/>
    <x v="4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5"/>
    <m/>
    <n v="100"/>
    <n v="421.11"/>
    <x v="9"/>
    <x v="4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5"/>
    <m/>
    <n v="101"/>
    <n v="104.99"/>
    <x v="9"/>
    <x v="4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5"/>
    <m/>
    <n v="108"/>
    <n v="28.19"/>
    <x v="9"/>
    <x v="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5"/>
    <m/>
    <n v="104"/>
    <n v="54.55"/>
    <x v="9"/>
    <x v="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5"/>
    <m/>
    <n v="104"/>
    <n v="111.89"/>
    <x v="9"/>
    <x v="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5"/>
    <m/>
    <n v="102"/>
    <n v="85.21"/>
    <x v="9"/>
    <x v="4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5"/>
    <m/>
    <n v="101"/>
    <n v="76.650000000000006"/>
    <x v="9"/>
    <x v="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5"/>
    <m/>
    <n v="112"/>
    <n v="65.17"/>
    <x v="9"/>
    <x v="4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5"/>
    <m/>
    <n v="100"/>
    <n v="93.76"/>
    <x v="9"/>
    <x v="4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5"/>
    <m/>
    <n v="100"/>
    <n v="133.33000000000001"/>
    <x v="9"/>
    <x v="4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5"/>
    <m/>
    <n v="105"/>
    <n v="51.22"/>
    <x v="9"/>
    <x v="4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5"/>
    <m/>
    <n v="117"/>
    <n v="100.17"/>
    <x v="9"/>
    <x v="4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5"/>
    <m/>
    <n v="104"/>
    <n v="34.6"/>
    <x v="9"/>
    <x v="4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5"/>
    <m/>
    <n v="115"/>
    <n v="184.68"/>
    <x v="9"/>
    <x v="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5"/>
    <m/>
    <n v="102"/>
    <n v="69.819999999999993"/>
    <x v="9"/>
    <x v="4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5"/>
    <m/>
    <n v="223"/>
    <n v="61.94"/>
    <x v="9"/>
    <x v="4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5"/>
    <m/>
    <n v="100"/>
    <n v="41.67"/>
    <x v="9"/>
    <x v="4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5"/>
    <m/>
    <n v="106"/>
    <n v="36.07"/>
    <x v="9"/>
    <x v="4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5"/>
    <m/>
    <n v="142"/>
    <n v="29"/>
    <x v="9"/>
    <x v="4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5"/>
    <m/>
    <n v="184"/>
    <n v="24.21"/>
    <x v="9"/>
    <x v="4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5"/>
    <m/>
    <n v="104"/>
    <n v="55.89"/>
    <x v="9"/>
    <x v="4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5"/>
    <m/>
    <n v="112"/>
    <n v="11.67"/>
    <x v="9"/>
    <x v="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5"/>
    <m/>
    <n v="111"/>
    <n v="68.349999999999994"/>
    <x v="9"/>
    <x v="4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5"/>
    <m/>
    <n v="104"/>
    <n v="27.07"/>
    <x v="9"/>
    <x v="4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5"/>
    <m/>
    <n v="100"/>
    <n v="118.13"/>
    <x v="9"/>
    <x v="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5"/>
    <m/>
    <n v="102"/>
    <n v="44.76"/>
    <x v="9"/>
    <x v="4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m/>
    <n v="0"/>
    <s v="N/A"/>
    <x v="9"/>
    <x v="4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5"/>
    <m/>
    <n v="100"/>
    <n v="117.65"/>
    <x v="9"/>
    <x v="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5"/>
    <m/>
    <n v="122"/>
    <n v="203.33"/>
    <x v="9"/>
    <x v="4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5"/>
    <m/>
    <n v="138"/>
    <n v="28.32"/>
    <x v="9"/>
    <x v="4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5"/>
    <m/>
    <n v="100"/>
    <n v="110.23"/>
    <x v="9"/>
    <x v="4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5"/>
    <m/>
    <n v="107"/>
    <n v="31.97"/>
    <x v="9"/>
    <x v="4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5"/>
    <m/>
    <n v="211"/>
    <n v="58.61"/>
    <x v="9"/>
    <x v="4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5"/>
    <m/>
    <n v="124"/>
    <n v="29.43"/>
    <x v="9"/>
    <x v="4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5"/>
    <m/>
    <n v="109"/>
    <n v="81.38"/>
    <x v="9"/>
    <x v="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5"/>
    <m/>
    <n v="0"/>
    <s v="N/A"/>
    <x v="9"/>
    <x v="4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5"/>
    <m/>
    <n v="100"/>
    <n v="115.38"/>
    <x v="9"/>
    <x v="4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5"/>
    <m/>
    <n v="130"/>
    <n v="46.43"/>
    <x v="9"/>
    <x v="4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5"/>
    <m/>
    <n v="104"/>
    <n v="70.569999999999993"/>
    <x v="9"/>
    <x v="4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5"/>
    <m/>
    <n v="100"/>
    <n v="22.22"/>
    <x v="9"/>
    <x v="4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5"/>
    <m/>
    <n v="120"/>
    <n v="159.47"/>
    <x v="9"/>
    <x v="4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5"/>
    <m/>
    <n v="100"/>
    <n v="37.78"/>
    <x v="9"/>
    <x v="4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5"/>
    <m/>
    <n v="101"/>
    <n v="72.05"/>
    <x v="9"/>
    <x v="4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x v="15"/>
    <m/>
    <n v="107"/>
    <n v="63.7"/>
    <x v="9"/>
    <x v="4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5"/>
    <m/>
    <n v="138"/>
    <n v="28.41"/>
    <x v="9"/>
    <x v="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5"/>
    <m/>
    <n v="101"/>
    <n v="103.21"/>
    <x v="9"/>
    <x v="4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5"/>
    <m/>
    <n v="109"/>
    <n v="71.150000000000006"/>
    <x v="9"/>
    <x v="4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5"/>
    <m/>
    <n v="140"/>
    <n v="35"/>
    <x v="9"/>
    <x v="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5"/>
    <m/>
    <n v="104"/>
    <n v="81.78"/>
    <x v="9"/>
    <x v="4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7"/>
    <m/>
    <n v="0"/>
    <s v="N/A"/>
    <x v="9"/>
    <x v="4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5"/>
    <m/>
    <n v="108"/>
    <n v="46.61"/>
    <x v="9"/>
    <x v="4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5"/>
    <m/>
    <n v="100"/>
    <n v="51.72"/>
    <x v="9"/>
    <x v="4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5"/>
    <m/>
    <n v="103"/>
    <n v="40.29"/>
    <x v="9"/>
    <x v="4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5"/>
    <m/>
    <n v="130"/>
    <n v="16.25"/>
    <x v="9"/>
    <x v="4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5"/>
    <m/>
    <n v="109"/>
    <n v="30.15"/>
    <x v="9"/>
    <x v="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5"/>
    <m/>
    <n v="100"/>
    <n v="95.24"/>
    <x v="9"/>
    <x v="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5"/>
    <m/>
    <n v="110"/>
    <n v="52.21"/>
    <x v="9"/>
    <x v="4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5"/>
    <m/>
    <n v="100"/>
    <n v="134.15"/>
    <x v="9"/>
    <x v="4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5"/>
    <m/>
    <n v="106"/>
    <n v="62.83"/>
    <x v="9"/>
    <x v="4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5"/>
    <m/>
    <n v="112"/>
    <n v="58.95"/>
    <x v="9"/>
    <x v="4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5"/>
    <m/>
    <n v="106"/>
    <n v="143.11000000000001"/>
    <x v="9"/>
    <x v="4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5"/>
    <m/>
    <n v="101"/>
    <n v="84.17"/>
    <x v="9"/>
    <x v="4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5"/>
    <m/>
    <n v="104"/>
    <n v="186.07"/>
    <x v="9"/>
    <x v="4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5"/>
    <m/>
    <n v="135"/>
    <n v="89.79"/>
    <x v="9"/>
    <x v="4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5"/>
    <m/>
    <n v="105"/>
    <n v="64.16"/>
    <x v="9"/>
    <x v="4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5"/>
    <m/>
    <n v="103"/>
    <n v="59.65"/>
    <x v="9"/>
    <x v="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5"/>
    <m/>
    <n v="100"/>
    <n v="31.25"/>
    <x v="9"/>
    <x v="4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5"/>
    <m/>
    <n v="186"/>
    <n v="41.22"/>
    <x v="9"/>
    <x v="4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x v="15"/>
    <m/>
    <n v="289"/>
    <n v="43.35"/>
    <x v="9"/>
    <x v="4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5"/>
    <m/>
    <n v="100"/>
    <n v="64.52"/>
    <x v="9"/>
    <x v="4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5"/>
    <m/>
    <n v="108"/>
    <n v="43.28"/>
    <x v="9"/>
    <x v="4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5"/>
    <m/>
    <n v="108"/>
    <n v="77"/>
    <x v="9"/>
    <x v="4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5"/>
    <m/>
    <n v="110"/>
    <n v="51.22"/>
    <x v="9"/>
    <x v="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5"/>
    <m/>
    <n v="171"/>
    <n v="68.25"/>
    <x v="9"/>
    <x v="4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5"/>
    <m/>
    <n v="152"/>
    <n v="19.489999999999998"/>
    <x v="9"/>
    <x v="4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5"/>
    <m/>
    <n v="101"/>
    <n v="41.13"/>
    <x v="9"/>
    <x v="4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5"/>
    <m/>
    <n v="153"/>
    <n v="41.41"/>
    <x v="9"/>
    <x v="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5"/>
    <m/>
    <n v="128"/>
    <n v="27.5"/>
    <x v="9"/>
    <x v="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5"/>
    <m/>
    <n v="101"/>
    <n v="33.57"/>
    <x v="9"/>
    <x v="4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5"/>
    <m/>
    <n v="101"/>
    <n v="145.87"/>
    <x v="9"/>
    <x v="4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5"/>
    <m/>
    <n v="191"/>
    <n v="358.69"/>
    <x v="9"/>
    <x v="4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5"/>
    <m/>
    <n v="140"/>
    <n v="50.98"/>
    <x v="9"/>
    <x v="4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5"/>
    <m/>
    <n v="124"/>
    <n v="45.04"/>
    <x v="9"/>
    <x v="4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5"/>
    <m/>
    <n v="126"/>
    <n v="17.53"/>
    <x v="9"/>
    <x v="4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5"/>
    <m/>
    <n v="190"/>
    <n v="50"/>
    <x v="9"/>
    <x v="4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5"/>
    <m/>
    <n v="139"/>
    <n v="57.92"/>
    <x v="9"/>
    <x v="4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5"/>
    <m/>
    <n v="202"/>
    <n v="29.71"/>
    <x v="9"/>
    <x v="4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6"/>
    <s v="CAD"/>
    <n v="1476158340"/>
    <n v="1472594585"/>
    <b v="0"/>
    <n v="114"/>
    <b v="1"/>
    <x v="15"/>
    <m/>
    <n v="103"/>
    <n v="90.68"/>
    <x v="9"/>
    <x v="4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5"/>
    <m/>
    <n v="102"/>
    <n v="55.01"/>
    <x v="9"/>
    <x v="4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5"/>
    <m/>
    <n v="103"/>
    <n v="57.22"/>
    <x v="9"/>
    <x v="4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5"/>
    <m/>
    <n v="127"/>
    <n v="72.95"/>
    <x v="9"/>
    <x v="4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5"/>
    <m/>
    <n v="101"/>
    <n v="64.47"/>
    <x v="9"/>
    <x v="4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5"/>
    <m/>
    <n v="122"/>
    <n v="716.35"/>
    <x v="9"/>
    <x v="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5"/>
    <m/>
    <n v="113"/>
    <n v="50.4"/>
    <x v="9"/>
    <x v="4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5"/>
    <m/>
    <n v="150"/>
    <n v="41.67"/>
    <x v="9"/>
    <x v="4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5"/>
    <m/>
    <n v="215"/>
    <n v="35.770000000000003"/>
    <x v="9"/>
    <x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5"/>
    <m/>
    <n v="102"/>
    <n v="88.74"/>
    <x v="9"/>
    <x v="4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5"/>
    <m/>
    <n v="100"/>
    <n v="148.47999999999999"/>
    <x v="9"/>
    <x v="4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5"/>
    <m/>
    <n v="101"/>
    <n v="51.79"/>
    <x v="9"/>
    <x v="4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5"/>
    <m/>
    <n v="113"/>
    <n v="20"/>
    <x v="9"/>
    <x v="4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5"/>
    <m/>
    <n v="104"/>
    <n v="52"/>
    <x v="9"/>
    <x v="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5"/>
    <m/>
    <n v="115"/>
    <n v="53.23"/>
    <x v="9"/>
    <x v="4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5"/>
    <m/>
    <n v="113"/>
    <n v="39.6"/>
    <x v="9"/>
    <x v="4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5"/>
    <m/>
    <n v="128"/>
    <n v="34.25"/>
    <x v="9"/>
    <x v="4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5"/>
    <m/>
    <n v="143"/>
    <n v="164.62"/>
    <x v="9"/>
    <x v="41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x v="15"/>
    <m/>
    <n v="119"/>
    <n v="125.05"/>
    <x v="9"/>
    <x v="4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5"/>
    <m/>
    <n v="138"/>
    <n v="51.88"/>
    <x v="9"/>
    <x v="4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5"/>
    <m/>
    <n v="160"/>
    <n v="40.29"/>
    <x v="9"/>
    <x v="4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5"/>
    <m/>
    <n v="114"/>
    <n v="64.91"/>
    <x v="9"/>
    <x v="4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5"/>
    <m/>
    <n v="101"/>
    <n v="55.33"/>
    <x v="9"/>
    <x v="4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5"/>
    <m/>
    <n v="155"/>
    <n v="83.14"/>
    <x v="9"/>
    <x v="4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5"/>
    <m/>
    <n v="128"/>
    <n v="38.71"/>
    <x v="9"/>
    <x v="4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5"/>
    <m/>
    <n v="121"/>
    <n v="125.38"/>
    <x v="9"/>
    <x v="4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5"/>
    <m/>
    <n v="113"/>
    <n v="78.260000000000005"/>
    <x v="9"/>
    <x v="4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5"/>
    <m/>
    <n v="128"/>
    <n v="47.22"/>
    <x v="9"/>
    <x v="4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5"/>
    <m/>
    <n v="158"/>
    <n v="79.099999999999994"/>
    <x v="9"/>
    <x v="4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5"/>
    <m/>
    <n v="105"/>
    <n v="114.29"/>
    <x v="9"/>
    <x v="4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5"/>
    <m/>
    <n v="100"/>
    <n v="51.72"/>
    <x v="9"/>
    <x v="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5"/>
    <m/>
    <n v="100"/>
    <n v="30.77"/>
    <x v="9"/>
    <x v="4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6"/>
    <s v="CAD"/>
    <n v="1414862280"/>
    <n v="1412360309"/>
    <b v="0"/>
    <n v="72"/>
    <b v="1"/>
    <x v="15"/>
    <m/>
    <n v="107"/>
    <n v="74.209999999999994"/>
    <x v="9"/>
    <x v="4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5"/>
    <m/>
    <n v="124"/>
    <n v="47.85"/>
    <x v="9"/>
    <x v="4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5"/>
    <m/>
    <n v="109"/>
    <n v="34.409999999999997"/>
    <x v="9"/>
    <x v="4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6"/>
    <s v="CAD"/>
    <n v="1464471840"/>
    <n v="1459309704"/>
    <b v="0"/>
    <n v="42"/>
    <b v="1"/>
    <x v="15"/>
    <m/>
    <n v="102"/>
    <n v="40.24"/>
    <x v="9"/>
    <x v="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5"/>
    <m/>
    <n v="106"/>
    <n v="60.29"/>
    <x v="9"/>
    <x v="4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5"/>
    <m/>
    <n v="106"/>
    <n v="25.31"/>
    <x v="9"/>
    <x v="4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5"/>
    <m/>
    <n v="101"/>
    <n v="35.950000000000003"/>
    <x v="9"/>
    <x v="4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5"/>
    <m/>
    <n v="105"/>
    <n v="136"/>
    <x v="9"/>
    <x v="4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5"/>
    <m/>
    <n v="108"/>
    <n v="70.760000000000005"/>
    <x v="9"/>
    <x v="4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5"/>
    <m/>
    <n v="100"/>
    <n v="125"/>
    <x v="9"/>
    <x v="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5"/>
    <m/>
    <n v="104"/>
    <n v="66.510000000000005"/>
    <x v="9"/>
    <x v="4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5"/>
    <m/>
    <n v="102"/>
    <n v="105"/>
    <x v="9"/>
    <x v="4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5"/>
    <m/>
    <n v="104"/>
    <n v="145"/>
    <x v="9"/>
    <x v="4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5"/>
    <m/>
    <n v="180"/>
    <n v="12"/>
    <x v="9"/>
    <x v="4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5"/>
    <m/>
    <n v="106"/>
    <n v="96.67"/>
    <x v="9"/>
    <x v="4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5"/>
    <m/>
    <n v="101"/>
    <n v="60.33"/>
    <x v="9"/>
    <x v="4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5"/>
    <m/>
    <n v="101"/>
    <n v="79.89"/>
    <x v="9"/>
    <x v="4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5"/>
    <m/>
    <n v="100"/>
    <n v="58.82"/>
    <x v="9"/>
    <x v="4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5"/>
    <m/>
    <n v="118"/>
    <n v="75.34"/>
    <x v="9"/>
    <x v="4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5"/>
    <m/>
    <n v="110"/>
    <n v="55"/>
    <x v="9"/>
    <x v="4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5"/>
    <m/>
    <n v="103"/>
    <n v="66.959999999999994"/>
    <x v="9"/>
    <x v="4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5"/>
    <m/>
    <n v="100"/>
    <n v="227.27"/>
    <x v="9"/>
    <x v="4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5"/>
    <m/>
    <n v="100"/>
    <n v="307.69"/>
    <x v="9"/>
    <x v="4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5"/>
    <m/>
    <n v="110"/>
    <n v="50.02"/>
    <x v="9"/>
    <x v="4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5"/>
    <m/>
    <n v="101"/>
    <n v="72.39"/>
    <x v="9"/>
    <x v="4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5"/>
    <m/>
    <n v="101"/>
    <n v="95.95"/>
    <x v="9"/>
    <x v="4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5"/>
    <m/>
    <n v="169"/>
    <n v="45.62"/>
    <x v="9"/>
    <x v="4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5"/>
    <m/>
    <n v="100"/>
    <n v="41.03"/>
    <x v="9"/>
    <x v="4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5"/>
    <m/>
    <n v="114"/>
    <n v="56.83"/>
    <x v="9"/>
    <x v="4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5"/>
    <m/>
    <n v="102"/>
    <n v="137.24"/>
    <x v="9"/>
    <x v="4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5"/>
    <m/>
    <n v="106"/>
    <n v="75.709999999999994"/>
    <x v="9"/>
    <x v="4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5"/>
    <m/>
    <n v="102"/>
    <n v="99"/>
    <x v="9"/>
    <x v="4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5"/>
    <m/>
    <n v="117"/>
    <n v="81.569999999999993"/>
    <x v="9"/>
    <x v="4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5"/>
    <m/>
    <n v="101"/>
    <n v="45.11"/>
    <x v="9"/>
    <x v="4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5"/>
    <m/>
    <n v="132"/>
    <n v="36.67"/>
    <x v="9"/>
    <x v="4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5"/>
    <m/>
    <n v="100"/>
    <n v="125"/>
    <x v="9"/>
    <x v="4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5"/>
    <m/>
    <n v="128"/>
    <n v="49.23"/>
    <x v="9"/>
    <x v="4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5"/>
    <m/>
    <n v="119"/>
    <n v="42.3"/>
    <x v="9"/>
    <x v="4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5"/>
    <m/>
    <n v="126"/>
    <n v="78.88"/>
    <x v="9"/>
    <x v="4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5"/>
    <m/>
    <n v="156"/>
    <n v="38.28"/>
    <x v="9"/>
    <x v="4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5"/>
    <m/>
    <n v="103"/>
    <n v="44.85"/>
    <x v="9"/>
    <x v="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5"/>
    <m/>
    <n v="153"/>
    <n v="13.53"/>
    <x v="9"/>
    <x v="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6"/>
    <s v="CAD"/>
    <n v="1416211140"/>
    <n v="1413016216"/>
    <b v="0"/>
    <n v="28"/>
    <b v="1"/>
    <x v="15"/>
    <m/>
    <n v="180"/>
    <n v="43.5"/>
    <x v="9"/>
    <x v="4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5"/>
    <m/>
    <n v="128"/>
    <n v="30.95"/>
    <x v="9"/>
    <x v="4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5"/>
    <m/>
    <n v="120"/>
    <n v="55.23"/>
    <x v="9"/>
    <x v="4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5"/>
    <m/>
    <n v="123"/>
    <n v="46.13"/>
    <x v="9"/>
    <x v="4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5"/>
    <m/>
    <n v="105"/>
    <n v="39.380000000000003"/>
    <x v="9"/>
    <x v="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5"/>
    <m/>
    <n v="102"/>
    <n v="66.150000000000006"/>
    <x v="9"/>
    <x v="4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15"/>
    <m/>
    <n v="105"/>
    <n v="54.14"/>
    <x v="9"/>
    <x v="4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5"/>
    <m/>
    <n v="100"/>
    <n v="104.17"/>
    <x v="9"/>
    <x v="4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5"/>
    <m/>
    <n v="100"/>
    <n v="31.38"/>
    <x v="9"/>
    <x v="4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5"/>
    <m/>
    <n v="102"/>
    <n v="59.21"/>
    <x v="9"/>
    <x v="4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7"/>
    <m/>
    <n v="0"/>
    <s v="N/A"/>
    <x v="9"/>
    <x v="4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5"/>
    <m/>
    <n v="102"/>
    <n v="164.62"/>
    <x v="9"/>
    <x v="4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5"/>
    <m/>
    <n v="102"/>
    <n v="24.29"/>
    <x v="9"/>
    <x v="4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5"/>
    <m/>
    <n v="105"/>
    <n v="40.94"/>
    <x v="9"/>
    <x v="4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5"/>
    <m/>
    <n v="102"/>
    <n v="61.1"/>
    <x v="9"/>
    <x v="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5"/>
    <m/>
    <n v="100"/>
    <n v="38.65"/>
    <x v="9"/>
    <x v="4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5"/>
    <m/>
    <n v="106"/>
    <n v="56.2"/>
    <x v="9"/>
    <x v="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5"/>
    <m/>
    <n v="113"/>
    <n v="107"/>
    <x v="9"/>
    <x v="4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0"/>
    <s v="EUR"/>
    <n v="1479382594"/>
    <n v="1476786994"/>
    <b v="0"/>
    <n v="14"/>
    <b v="1"/>
    <x v="15"/>
    <m/>
    <n v="100"/>
    <n v="171.43"/>
    <x v="9"/>
    <x v="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5"/>
    <m/>
    <n v="100"/>
    <n v="110.5"/>
    <x v="9"/>
    <x v="4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10"/>
    <m/>
    <n v="0"/>
    <s v="N/A"/>
    <x v="9"/>
    <x v="4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5"/>
    <m/>
    <n v="144"/>
    <n v="22.91"/>
    <x v="9"/>
    <x v="4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x v="15"/>
    <m/>
    <n v="104"/>
    <n v="43.13"/>
    <x v="9"/>
    <x v="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6"/>
    <s v="CAD"/>
    <n v="1432694700"/>
    <n v="1429651266"/>
    <b v="0"/>
    <n v="74"/>
    <b v="1"/>
    <x v="15"/>
    <m/>
    <n v="108"/>
    <n v="46.89"/>
    <x v="9"/>
    <x v="4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5"/>
    <m/>
    <n v="102"/>
    <n v="47.41"/>
    <x v="9"/>
    <x v="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5"/>
    <m/>
    <n v="149"/>
    <n v="15.13"/>
    <x v="9"/>
    <x v="4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5"/>
    <m/>
    <n v="105"/>
    <n v="21.1"/>
    <x v="9"/>
    <x v="4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5"/>
    <m/>
    <n v="101"/>
    <n v="59.12"/>
    <x v="9"/>
    <x v="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5"/>
    <m/>
    <n v="131"/>
    <n v="97.92"/>
    <x v="9"/>
    <x v="4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5"/>
    <m/>
    <n v="105"/>
    <n v="55.13"/>
    <x v="9"/>
    <x v="4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5"/>
    <m/>
    <n v="109"/>
    <n v="26.54"/>
    <x v="9"/>
    <x v="4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5"/>
    <m/>
    <n v="111"/>
    <n v="58.42"/>
    <x v="9"/>
    <x v="4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5"/>
    <m/>
    <n v="100"/>
    <n v="122.54"/>
    <x v="9"/>
    <x v="4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5"/>
    <m/>
    <n v="114"/>
    <n v="87.96"/>
    <x v="9"/>
    <x v="4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5"/>
    <m/>
    <n v="122"/>
    <n v="73.239999999999995"/>
    <x v="9"/>
    <x v="4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5"/>
    <m/>
    <n v="100"/>
    <n v="55.56"/>
    <x v="9"/>
    <x v="4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5"/>
    <m/>
    <n v="103"/>
    <n v="39.54"/>
    <x v="9"/>
    <x v="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5"/>
    <m/>
    <n v="106"/>
    <n v="136.78"/>
    <x v="9"/>
    <x v="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5"/>
    <m/>
    <n v="101"/>
    <n v="99.34"/>
    <x v="9"/>
    <x v="4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5"/>
    <m/>
    <n v="100"/>
    <n v="20"/>
    <x v="9"/>
    <x v="4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5"/>
    <m/>
    <n v="130"/>
    <n v="28.89"/>
    <x v="9"/>
    <x v="4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5"/>
    <m/>
    <n v="100"/>
    <n v="40.549999999999997"/>
    <x v="9"/>
    <x v="4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5"/>
    <m/>
    <n v="100"/>
    <n v="35.71"/>
    <x v="9"/>
    <x v="4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5"/>
    <m/>
    <n v="114"/>
    <n v="37.96"/>
    <x v="9"/>
    <x v="4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5"/>
    <m/>
    <n v="100"/>
    <n v="33.33"/>
    <x v="9"/>
    <x v="4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5"/>
    <m/>
    <n v="287"/>
    <n v="58.57"/>
    <x v="9"/>
    <x v="4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5"/>
    <m/>
    <n v="109"/>
    <n v="135.63"/>
    <x v="9"/>
    <x v="4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5"/>
    <m/>
    <n v="116"/>
    <n v="30.94"/>
    <x v="9"/>
    <x v="4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5"/>
    <m/>
    <n v="119"/>
    <n v="176.09"/>
    <x v="9"/>
    <x v="4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5"/>
    <m/>
    <n v="109"/>
    <n v="151.97999999999999"/>
    <x v="9"/>
    <x v="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5"/>
    <m/>
    <n v="127"/>
    <n v="22.61"/>
    <x v="9"/>
    <x v="4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5"/>
    <m/>
    <n v="101"/>
    <n v="18.27"/>
    <x v="9"/>
    <x v="4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5"/>
    <m/>
    <n v="128"/>
    <n v="82.26"/>
    <x v="9"/>
    <x v="4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5"/>
    <m/>
    <n v="100"/>
    <n v="68.53"/>
    <x v="9"/>
    <x v="4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5"/>
    <m/>
    <n v="175"/>
    <n v="68.06"/>
    <x v="9"/>
    <x v="4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5"/>
    <m/>
    <n v="127"/>
    <n v="72.709999999999994"/>
    <x v="9"/>
    <x v="4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5"/>
    <m/>
    <n v="111"/>
    <n v="77.19"/>
    <x v="9"/>
    <x v="4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5"/>
    <m/>
    <n v="126"/>
    <n v="55.97"/>
    <x v="9"/>
    <x v="4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5"/>
    <m/>
    <n v="119"/>
    <n v="49.69"/>
    <x v="9"/>
    <x v="4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6"/>
    <s v="CAD"/>
    <n v="1409072982"/>
    <n v="1407258582"/>
    <b v="0"/>
    <n v="15"/>
    <b v="1"/>
    <x v="15"/>
    <m/>
    <n v="108"/>
    <n v="79"/>
    <x v="9"/>
    <x v="4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5"/>
    <m/>
    <n v="103"/>
    <n v="77.73"/>
    <x v="9"/>
    <x v="4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5"/>
    <m/>
    <n v="110"/>
    <n v="40.78"/>
    <x v="9"/>
    <x v="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5"/>
    <m/>
    <n v="202"/>
    <n v="59.41"/>
    <x v="9"/>
    <x v="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5"/>
    <m/>
    <n v="130"/>
    <n v="3.25"/>
    <x v="9"/>
    <x v="4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5"/>
    <m/>
    <n v="104"/>
    <n v="39.380000000000003"/>
    <x v="9"/>
    <x v="4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5"/>
    <m/>
    <n v="100"/>
    <n v="81.67"/>
    <x v="9"/>
    <x v="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5"/>
    <m/>
    <n v="171"/>
    <n v="44.91"/>
    <x v="9"/>
    <x v="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5"/>
    <m/>
    <n v="113"/>
    <n v="49.06"/>
    <x v="9"/>
    <x v="4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5"/>
    <m/>
    <n v="184"/>
    <n v="30.67"/>
    <x v="9"/>
    <x v="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5"/>
    <m/>
    <n v="130"/>
    <n v="61.06"/>
    <x v="9"/>
    <x v="4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5"/>
    <m/>
    <n v="105"/>
    <n v="29"/>
    <x v="9"/>
    <x v="4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5"/>
    <m/>
    <n v="100"/>
    <n v="29.63"/>
    <x v="9"/>
    <x v="4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5"/>
    <m/>
    <n v="153"/>
    <n v="143.1"/>
    <x v="9"/>
    <x v="4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5"/>
    <m/>
    <n v="162"/>
    <n v="52.35"/>
    <x v="9"/>
    <x v="4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5"/>
    <m/>
    <n v="136"/>
    <n v="66.67"/>
    <x v="9"/>
    <x v="4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6"/>
    <s v="CAD"/>
    <n v="1402334811"/>
    <n v="1401470811"/>
    <b v="0"/>
    <n v="57"/>
    <b v="1"/>
    <x v="15"/>
    <m/>
    <n v="144"/>
    <n v="126.67"/>
    <x v="9"/>
    <x v="4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5"/>
    <m/>
    <n v="100"/>
    <n v="62.5"/>
    <x v="9"/>
    <x v="4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5"/>
    <m/>
    <n v="101"/>
    <n v="35.49"/>
    <x v="9"/>
    <x v="4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5"/>
    <m/>
    <n v="107"/>
    <n v="37.08"/>
    <x v="9"/>
    <x v="4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5"/>
    <m/>
    <n v="125"/>
    <n v="69.33"/>
    <x v="9"/>
    <x v="4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5"/>
    <m/>
    <n v="119"/>
    <n v="17.25"/>
    <x v="9"/>
    <x v="4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5"/>
    <m/>
    <n v="101"/>
    <n v="36.07"/>
    <x v="9"/>
    <x v="4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5"/>
    <m/>
    <n v="113"/>
    <n v="66.47"/>
    <x v="9"/>
    <x v="4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5"/>
    <m/>
    <n v="105"/>
    <n v="56.07"/>
    <x v="9"/>
    <x v="4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5"/>
    <m/>
    <n v="110"/>
    <n v="47.03"/>
    <x v="9"/>
    <x v="4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5"/>
    <m/>
    <n v="100"/>
    <n v="47.67"/>
    <x v="9"/>
    <x v="4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5"/>
    <m/>
    <n v="120"/>
    <n v="88.24"/>
    <x v="9"/>
    <x v="4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5"/>
    <m/>
    <n v="105"/>
    <n v="80.72"/>
    <x v="9"/>
    <x v="4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5"/>
    <m/>
    <n v="103"/>
    <n v="39.49"/>
    <x v="9"/>
    <x v="4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5"/>
    <m/>
    <n v="102"/>
    <n v="84.85"/>
    <x v="9"/>
    <x v="4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5"/>
    <m/>
    <n v="100"/>
    <n v="68.97"/>
    <x v="9"/>
    <x v="4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0"/>
    <m/>
    <n v="0"/>
    <s v="N/A"/>
    <x v="9"/>
    <x v="41"/>
  </r>
  <r>
    <n v="1982"/>
    <s v="Lonely Boy: 55 male models 200s sensual expression"/>
    <s v="Express a very dark place in my childhood. Release my emotions through photography in a form of Art."/>
    <n v="180000"/>
    <n v="0"/>
    <x v="2"/>
    <x v="17"/>
    <s v="HKD"/>
    <n v="1480863887"/>
    <n v="1478268287"/>
    <b v="0"/>
    <n v="0"/>
    <b v="0"/>
    <x v="37"/>
    <m/>
    <n v="0"/>
    <s v="N/A"/>
    <x v="9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4"/>
    <m/>
    <n v="0"/>
    <n v="1"/>
    <x v="9"/>
    <x v="4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7"/>
    <m/>
    <n v="0"/>
    <s v="N/A"/>
    <x v="9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4"/>
    <m/>
    <n v="20"/>
    <n v="100"/>
    <x v="9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4"/>
    <m/>
    <n v="35"/>
    <n v="56.84"/>
    <x v="9"/>
    <x v="4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9"/>
    <m/>
    <n v="0"/>
    <s v="N/A"/>
    <x v="9"/>
    <x v="4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4"/>
    <m/>
    <n v="36"/>
    <n v="127.6"/>
    <x v="9"/>
    <x v="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0"/>
    <m/>
    <n v="0"/>
    <s v="N/A"/>
    <x v="9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4"/>
    <m/>
    <n v="31"/>
    <n v="66.14"/>
    <x v="9"/>
    <x v="41"/>
  </r>
  <r>
    <n v="3638"/>
    <s v="Project Hedwig and the Angry Inch"/>
    <s v="A rock and roll journey that explores love, loss, redemption, duality and ascension."/>
    <n v="3300"/>
    <n v="216"/>
    <x v="2"/>
    <x v="6"/>
    <s v="CAD"/>
    <n v="1429456132"/>
    <n v="1424275732"/>
    <b v="0"/>
    <n v="2"/>
    <b v="0"/>
    <x v="24"/>
    <m/>
    <n v="7"/>
    <n v="108"/>
    <x v="9"/>
    <x v="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8"/>
    <s v="EUR"/>
    <n v="1483474370"/>
    <n v="1480882370"/>
    <b v="0"/>
    <n v="0"/>
    <b v="0"/>
    <x v="20"/>
    <m/>
    <n v="0"/>
    <s v="N/A"/>
    <x v="9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4"/>
    <m/>
    <n v="6"/>
    <n v="18.329999999999998"/>
    <x v="9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4"/>
    <m/>
    <n v="0"/>
    <s v="N/A"/>
    <x v="9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x v="24"/>
    <m/>
    <n v="2"/>
    <n v="7.5"/>
    <x v="9"/>
    <x v="4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0"/>
    <m/>
    <n v="0"/>
    <s v="N/A"/>
    <x v="9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4"/>
    <m/>
    <n v="16"/>
    <n v="68.42"/>
    <x v="9"/>
    <x v="41"/>
  </r>
  <r>
    <n v="3645"/>
    <s v="If the Shoe Fits"/>
    <s v="This new musical comedy empowers women and girls of all ages to be themselves in their shoes, whatever shoes they choose."/>
    <n v="1000"/>
    <n v="1"/>
    <x v="2"/>
    <x v="6"/>
    <s v="CAD"/>
    <n v="1479773838"/>
    <n v="1477178238"/>
    <b v="0"/>
    <n v="1"/>
    <b v="0"/>
    <x v="24"/>
    <m/>
    <n v="0"/>
    <n v="1"/>
    <x v="9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4"/>
    <m/>
    <n v="5"/>
    <n v="60.13"/>
    <x v="9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4"/>
    <m/>
    <n v="6"/>
    <n v="15"/>
    <x v="9"/>
    <x v="4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0"/>
    <m/>
    <n v="0"/>
    <s v="N/A"/>
    <x v="9"/>
    <x v="4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6"/>
    <s v="CAD"/>
    <n v="1402938394"/>
    <n v="1400691994"/>
    <b v="0"/>
    <n v="8"/>
    <b v="1"/>
    <x v="15"/>
    <m/>
    <n v="104"/>
    <n v="97.5"/>
    <x v="9"/>
    <x v="4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5"/>
    <m/>
    <n v="100"/>
    <n v="29.41"/>
    <x v="9"/>
    <x v="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5"/>
    <m/>
    <n v="104"/>
    <n v="57.78"/>
    <x v="9"/>
    <x v="4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6"/>
    <s v="CAD"/>
    <n v="1472097540"/>
    <n v="1471188502"/>
    <b v="0"/>
    <n v="17"/>
    <b v="1"/>
    <x v="15"/>
    <m/>
    <n v="251"/>
    <n v="44.24"/>
    <x v="9"/>
    <x v="4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5"/>
    <m/>
    <n v="101"/>
    <n v="60.91"/>
    <x v="9"/>
    <x v="4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5"/>
    <m/>
    <n v="174"/>
    <n v="68.84"/>
    <x v="9"/>
    <x v="4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5"/>
    <m/>
    <n v="116"/>
    <n v="73.58"/>
    <x v="9"/>
    <x v="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5"/>
    <m/>
    <n v="106"/>
    <n v="115.02"/>
    <x v="9"/>
    <x v="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x v="15"/>
    <m/>
    <n v="111"/>
    <n v="110.75"/>
    <x v="9"/>
    <x v="4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5"/>
    <m/>
    <n v="101"/>
    <n v="75.5"/>
    <x v="9"/>
    <x v="4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5"/>
    <m/>
    <n v="102"/>
    <n v="235.46"/>
    <x v="9"/>
    <x v="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5"/>
    <m/>
    <n v="100"/>
    <n v="11.36"/>
    <x v="9"/>
    <x v="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5"/>
    <m/>
    <n v="111"/>
    <n v="92.5"/>
    <x v="9"/>
    <x v="4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6"/>
    <s v="CAD"/>
    <n v="1427775414"/>
    <n v="1425187014"/>
    <b v="0"/>
    <n v="40"/>
    <b v="1"/>
    <x v="15"/>
    <m/>
    <n v="101"/>
    <n v="202.85"/>
    <x v="9"/>
    <x v="4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5"/>
    <m/>
    <n v="104"/>
    <n v="26"/>
    <x v="9"/>
    <x v="4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5"/>
    <m/>
    <n v="109"/>
    <n v="46.05"/>
    <x v="9"/>
    <x v="4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7"/>
    <s v="EUR"/>
    <n v="1446062040"/>
    <n v="1445109822"/>
    <b v="0"/>
    <n v="14"/>
    <b v="1"/>
    <x v="15"/>
    <m/>
    <n v="115"/>
    <n v="51"/>
    <x v="9"/>
    <x v="4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5"/>
    <m/>
    <n v="100"/>
    <n v="31.58"/>
    <x v="9"/>
    <x v="4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5"/>
    <m/>
    <n v="103"/>
    <n v="53.36"/>
    <x v="9"/>
    <x v="4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5"/>
    <m/>
    <n v="104"/>
    <n v="36.96"/>
    <x v="9"/>
    <x v="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5"/>
    <m/>
    <n v="138"/>
    <n v="81.290000000000006"/>
    <x v="9"/>
    <x v="4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5"/>
    <m/>
    <n v="110"/>
    <n v="20.079999999999998"/>
    <x v="9"/>
    <x v="4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5"/>
    <m/>
    <n v="101"/>
    <n v="88.25"/>
    <x v="9"/>
    <x v="4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5"/>
    <m/>
    <n v="102"/>
    <n v="53.44"/>
    <x v="9"/>
    <x v="4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5"/>
    <m/>
    <n v="114"/>
    <n v="39.869999999999997"/>
    <x v="9"/>
    <x v="4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15"/>
    <m/>
    <n v="100"/>
    <n v="145.16"/>
    <x v="9"/>
    <x v="4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5"/>
    <m/>
    <n v="140"/>
    <n v="23.33"/>
    <x v="9"/>
    <x v="4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5"/>
    <m/>
    <n v="129"/>
    <n v="64.38"/>
    <x v="9"/>
    <x v="4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0"/>
    <m/>
    <n v="0"/>
    <s v="N/A"/>
    <x v="9"/>
    <x v="4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5"/>
    <m/>
    <n v="103"/>
    <n v="66.13"/>
    <x v="9"/>
    <x v="4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5"/>
    <m/>
    <n v="110"/>
    <n v="73.400000000000006"/>
    <x v="9"/>
    <x v="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5"/>
    <m/>
    <n v="113"/>
    <n v="99.5"/>
    <x v="9"/>
    <x v="4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5"/>
    <m/>
    <n v="112"/>
    <n v="62.17"/>
    <x v="9"/>
    <x v="4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5"/>
    <m/>
    <n v="139"/>
    <n v="62.33"/>
    <x v="9"/>
    <x v="4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5"/>
    <m/>
    <n v="111"/>
    <n v="58.79"/>
    <x v="9"/>
    <x v="4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5"/>
    <m/>
    <n v="139"/>
    <n v="45.35"/>
    <x v="9"/>
    <x v="4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5"/>
    <m/>
    <n v="106"/>
    <n v="41.94"/>
    <x v="9"/>
    <x v="4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5"/>
    <m/>
    <n v="101"/>
    <n v="59.17"/>
    <x v="9"/>
    <x v="4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5"/>
    <m/>
    <n v="100"/>
    <n v="200.49"/>
    <x v="9"/>
    <x v="4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5"/>
    <m/>
    <n v="109"/>
    <n v="83.97"/>
    <x v="9"/>
    <x v="4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5"/>
    <m/>
    <n v="118"/>
    <n v="57.26"/>
    <x v="9"/>
    <x v="4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5"/>
    <m/>
    <n v="120"/>
    <n v="58.06"/>
    <x v="9"/>
    <x v="4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0"/>
    <m/>
    <n v="0"/>
    <s v="N/A"/>
    <x v="9"/>
    <x v="4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5"/>
    <m/>
    <n v="126"/>
    <n v="74.12"/>
    <x v="9"/>
    <x v="4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5"/>
    <m/>
    <n v="129"/>
    <n v="30.71"/>
    <x v="9"/>
    <x v="4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5"/>
    <m/>
    <n v="107"/>
    <n v="62.67"/>
    <x v="9"/>
    <x v="4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5"/>
    <m/>
    <n v="100"/>
    <n v="121.36"/>
    <x v="9"/>
    <x v="4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5"/>
    <m/>
    <n v="155"/>
    <n v="39.74"/>
    <x v="9"/>
    <x v="4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5"/>
    <m/>
    <n v="108"/>
    <n v="72"/>
    <x v="9"/>
    <x v="4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5"/>
    <m/>
    <n v="111"/>
    <n v="40.630000000000003"/>
    <x v="9"/>
    <x v="4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5"/>
    <m/>
    <n v="101"/>
    <n v="63"/>
    <x v="9"/>
    <x v="4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5"/>
    <m/>
    <n v="121"/>
    <n v="33.67"/>
    <x v="9"/>
    <x v="4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5"/>
    <m/>
    <n v="100"/>
    <n v="38.590000000000003"/>
    <x v="9"/>
    <x v="4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5"/>
    <m/>
    <n v="109"/>
    <n v="155.94999999999999"/>
    <x v="9"/>
    <x v="4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5"/>
    <m/>
    <n v="123"/>
    <n v="43.2"/>
    <x v="9"/>
    <x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5"/>
    <m/>
    <n v="136"/>
    <n v="15.15"/>
    <x v="9"/>
    <x v="4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5"/>
    <m/>
    <n v="103"/>
    <n v="83.57"/>
    <x v="9"/>
    <x v="4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5"/>
    <m/>
    <n v="121"/>
    <n v="140"/>
    <x v="9"/>
    <x v="4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5"/>
    <m/>
    <n v="186"/>
    <n v="80.87"/>
    <x v="9"/>
    <x v="4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5"/>
    <m/>
    <n v="300"/>
    <n v="53.85"/>
    <x v="9"/>
    <x v="4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5"/>
    <m/>
    <n v="108"/>
    <n v="30.93"/>
    <x v="9"/>
    <x v="4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5"/>
    <m/>
    <n v="141"/>
    <n v="67.959999999999994"/>
    <x v="9"/>
    <x v="4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5"/>
    <m/>
    <n v="114"/>
    <n v="27.14"/>
    <x v="9"/>
    <x v="4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5"/>
    <m/>
    <n v="154"/>
    <n v="110.87"/>
    <x v="9"/>
    <x v="4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5"/>
    <m/>
    <n v="102"/>
    <n v="106.84"/>
    <x v="9"/>
    <x v="4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5"/>
    <m/>
    <n v="102"/>
    <n v="105.52"/>
    <x v="9"/>
    <x v="4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5"/>
    <m/>
    <n v="103"/>
    <n v="132.96"/>
    <x v="9"/>
    <x v="4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5"/>
    <m/>
    <n v="156"/>
    <n v="51.92"/>
    <x v="9"/>
    <x v="4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5"/>
    <m/>
    <n v="101"/>
    <n v="310"/>
    <x v="9"/>
    <x v="4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5"/>
    <m/>
    <n v="239"/>
    <n v="26.02"/>
    <x v="9"/>
    <x v="4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5"/>
    <m/>
    <n v="210"/>
    <n v="105"/>
    <x v="9"/>
    <x v="4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5"/>
    <m/>
    <n v="105"/>
    <n v="86.23"/>
    <x v="9"/>
    <x v="4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5"/>
    <m/>
    <n v="101"/>
    <n v="114.55"/>
    <x v="9"/>
    <x v="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6"/>
    <s v="CAD"/>
    <n v="1455231540"/>
    <n v="1452614847"/>
    <b v="0"/>
    <n v="35"/>
    <b v="1"/>
    <x v="15"/>
    <m/>
    <n v="111"/>
    <n v="47.66"/>
    <x v="9"/>
    <x v="4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5"/>
    <m/>
    <n v="102"/>
    <n v="72.89"/>
    <x v="9"/>
    <x v="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5"/>
    <m/>
    <n v="103"/>
    <n v="49.55"/>
    <x v="9"/>
    <x v="4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5"/>
    <m/>
    <n v="127"/>
    <n v="25.4"/>
    <x v="9"/>
    <x v="4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5"/>
    <m/>
    <n v="339"/>
    <n v="62.59"/>
    <x v="9"/>
    <x v="4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5"/>
    <m/>
    <n v="101"/>
    <n v="61.06"/>
    <x v="9"/>
    <x v="4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0"/>
    <m/>
    <n v="0"/>
    <s v="N/A"/>
    <x v="9"/>
    <x v="4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5"/>
    <m/>
    <n v="7"/>
    <n v="72.400000000000006"/>
    <x v="9"/>
    <x v="4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5"/>
    <m/>
    <n v="10"/>
    <n v="100"/>
    <x v="9"/>
    <x v="4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5"/>
    <m/>
    <n v="11"/>
    <n v="51.67"/>
    <x v="9"/>
    <x v="4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5"/>
    <m/>
    <n v="15"/>
    <n v="32.75"/>
    <x v="9"/>
    <x v="4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5"/>
    <m/>
    <n v="0"/>
    <s v="N/A"/>
    <x v="9"/>
    <x v="4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5"/>
    <m/>
    <n v="28"/>
    <n v="61"/>
    <x v="9"/>
    <x v="4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5"/>
    <m/>
    <n v="13"/>
    <n v="10"/>
    <x v="9"/>
    <x v="4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5"/>
    <m/>
    <n v="1"/>
    <n v="10"/>
    <x v="9"/>
    <x v="4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5"/>
    <m/>
    <n v="21"/>
    <n v="37.5"/>
    <x v="9"/>
    <x v="4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5"/>
    <m/>
    <n v="18"/>
    <n v="45"/>
    <x v="9"/>
    <x v="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5"/>
    <m/>
    <n v="20"/>
    <n v="100.63"/>
    <x v="9"/>
    <x v="4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5"/>
    <m/>
    <n v="18"/>
    <n v="25.57"/>
    <x v="9"/>
    <x v="41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x v="20"/>
    <m/>
    <n v="0"/>
    <s v="N/A"/>
    <x v="9"/>
    <x v="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5"/>
    <m/>
    <n v="2"/>
    <n v="25"/>
    <x v="9"/>
    <x v="4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5"/>
    <m/>
    <n v="0"/>
    <s v="N/A"/>
    <x v="9"/>
    <x v="4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5"/>
    <m/>
    <n v="0"/>
    <s v="N/A"/>
    <x v="9"/>
    <x v="4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5"/>
    <m/>
    <n v="10"/>
    <n v="10"/>
    <x v="9"/>
    <x v="4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5"/>
    <m/>
    <n v="2"/>
    <n v="202"/>
    <x v="9"/>
    <x v="4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5"/>
    <m/>
    <n v="1"/>
    <n v="25"/>
    <x v="9"/>
    <x v="4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4"/>
    <m/>
    <n v="104"/>
    <n v="99.54"/>
    <x v="9"/>
    <x v="4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4"/>
    <m/>
    <n v="105"/>
    <n v="75"/>
    <x v="9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4"/>
    <m/>
    <n v="100"/>
    <n v="215.25"/>
    <x v="9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4"/>
    <m/>
    <n v="133"/>
    <n v="120.55"/>
    <x v="9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4"/>
    <m/>
    <n v="113"/>
    <n v="37.67"/>
    <x v="9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4"/>
    <m/>
    <n v="103"/>
    <n v="172.23"/>
    <x v="9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4"/>
    <m/>
    <n v="120"/>
    <n v="111.11"/>
    <x v="9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4"/>
    <m/>
    <n v="130"/>
    <n v="25.46"/>
    <x v="9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4"/>
    <m/>
    <n v="101"/>
    <n v="267.64999999999998"/>
    <x v="9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4"/>
    <m/>
    <n v="109"/>
    <n v="75.959999999999994"/>
    <x v="9"/>
    <x v="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4"/>
    <m/>
    <n v="102"/>
    <n v="59.04"/>
    <x v="9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4"/>
    <m/>
    <n v="110"/>
    <n v="50.11"/>
    <x v="9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4"/>
    <m/>
    <n v="101"/>
    <n v="55.5"/>
    <x v="9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4"/>
    <m/>
    <n v="100"/>
    <n v="166.67"/>
    <x v="9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4"/>
    <m/>
    <n v="106"/>
    <n v="47.43"/>
    <x v="9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4"/>
    <m/>
    <n v="100"/>
    <n v="64.94"/>
    <x v="9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4"/>
    <m/>
    <n v="100"/>
    <n v="55.56"/>
    <x v="9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4"/>
    <m/>
    <n v="113"/>
    <n v="74.22"/>
    <x v="9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4"/>
    <m/>
    <n v="103"/>
    <n v="106.93"/>
    <x v="9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4"/>
    <m/>
    <n v="117"/>
    <n v="41.7"/>
    <x v="9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4"/>
    <m/>
    <n v="108"/>
    <n v="74.239999999999995"/>
    <x v="9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4"/>
    <m/>
    <n v="100"/>
    <n v="73.33"/>
    <x v="9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4"/>
    <m/>
    <n v="100"/>
    <n v="100"/>
    <x v="9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4"/>
    <m/>
    <n v="146"/>
    <n v="38.42"/>
    <x v="9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4"/>
    <m/>
    <n v="110"/>
    <n v="166.97"/>
    <x v="9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4"/>
    <m/>
    <n v="108"/>
    <n v="94.91"/>
    <x v="9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6"/>
    <s v="CAD"/>
    <n v="1428606055"/>
    <n v="1427223655"/>
    <b v="0"/>
    <n v="25"/>
    <b v="1"/>
    <x v="24"/>
    <m/>
    <n v="100"/>
    <n v="100"/>
    <x v="9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4"/>
    <m/>
    <n v="100"/>
    <n v="143.21"/>
    <x v="9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4"/>
    <m/>
    <n v="107"/>
    <n v="90.82"/>
    <x v="9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4"/>
    <m/>
    <n v="143"/>
    <n v="48.54"/>
    <x v="9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4"/>
    <m/>
    <n v="105"/>
    <n v="70.03"/>
    <x v="9"/>
    <x v="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D"/>
    <n v="1420352264"/>
    <n v="1416896264"/>
    <b v="0"/>
    <n v="0"/>
    <b v="0"/>
    <x v="20"/>
    <m/>
    <n v="0"/>
    <s v="N/A"/>
    <x v="9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4"/>
    <m/>
    <n v="120"/>
    <n v="100"/>
    <x v="9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4"/>
    <m/>
    <n v="110"/>
    <n v="94.9"/>
    <x v="9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4"/>
    <m/>
    <n v="102"/>
    <n v="75.37"/>
    <x v="9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4"/>
    <m/>
    <n v="129"/>
    <n v="64.459999999999994"/>
    <x v="9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6"/>
    <s v="CAD"/>
    <n v="1468193532"/>
    <n v="1465601532"/>
    <b v="0"/>
    <n v="10"/>
    <b v="1"/>
    <x v="24"/>
    <m/>
    <n v="115"/>
    <n v="115"/>
    <x v="9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4"/>
    <m/>
    <n v="151"/>
    <n v="100.5"/>
    <x v="9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4"/>
    <m/>
    <n v="111"/>
    <n v="93.77"/>
    <x v="9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4"/>
    <m/>
    <n v="100"/>
    <n v="35.1"/>
    <x v="9"/>
    <x v="4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0"/>
    <m/>
    <n v="0"/>
    <s v="N/A"/>
    <x v="9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4"/>
    <m/>
    <n v="3"/>
    <n v="29"/>
    <x v="9"/>
    <x v="4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0"/>
    <m/>
    <n v="0"/>
    <s v="N/A"/>
    <x v="9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4"/>
    <m/>
    <n v="0"/>
    <s v="N/A"/>
    <x v="9"/>
    <x v="4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0"/>
    <m/>
    <n v="0"/>
    <s v="N/A"/>
    <x v="9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4"/>
    <m/>
    <n v="60"/>
    <n v="174"/>
    <x v="9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4"/>
    <m/>
    <n v="1"/>
    <n v="50"/>
    <x v="9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4"/>
    <m/>
    <n v="2"/>
    <n v="5"/>
    <x v="9"/>
    <x v="4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3"/>
    <s v="AUD"/>
    <n v="1460615164"/>
    <n v="1458023164"/>
    <b v="0"/>
    <n v="0"/>
    <b v="0"/>
    <x v="20"/>
    <m/>
    <n v="0"/>
    <s v="N/A"/>
    <x v="9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4"/>
    <m/>
    <n v="90"/>
    <n v="145.41"/>
    <x v="9"/>
    <x v="4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32"/>
    <m/>
    <n v="0"/>
    <s v="N/A"/>
    <x v="9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4"/>
    <m/>
    <n v="4"/>
    <n v="100.5"/>
    <x v="9"/>
    <x v="4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3"/>
    <s v="AUD"/>
    <n v="1441619275"/>
    <n v="1439027275"/>
    <b v="0"/>
    <n v="0"/>
    <b v="0"/>
    <x v="32"/>
    <m/>
    <n v="0"/>
    <s v="N/A"/>
    <x v="9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4"/>
    <m/>
    <n v="9"/>
    <n v="47.33"/>
    <x v="9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4"/>
    <m/>
    <n v="0"/>
    <s v="N/A"/>
    <x v="9"/>
    <x v="4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32"/>
    <m/>
    <n v="0"/>
    <s v="N/A"/>
    <x v="9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4"/>
    <m/>
    <n v="0"/>
    <s v="N/A"/>
    <x v="9"/>
    <x v="4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9"/>
    <m/>
    <n v="0"/>
    <s v="N/A"/>
    <x v="9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3"/>
    <s v="AUD"/>
    <n v="1404022381"/>
    <n v="1402294381"/>
    <b v="0"/>
    <n v="1"/>
    <b v="0"/>
    <x v="24"/>
    <m/>
    <n v="0"/>
    <n v="5"/>
    <x v="9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4"/>
    <m/>
    <n v="30"/>
    <n v="50.56"/>
    <x v="9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5"/>
    <m/>
    <n v="100"/>
    <n v="41.67"/>
    <x v="9"/>
    <x v="4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5"/>
    <m/>
    <n v="101"/>
    <n v="53.29"/>
    <x v="9"/>
    <x v="4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5"/>
    <m/>
    <n v="122"/>
    <n v="70.23"/>
    <x v="9"/>
    <x v="4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5"/>
    <m/>
    <n v="330"/>
    <n v="43.42"/>
    <x v="9"/>
    <x v="4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6"/>
    <s v="CAD"/>
    <n v="1433131140"/>
    <n v="1429120908"/>
    <b v="0"/>
    <n v="11"/>
    <b v="1"/>
    <x v="15"/>
    <m/>
    <n v="110"/>
    <n v="199.18"/>
    <x v="9"/>
    <x v="4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5"/>
    <m/>
    <n v="101"/>
    <n v="78.52"/>
    <x v="9"/>
    <x v="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5"/>
    <m/>
    <n v="140"/>
    <n v="61.82"/>
    <x v="9"/>
    <x v="4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5"/>
    <m/>
    <n v="100"/>
    <n v="50"/>
    <x v="9"/>
    <x v="4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5"/>
    <m/>
    <n v="119"/>
    <n v="48.34"/>
    <x v="9"/>
    <x v="4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5"/>
    <m/>
    <n v="107"/>
    <n v="107.25"/>
    <x v="9"/>
    <x v="4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5"/>
    <m/>
    <n v="228"/>
    <n v="57"/>
    <x v="9"/>
    <x v="4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5"/>
    <m/>
    <n v="106"/>
    <n v="40.92"/>
    <x v="9"/>
    <x v="4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5"/>
    <m/>
    <n v="143"/>
    <n v="21.5"/>
    <x v="9"/>
    <x v="4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5"/>
    <m/>
    <n v="105"/>
    <n v="79.540000000000006"/>
    <x v="9"/>
    <x v="4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15"/>
    <m/>
    <n v="110"/>
    <n v="72.38"/>
    <x v="9"/>
    <x v="4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5"/>
    <m/>
    <n v="106"/>
    <n v="64.63"/>
    <x v="9"/>
    <x v="4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5"/>
    <m/>
    <n v="108"/>
    <n v="38.57"/>
    <x v="9"/>
    <x v="4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5"/>
    <m/>
    <n v="105"/>
    <n v="107.57"/>
    <x v="9"/>
    <x v="4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5"/>
    <m/>
    <n v="119"/>
    <n v="27.5"/>
    <x v="9"/>
    <x v="4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5"/>
    <m/>
    <n v="153"/>
    <n v="70.459999999999994"/>
    <x v="9"/>
    <x v="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5"/>
    <m/>
    <n v="100"/>
    <n v="178.57"/>
    <x v="9"/>
    <x v="4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5"/>
    <m/>
    <n v="100"/>
    <n v="62.63"/>
    <x v="9"/>
    <x v="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5"/>
    <m/>
    <n v="225"/>
    <n v="75"/>
    <x v="9"/>
    <x v="4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5"/>
    <m/>
    <n v="106"/>
    <n v="58.9"/>
    <x v="9"/>
    <x v="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5"/>
    <m/>
    <n v="105"/>
    <n v="139.56"/>
    <x v="9"/>
    <x v="4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6"/>
    <s v="CAD"/>
    <n v="1417460940"/>
    <n v="1416516972"/>
    <b v="0"/>
    <n v="20"/>
    <b v="1"/>
    <x v="15"/>
    <m/>
    <n v="117"/>
    <n v="70"/>
    <x v="9"/>
    <x v="4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5"/>
    <m/>
    <n v="109"/>
    <n v="57.39"/>
    <x v="9"/>
    <x v="4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5"/>
    <m/>
    <n v="160"/>
    <n v="40"/>
    <x v="9"/>
    <x v="4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5"/>
    <m/>
    <n v="113"/>
    <n v="64.290000000000006"/>
    <x v="9"/>
    <x v="4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5"/>
    <m/>
    <n v="102"/>
    <n v="120.12"/>
    <x v="9"/>
    <x v="4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9"/>
    <m/>
    <n v="0"/>
    <s v="N/A"/>
    <x v="9"/>
    <x v="4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5"/>
    <m/>
    <n v="101"/>
    <n v="63.28"/>
    <x v="9"/>
    <x v="4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5"/>
    <m/>
    <n v="6500"/>
    <n v="21.67"/>
    <x v="9"/>
    <x v="4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5"/>
    <m/>
    <n v="9"/>
    <n v="25.65"/>
    <x v="9"/>
    <x v="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5"/>
    <m/>
    <n v="22"/>
    <n v="47.7"/>
    <x v="9"/>
    <x v="4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5"/>
    <m/>
    <n v="21"/>
    <n v="56.05"/>
    <x v="9"/>
    <x v="4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5"/>
    <m/>
    <n v="41"/>
    <n v="81.319999999999993"/>
    <x v="9"/>
    <x v="4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9"/>
    <m/>
    <n v="0"/>
    <s v="N/A"/>
    <x v="9"/>
    <x v="4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5"/>
    <m/>
    <n v="3"/>
    <n v="23.63"/>
    <x v="9"/>
    <x v="4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5"/>
    <m/>
    <n v="16"/>
    <n v="188.56"/>
    <x v="9"/>
    <x v="4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9"/>
    <m/>
    <n v="0"/>
    <s v="N/A"/>
    <x v="9"/>
    <x v="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x v="39"/>
    <m/>
    <n v="0"/>
    <s v="N/A"/>
    <x v="9"/>
    <x v="4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5"/>
    <m/>
    <n v="4"/>
    <n v="9.5"/>
    <x v="9"/>
    <x v="4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5"/>
    <m/>
    <n v="34"/>
    <n v="35.5"/>
    <x v="9"/>
    <x v="4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5"/>
    <m/>
    <n v="0"/>
    <n v="10"/>
    <x v="9"/>
    <x v="4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9"/>
    <m/>
    <n v="0"/>
    <s v="N/A"/>
    <x v="9"/>
    <x v="4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5"/>
    <m/>
    <n v="16"/>
    <n v="89.4"/>
    <x v="9"/>
    <x v="4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5"/>
    <m/>
    <n v="3"/>
    <n v="25"/>
    <x v="9"/>
    <x v="4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5"/>
    <m/>
    <n v="0"/>
    <n v="1"/>
    <x v="9"/>
    <x v="4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5"/>
    <m/>
    <n v="5"/>
    <n v="65"/>
    <x v="9"/>
    <x v="4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5"/>
    <m/>
    <n v="2"/>
    <n v="10"/>
    <x v="9"/>
    <x v="4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5"/>
    <m/>
    <n v="0"/>
    <n v="1"/>
    <x v="9"/>
    <x v="4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5"/>
    <m/>
    <n v="18"/>
    <n v="81.540000000000006"/>
    <x v="9"/>
    <x v="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5"/>
    <m/>
    <n v="5"/>
    <n v="100"/>
    <x v="9"/>
    <x v="4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5"/>
    <m/>
    <n v="0"/>
    <n v="1"/>
    <x v="9"/>
    <x v="4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5"/>
    <m/>
    <n v="0"/>
    <s v="N/A"/>
    <x v="9"/>
    <x v="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5"/>
    <m/>
    <n v="1"/>
    <n v="20"/>
    <x v="9"/>
    <x v="41"/>
  </r>
  <r>
    <n v="3865"/>
    <s v="Fellatia's-Fantastic-Fun-Time-Show"/>
    <s v="Sissy Entertainment delivers a delicious cabaret that blends comedic monologue, song, and traditional sketch comedy."/>
    <n v="2413"/>
    <n v="650"/>
    <x v="2"/>
    <x v="6"/>
    <s v="CAD"/>
    <n v="1409376600"/>
    <n v="1405957098"/>
    <b v="0"/>
    <n v="14"/>
    <b v="0"/>
    <x v="15"/>
    <m/>
    <n v="27"/>
    <n v="46.43"/>
    <x v="9"/>
    <x v="4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5"/>
    <m/>
    <n v="1"/>
    <n v="5.5"/>
    <x v="9"/>
    <x v="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5"/>
    <m/>
    <n v="13"/>
    <n v="50.2"/>
    <x v="9"/>
    <x v="4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4"/>
    <m/>
    <n v="0"/>
    <n v="10"/>
    <x v="9"/>
    <x v="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9"/>
    <m/>
    <n v="0"/>
    <s v="N/A"/>
    <x v="9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4"/>
    <m/>
    <n v="15"/>
    <n v="150"/>
    <x v="9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4"/>
    <m/>
    <n v="3"/>
    <n v="13.33"/>
    <x v="9"/>
    <x v="4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x v="32"/>
    <m/>
    <n v="0"/>
    <s v="N/A"/>
    <x v="9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4"/>
    <m/>
    <n v="0"/>
    <s v="N/A"/>
    <x v="9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4"/>
    <s v="NZD"/>
    <n v="1422061200"/>
    <n v="1420244622"/>
    <b v="0"/>
    <n v="0"/>
    <b v="0"/>
    <x v="24"/>
    <m/>
    <n v="0"/>
    <s v="N/A"/>
    <x v="9"/>
    <x v="4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2"/>
    <m/>
    <n v="0"/>
    <s v="N/A"/>
    <x v="9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4"/>
    <m/>
    <n v="53"/>
    <n v="44.76"/>
    <x v="9"/>
    <x v="4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x v="32"/>
    <m/>
    <n v="0"/>
    <s v="N/A"/>
    <x v="9"/>
    <x v="4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2"/>
    <m/>
    <n v="0"/>
    <s v="N/A"/>
    <x v="9"/>
    <x v="4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2"/>
    <m/>
    <n v="0"/>
    <s v="N/A"/>
    <x v="9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4"/>
    <m/>
    <n v="13"/>
    <n v="57.65"/>
    <x v="9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4"/>
    <m/>
    <n v="5"/>
    <n v="25"/>
    <x v="9"/>
    <x v="4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2"/>
    <m/>
    <n v="0"/>
    <s v="N/A"/>
    <x v="9"/>
    <x v="4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2"/>
    <m/>
    <n v="0"/>
    <s v="N/A"/>
    <x v="9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4"/>
    <m/>
    <n v="0"/>
    <s v="N/A"/>
    <x v="9"/>
    <x v="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x v="9"/>
    <m/>
    <n v="0"/>
    <s v="N/A"/>
    <x v="9"/>
    <x v="41"/>
  </r>
  <r>
    <n v="3886"/>
    <s v="a (Canceled)"/>
    <n v="1"/>
    <n v="10000"/>
    <n v="0"/>
    <x v="1"/>
    <x v="3"/>
    <s v="AUD"/>
    <n v="1418275702"/>
    <n v="1415683702"/>
    <b v="0"/>
    <n v="0"/>
    <b v="0"/>
    <x v="24"/>
    <m/>
    <n v="0"/>
    <s v="N/A"/>
    <x v="9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4"/>
    <m/>
    <n v="2"/>
    <n v="17.5"/>
    <x v="9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5"/>
    <m/>
    <n v="27"/>
    <n v="38.71"/>
    <x v="9"/>
    <x v="4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5"/>
    <m/>
    <n v="1"/>
    <n v="13.11"/>
    <x v="9"/>
    <x v="4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32"/>
    <m/>
    <n v="0"/>
    <s v="N/A"/>
    <x v="9"/>
    <x v="4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5"/>
    <m/>
    <n v="33"/>
    <n v="37.14"/>
    <x v="9"/>
    <x v="4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5"/>
    <m/>
    <n v="0"/>
    <s v="N/A"/>
    <x v="9"/>
    <x v="4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32"/>
    <m/>
    <n v="0"/>
    <s v="N/A"/>
    <x v="9"/>
    <x v="4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8"/>
    <m/>
    <n v="0"/>
    <s v="N/A"/>
    <x v="9"/>
    <x v="4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5"/>
    <m/>
    <n v="5"/>
    <n v="50"/>
    <x v="9"/>
    <x v="4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5"/>
    <m/>
    <n v="11"/>
    <n v="42.5"/>
    <x v="9"/>
    <x v="4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4"/>
    <s v="NZD"/>
    <n v="1420750683"/>
    <n v="1418158683"/>
    <b v="0"/>
    <n v="10"/>
    <b v="0"/>
    <x v="15"/>
    <m/>
    <n v="18"/>
    <n v="44"/>
    <x v="9"/>
    <x v="4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5"/>
    <m/>
    <n v="33"/>
    <n v="50.88"/>
    <x v="9"/>
    <x v="4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5"/>
    <m/>
    <n v="1"/>
    <n v="62.5"/>
    <x v="9"/>
    <x v="4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5"/>
    <m/>
    <n v="5"/>
    <n v="27"/>
    <x v="9"/>
    <x v="4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5"/>
    <m/>
    <n v="1"/>
    <n v="25"/>
    <x v="9"/>
    <x v="4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5"/>
    <m/>
    <n v="49"/>
    <n v="47.26"/>
    <x v="9"/>
    <x v="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5"/>
    <m/>
    <n v="0"/>
    <s v="N/A"/>
    <x v="9"/>
    <x v="4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5"/>
    <m/>
    <n v="0"/>
    <n v="1.5"/>
    <x v="9"/>
    <x v="4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5"/>
    <m/>
    <n v="12"/>
    <n v="24.71"/>
    <x v="9"/>
    <x v="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5"/>
    <m/>
    <n v="67"/>
    <n v="63.13"/>
    <x v="9"/>
    <x v="4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5"/>
    <m/>
    <n v="15"/>
    <n v="38.25"/>
    <x v="9"/>
    <x v="4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5"/>
    <m/>
    <n v="9"/>
    <n v="16.25"/>
    <x v="9"/>
    <x v="41"/>
  </r>
  <r>
    <n v="2780"/>
    <s v="Travel with baby"/>
    <s v="Turn the World with my kids, and then write a book with the advice for traveling with baby"/>
    <n v="100000"/>
    <n v="0"/>
    <x v="2"/>
    <x v="10"/>
    <s v="EUR"/>
    <n v="1489142688"/>
    <n v="1486550688"/>
    <b v="0"/>
    <n v="0"/>
    <b v="0"/>
    <x v="38"/>
    <m/>
    <n v="0"/>
    <s v="N/A"/>
    <x v="9"/>
    <x v="4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5"/>
    <m/>
    <n v="3"/>
    <n v="61.67"/>
    <x v="9"/>
    <x v="4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5"/>
    <m/>
    <n v="37"/>
    <n v="83.14"/>
    <x v="9"/>
    <x v="4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5"/>
    <m/>
    <n v="0"/>
    <s v="N/A"/>
    <x v="9"/>
    <x v="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5"/>
    <m/>
    <n v="10"/>
    <n v="142.86000000000001"/>
    <x v="9"/>
    <x v="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5"/>
    <m/>
    <n v="36"/>
    <n v="33.67"/>
    <x v="9"/>
    <x v="4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5"/>
    <m/>
    <n v="0"/>
    <n v="5"/>
    <x v="9"/>
    <x v="41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x v="15"/>
    <m/>
    <n v="0"/>
    <s v="N/A"/>
    <x v="9"/>
    <x v="4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5"/>
    <m/>
    <n v="0"/>
    <n v="10"/>
    <x v="9"/>
    <x v="4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5"/>
    <m/>
    <n v="0"/>
    <s v="N/A"/>
    <x v="9"/>
    <x v="4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5"/>
    <m/>
    <n v="2"/>
    <n v="30"/>
    <x v="9"/>
    <x v="4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5"/>
    <m/>
    <n v="5"/>
    <n v="45"/>
    <x v="9"/>
    <x v="4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5"/>
    <m/>
    <n v="0"/>
    <s v="N/A"/>
    <x v="9"/>
    <x v="4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5"/>
    <m/>
    <n v="8"/>
    <n v="10.17"/>
    <x v="9"/>
    <x v="4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5"/>
    <m/>
    <n v="12"/>
    <n v="81.41"/>
    <x v="9"/>
    <x v="4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5"/>
    <m/>
    <n v="0"/>
    <s v="N/A"/>
    <x v="9"/>
    <x v="4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5"/>
    <m/>
    <n v="10"/>
    <n v="5"/>
    <x v="9"/>
    <x v="41"/>
  </r>
  <r>
    <n v="3926"/>
    <s v="Caryl Churchill's 'Top Girls' - NSW HSC Text"/>
    <s v="Producing syllabus-relevant theatre targeted to HSC students on the NSW Central Coast"/>
    <n v="5000"/>
    <n v="15"/>
    <x v="2"/>
    <x v="3"/>
    <s v="AUD"/>
    <n v="1419645748"/>
    <n v="1417053748"/>
    <b v="0"/>
    <n v="1"/>
    <b v="0"/>
    <x v="15"/>
    <m/>
    <n v="0"/>
    <n v="15"/>
    <x v="9"/>
    <x v="4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5"/>
    <m/>
    <n v="1"/>
    <n v="12.5"/>
    <x v="9"/>
    <x v="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5"/>
    <m/>
    <n v="13"/>
    <n v="93"/>
    <x v="9"/>
    <x v="4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2"/>
    <m/>
    <n v="0"/>
    <s v="N/A"/>
    <x v="9"/>
    <x v="4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3"/>
    <s v="AUD"/>
    <n v="1459490400"/>
    <n v="1457078868"/>
    <b v="0"/>
    <n v="0"/>
    <b v="0"/>
    <x v="15"/>
    <m/>
    <n v="0"/>
    <s v="N/A"/>
    <x v="9"/>
    <x v="4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5"/>
    <m/>
    <n v="0"/>
    <s v="N/A"/>
    <x v="9"/>
    <x v="4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2"/>
    <m/>
    <n v="0"/>
    <s v="N/A"/>
    <x v="9"/>
    <x v="4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5"/>
    <m/>
    <n v="16"/>
    <n v="91.83"/>
    <x v="9"/>
    <x v="4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5"/>
    <m/>
    <n v="11"/>
    <n v="45.83"/>
    <x v="9"/>
    <x v="4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5"/>
    <m/>
    <n v="44"/>
    <n v="57.17"/>
    <x v="9"/>
    <x v="4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m/>
    <n v="0"/>
    <s v="N/A"/>
    <x v="9"/>
    <x v="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5"/>
    <m/>
    <n v="86"/>
    <n v="248.5"/>
    <x v="9"/>
    <x v="4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5"/>
    <m/>
    <n v="12"/>
    <n v="79.400000000000006"/>
    <x v="9"/>
    <x v="41"/>
  </r>
  <r>
    <n v="3939"/>
    <s v="'Potter.' Funding 2015"/>
    <s v="'Potter.' is a parody of the popular Harry Potter series allowing aspiring actors a chance to work in a professional production."/>
    <n v="5000"/>
    <n v="5"/>
    <x v="2"/>
    <x v="3"/>
    <s v="AUD"/>
    <n v="1412656200"/>
    <n v="1412328979"/>
    <b v="0"/>
    <n v="1"/>
    <b v="0"/>
    <x v="15"/>
    <m/>
    <n v="0"/>
    <n v="5"/>
    <x v="9"/>
    <x v="4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5"/>
    <m/>
    <n v="0"/>
    <n v="5.5"/>
    <x v="9"/>
    <x v="4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5"/>
    <m/>
    <n v="1"/>
    <n v="25"/>
    <x v="9"/>
    <x v="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5"/>
    <m/>
    <n v="0"/>
    <s v="N/A"/>
    <x v="9"/>
    <x v="4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5"/>
    <m/>
    <n v="36"/>
    <n v="137.08000000000001"/>
    <x v="9"/>
    <x v="4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5"/>
    <m/>
    <n v="0"/>
    <s v="N/A"/>
    <x v="9"/>
    <x v="4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5"/>
    <m/>
    <n v="0"/>
    <n v="5"/>
    <x v="9"/>
    <x v="4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5"/>
    <m/>
    <n v="3"/>
    <n v="39"/>
    <x v="9"/>
    <x v="4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5"/>
    <m/>
    <n v="3"/>
    <n v="50.5"/>
    <x v="9"/>
    <x v="4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m/>
    <n v="0"/>
    <s v="N/A"/>
    <x v="9"/>
    <x v="4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3"/>
    <s v="AUD"/>
    <n v="1423623221"/>
    <n v="1421031221"/>
    <b v="0"/>
    <n v="32"/>
    <b v="0"/>
    <x v="15"/>
    <m/>
    <n v="16"/>
    <n v="49.28"/>
    <x v="9"/>
    <x v="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5"/>
    <m/>
    <n v="1"/>
    <n v="25"/>
    <x v="9"/>
    <x v="4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m/>
    <n v="0"/>
    <s v="N/A"/>
    <x v="9"/>
    <x v="4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2"/>
    <m/>
    <n v="0"/>
    <s v="N/A"/>
    <x v="9"/>
    <x v="4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2"/>
    <m/>
    <n v="0"/>
    <s v="N/A"/>
    <x v="9"/>
    <x v="4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2"/>
    <m/>
    <n v="0"/>
    <s v="N/A"/>
    <x v="9"/>
    <x v="4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5"/>
    <m/>
    <n v="24"/>
    <n v="53.13"/>
    <x v="9"/>
    <x v="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5"/>
    <m/>
    <n v="0"/>
    <s v="N/A"/>
    <x v="9"/>
    <x v="4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2"/>
    <m/>
    <n v="0"/>
    <s v="N/A"/>
    <x v="9"/>
    <x v="4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5"/>
    <m/>
    <n v="32"/>
    <n v="40.06"/>
    <x v="9"/>
    <x v="4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5"/>
    <m/>
    <n v="24"/>
    <n v="24.33"/>
    <x v="9"/>
    <x v="4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5"/>
    <m/>
    <n v="2"/>
    <n v="11.25"/>
    <x v="9"/>
    <x v="4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5"/>
    <m/>
    <n v="0"/>
    <n v="10.5"/>
    <x v="9"/>
    <x v="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5"/>
    <m/>
    <n v="3"/>
    <n v="15"/>
    <x v="9"/>
    <x v="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6"/>
    <s v="CAD"/>
    <n v="1447821717"/>
    <n v="1445226117"/>
    <b v="0"/>
    <n v="0"/>
    <b v="0"/>
    <x v="15"/>
    <m/>
    <n v="0"/>
    <s v="N/A"/>
    <x v="9"/>
    <x v="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5"/>
    <m/>
    <n v="6"/>
    <n v="42"/>
    <x v="9"/>
    <x v="4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5"/>
    <m/>
    <n v="14"/>
    <n v="71.25"/>
    <x v="9"/>
    <x v="4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5"/>
    <m/>
    <n v="1"/>
    <n v="22.5"/>
    <x v="9"/>
    <x v="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5"/>
    <m/>
    <n v="24"/>
    <n v="41"/>
    <x v="9"/>
    <x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5"/>
    <m/>
    <n v="11"/>
    <n v="47.91"/>
    <x v="9"/>
    <x v="4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5"/>
    <m/>
    <n v="7"/>
    <n v="35.17"/>
    <x v="9"/>
    <x v="41"/>
  </r>
  <r>
    <n v="3125"/>
    <s v="N/A (Canceled)"/>
    <s v="N/A"/>
    <n v="1500000"/>
    <n v="0"/>
    <x v="1"/>
    <x v="0"/>
    <s v="USD"/>
    <n v="1452142672"/>
    <n v="1449550672"/>
    <b v="0"/>
    <n v="0"/>
    <b v="0"/>
    <x v="12"/>
    <m/>
    <n v="0"/>
    <s v="N/A"/>
    <x v="9"/>
    <x v="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m/>
    <n v="0"/>
    <s v="N/A"/>
    <x v="9"/>
    <x v="4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5"/>
    <m/>
    <n v="21"/>
    <n v="26.38"/>
    <x v="9"/>
    <x v="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5"/>
    <m/>
    <n v="78"/>
    <n v="105.54"/>
    <x v="9"/>
    <x v="4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5"/>
    <m/>
    <n v="32"/>
    <n v="29.09"/>
    <x v="9"/>
    <x v="4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5"/>
    <m/>
    <n v="0"/>
    <s v="N/A"/>
    <x v="9"/>
    <x v="4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5"/>
    <m/>
    <n v="48"/>
    <n v="62"/>
    <x v="9"/>
    <x v="4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5"/>
    <m/>
    <n v="0"/>
    <s v="N/A"/>
    <x v="9"/>
    <x v="4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5"/>
    <m/>
    <n v="11"/>
    <n v="26.75"/>
    <x v="9"/>
    <x v="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5"/>
    <m/>
    <n v="2"/>
    <n v="18.329999999999998"/>
    <x v="9"/>
    <x v="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5"/>
    <m/>
    <n v="18"/>
    <n v="64.290000000000006"/>
    <x v="9"/>
    <x v="4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4"/>
    <m/>
    <n v="0"/>
    <s v="N/A"/>
    <x v="9"/>
    <x v="4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5"/>
    <m/>
    <n v="20"/>
    <n v="34"/>
    <x v="9"/>
    <x v="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5"/>
    <m/>
    <n v="35"/>
    <n v="84.28"/>
    <x v="9"/>
    <x v="4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5"/>
    <m/>
    <n v="6"/>
    <n v="9.5"/>
    <x v="9"/>
    <x v="4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5"/>
    <m/>
    <n v="32"/>
    <n v="33.74"/>
    <x v="9"/>
    <x v="4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5"/>
    <m/>
    <n v="10"/>
    <n v="37.54"/>
    <x v="9"/>
    <x v="4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5"/>
    <m/>
    <n v="38"/>
    <n v="11.62"/>
    <x v="9"/>
    <x v="4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5"/>
    <m/>
    <n v="2"/>
    <n v="8"/>
    <x v="9"/>
    <x v="4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5"/>
    <m/>
    <n v="0"/>
    <s v="N/A"/>
    <x v="9"/>
    <x v="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5"/>
    <m/>
    <n v="4"/>
    <n v="23"/>
    <x v="9"/>
    <x v="4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5"/>
    <m/>
    <n v="20"/>
    <n v="100"/>
    <x v="9"/>
    <x v="4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5"/>
    <m/>
    <n v="5"/>
    <n v="60.11"/>
    <x v="9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4"/>
    <m/>
    <n v="0"/>
    <s v="N/A"/>
    <x v="9"/>
    <x v="4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5"/>
    <m/>
    <n v="0"/>
    <n v="5"/>
    <x v="9"/>
    <x v="4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5"/>
    <m/>
    <n v="35"/>
    <n v="17.5"/>
    <x v="9"/>
    <x v="4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5"/>
    <m/>
    <n v="17"/>
    <n v="29.24"/>
    <x v="9"/>
    <x v="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5"/>
    <m/>
    <n v="0"/>
    <s v="N/A"/>
    <x v="9"/>
    <x v="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5"/>
    <m/>
    <n v="57"/>
    <n v="59.58"/>
    <x v="9"/>
    <x v="4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5"/>
    <m/>
    <n v="17"/>
    <n v="82.57"/>
    <x v="9"/>
    <x v="4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5"/>
    <m/>
    <n v="0"/>
    <n v="10"/>
    <x v="9"/>
    <x v="4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5"/>
    <m/>
    <n v="38"/>
    <n v="32.36"/>
    <x v="9"/>
    <x v="4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5"/>
    <m/>
    <n v="2"/>
    <n v="5.75"/>
    <x v="9"/>
    <x v="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5"/>
    <m/>
    <n v="10"/>
    <n v="100.5"/>
    <x v="9"/>
    <x v="4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5"/>
    <m/>
    <n v="0"/>
    <n v="1"/>
    <x v="9"/>
    <x v="4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5"/>
    <m/>
    <n v="1"/>
    <n v="20"/>
    <x v="9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4"/>
    <m/>
    <n v="0"/>
    <s v="N/A"/>
    <x v="9"/>
    <x v="4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5"/>
    <m/>
    <n v="0"/>
    <n v="5"/>
    <x v="9"/>
    <x v="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5"/>
    <m/>
    <n v="6"/>
    <n v="15"/>
    <x v="9"/>
    <x v="4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5"/>
    <m/>
    <n v="4"/>
    <n v="25"/>
    <x v="9"/>
    <x v="4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5"/>
    <m/>
    <n v="24"/>
    <n v="45.84"/>
    <x v="9"/>
    <x v="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5"/>
    <m/>
    <n v="8"/>
    <n v="4.75"/>
    <x v="9"/>
    <x v="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5"/>
    <m/>
    <n v="0"/>
    <s v="N/A"/>
    <x v="9"/>
    <x v="4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5"/>
    <m/>
    <n v="1"/>
    <n v="13"/>
    <x v="9"/>
    <x v="4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5"/>
    <m/>
    <n v="0"/>
    <s v="N/A"/>
    <x v="9"/>
    <x v="4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5"/>
    <m/>
    <n v="0"/>
    <n v="1"/>
    <x v="9"/>
    <x v="4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5"/>
    <m/>
    <n v="14"/>
    <n v="10"/>
    <x v="9"/>
    <x v="4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5"/>
    <m/>
    <n v="1"/>
    <n v="52.5"/>
    <x v="9"/>
    <x v="4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5"/>
    <m/>
    <n v="9"/>
    <n v="32.5"/>
    <x v="9"/>
    <x v="4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5"/>
    <m/>
    <n v="1"/>
    <n v="7.25"/>
    <x v="9"/>
    <x v="4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5"/>
    <m/>
    <n v="17"/>
    <n v="33.33"/>
    <x v="9"/>
    <x v="4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5"/>
    <m/>
    <n v="0"/>
    <s v="N/A"/>
    <x v="9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4"/>
    <m/>
    <n v="0"/>
    <s v="N/A"/>
    <x v="9"/>
    <x v="4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5"/>
    <m/>
    <n v="0"/>
    <s v="N/A"/>
    <x v="9"/>
    <x v="4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5"/>
    <m/>
    <n v="1"/>
    <n v="10"/>
    <x v="9"/>
    <x v="4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7"/>
    <s v="EUR"/>
    <n v="1437889336"/>
    <n v="1432705336"/>
    <b v="0"/>
    <n v="4"/>
    <b v="0"/>
    <x v="15"/>
    <m/>
    <n v="5"/>
    <n v="62.5"/>
    <x v="9"/>
    <x v="4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5"/>
    <m/>
    <n v="0"/>
    <s v="N/A"/>
    <x v="9"/>
    <x v="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5"/>
    <m/>
    <n v="7"/>
    <n v="30.71"/>
    <x v="9"/>
    <x v="4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5"/>
    <m/>
    <n v="28"/>
    <n v="51"/>
    <x v="9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4"/>
    <m/>
    <n v="0"/>
    <s v="N/A"/>
    <x v="9"/>
    <x v="4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5"/>
    <m/>
    <n v="16"/>
    <n v="66.67"/>
    <x v="9"/>
    <x v="4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5"/>
    <m/>
    <n v="0"/>
    <s v="N/A"/>
    <x v="9"/>
    <x v="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5"/>
    <m/>
    <n v="7"/>
    <n v="59"/>
    <x v="9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x v="24"/>
    <m/>
    <n v="0"/>
    <s v="N/A"/>
    <x v="9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4"/>
    <m/>
    <n v="0"/>
    <s v="N/A"/>
    <x v="9"/>
    <x v="4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5"/>
    <m/>
    <n v="37"/>
    <n v="147.4"/>
    <x v="9"/>
    <x v="4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5"/>
    <m/>
    <n v="47"/>
    <n v="166.06"/>
    <x v="9"/>
    <x v="4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5"/>
    <m/>
    <n v="11"/>
    <n v="40"/>
    <x v="9"/>
    <x v="4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5"/>
    <m/>
    <n v="12"/>
    <n v="75.25"/>
    <x v="9"/>
    <x v="4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5"/>
    <m/>
    <n v="60"/>
    <n v="60"/>
    <x v="9"/>
    <x v="4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5"/>
    <m/>
    <n v="31"/>
    <n v="1250"/>
    <x v="9"/>
    <x v="4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5"/>
    <m/>
    <n v="0"/>
    <n v="10.5"/>
    <x v="9"/>
    <x v="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5"/>
    <m/>
    <n v="0"/>
    <n v="7"/>
    <x v="9"/>
    <x v="41"/>
  </r>
  <r>
    <n v="4043"/>
    <s v="Not making potato salad here!"/>
    <s v="This could be my last play, need to bring my son out to see it before it's over.  Need to fly him here from BC"/>
    <n v="300"/>
    <n v="0"/>
    <x v="2"/>
    <x v="6"/>
    <s v="CAD"/>
    <n v="1416524325"/>
    <n v="1415228325"/>
    <b v="0"/>
    <n v="0"/>
    <b v="0"/>
    <x v="15"/>
    <m/>
    <n v="0"/>
    <s v="N/A"/>
    <x v="9"/>
    <x v="4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5"/>
    <m/>
    <n v="38"/>
    <n v="56.25"/>
    <x v="9"/>
    <x v="41"/>
  </r>
  <r>
    <n v="4045"/>
    <s v="The Hostages"/>
    <s v="&quot;The Hostages&quot; is about a bank robbery gone wrong, as we learn more about each characters, we question who are the actually hostages..."/>
    <n v="5000"/>
    <n v="1"/>
    <x v="2"/>
    <x v="3"/>
    <s v="AUD"/>
    <n v="1408596589"/>
    <n v="1406004589"/>
    <b v="0"/>
    <n v="1"/>
    <b v="0"/>
    <x v="15"/>
    <m/>
    <n v="0"/>
    <n v="1"/>
    <x v="9"/>
    <x v="4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5"/>
    <m/>
    <n v="8"/>
    <n v="38.33"/>
    <x v="9"/>
    <x v="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5"/>
    <m/>
    <n v="2"/>
    <n v="27.5"/>
    <x v="9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3"/>
    <s v="AUD"/>
    <n v="1454281380"/>
    <n v="1451950570"/>
    <b v="0"/>
    <n v="0"/>
    <b v="0"/>
    <x v="24"/>
    <m/>
    <n v="0"/>
    <s v="N/A"/>
    <x v="9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4"/>
    <m/>
    <n v="0"/>
    <s v="N/A"/>
    <x v="9"/>
    <x v="4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5"/>
    <m/>
    <n v="0"/>
    <n v="1"/>
    <x v="9"/>
    <x v="4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5"/>
    <m/>
    <n v="0"/>
    <s v="N/A"/>
    <x v="9"/>
    <x v="4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5"/>
    <m/>
    <n v="38"/>
    <n v="86.62"/>
    <x v="9"/>
    <x v="4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5"/>
    <m/>
    <n v="22"/>
    <n v="55"/>
    <x v="9"/>
    <x v="4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5"/>
    <m/>
    <n v="0"/>
    <s v="N/A"/>
    <x v="9"/>
    <x v="4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5"/>
    <m/>
    <n v="18"/>
    <n v="41.95"/>
    <x v="9"/>
    <x v="4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5"/>
    <m/>
    <n v="53"/>
    <n v="88.33"/>
    <x v="9"/>
    <x v="4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5"/>
    <m/>
    <n v="22"/>
    <n v="129.16999999999999"/>
    <x v="9"/>
    <x v="4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5"/>
    <m/>
    <n v="3"/>
    <n v="23.75"/>
    <x v="9"/>
    <x v="41"/>
  </r>
  <r>
    <n v="4059"/>
    <s v="The Million Dollar Shot"/>
    <s v="A very Canadian children's play inspired by the tradition of British pantomimes like Aladdin, and the Nutcracker."/>
    <n v="10000"/>
    <n v="250"/>
    <x v="2"/>
    <x v="6"/>
    <s v="CAD"/>
    <n v="1410836400"/>
    <n v="1408116152"/>
    <b v="0"/>
    <n v="7"/>
    <b v="0"/>
    <x v="15"/>
    <m/>
    <n v="3"/>
    <n v="35.71"/>
    <x v="9"/>
    <x v="4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6"/>
    <s v="CAD"/>
    <n v="1403539200"/>
    <n v="1400604056"/>
    <b v="0"/>
    <n v="5"/>
    <b v="0"/>
    <x v="15"/>
    <m/>
    <n v="3"/>
    <n v="57"/>
    <x v="9"/>
    <x v="4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5"/>
    <m/>
    <n v="0"/>
    <s v="N/A"/>
    <x v="9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4"/>
    <m/>
    <n v="0"/>
    <s v="N/A"/>
    <x v="9"/>
    <x v="4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5"/>
    <m/>
    <n v="1"/>
    <n v="15"/>
    <x v="9"/>
    <x v="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3"/>
    <s v="AUD"/>
    <n v="1430316426"/>
    <n v="1427724426"/>
    <b v="0"/>
    <n v="6"/>
    <b v="0"/>
    <x v="15"/>
    <m/>
    <n v="19"/>
    <n v="64.17"/>
    <x v="9"/>
    <x v="4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5"/>
    <m/>
    <n v="1"/>
    <n v="6.75"/>
    <x v="9"/>
    <x v="4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5"/>
    <m/>
    <n v="0"/>
    <s v="N/A"/>
    <x v="9"/>
    <x v="4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5"/>
    <m/>
    <n v="61"/>
    <n v="179.12"/>
    <x v="9"/>
    <x v="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5"/>
    <m/>
    <n v="1"/>
    <n v="34.950000000000003"/>
    <x v="9"/>
    <x v="4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5"/>
    <m/>
    <n v="34"/>
    <n v="33.08"/>
    <x v="9"/>
    <x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5"/>
    <m/>
    <n v="17"/>
    <n v="27.5"/>
    <x v="9"/>
    <x v="4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3"/>
    <s v="AUD"/>
    <n v="1410076123"/>
    <n v="1404892123"/>
    <b v="0"/>
    <n v="0"/>
    <b v="0"/>
    <x v="15"/>
    <m/>
    <n v="0"/>
    <s v="N/A"/>
    <x v="9"/>
    <x v="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5"/>
    <m/>
    <n v="0"/>
    <n v="2"/>
    <x v="9"/>
    <x v="4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5"/>
    <m/>
    <n v="1"/>
    <n v="18.5"/>
    <x v="9"/>
    <x v="4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5"/>
    <m/>
    <n v="27"/>
    <n v="35"/>
    <x v="9"/>
    <x v="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5"/>
    <m/>
    <n v="29"/>
    <n v="44.31"/>
    <x v="9"/>
    <x v="4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5"/>
    <m/>
    <n v="0"/>
    <s v="N/A"/>
    <x v="9"/>
    <x v="4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5"/>
    <m/>
    <n v="0"/>
    <s v="N/A"/>
    <x v="9"/>
    <x v="4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5"/>
    <m/>
    <n v="0"/>
    <s v="N/A"/>
    <x v="9"/>
    <x v="4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5"/>
    <m/>
    <n v="0"/>
    <n v="5"/>
    <x v="9"/>
    <x v="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5"/>
    <m/>
    <n v="0"/>
    <s v="N/A"/>
    <x v="9"/>
    <x v="4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5"/>
    <m/>
    <n v="16"/>
    <n v="29.17"/>
    <x v="9"/>
    <x v="4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5"/>
    <m/>
    <n v="2"/>
    <n v="1.5"/>
    <x v="9"/>
    <x v="4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5"/>
    <m/>
    <n v="22"/>
    <n v="126.5"/>
    <x v="9"/>
    <x v="4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0"/>
    <s v="EUR"/>
    <n v="1476008906"/>
    <n v="1473416906"/>
    <b v="0"/>
    <n v="1"/>
    <b v="0"/>
    <x v="15"/>
    <m/>
    <n v="0"/>
    <n v="10"/>
    <x v="9"/>
    <x v="4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5"/>
    <m/>
    <n v="0"/>
    <n v="10"/>
    <x v="9"/>
    <x v="4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5"/>
    <m/>
    <n v="5"/>
    <n v="9.4"/>
    <x v="9"/>
    <x v="4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5"/>
    <m/>
    <n v="0"/>
    <s v="N/A"/>
    <x v="9"/>
    <x v="4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5"/>
    <m/>
    <n v="11"/>
    <n v="72"/>
    <x v="9"/>
    <x v="4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5"/>
    <m/>
    <n v="5"/>
    <n v="30"/>
    <x v="9"/>
    <x v="4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5"/>
    <m/>
    <n v="3"/>
    <n v="10.67"/>
    <x v="9"/>
    <x v="4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5"/>
    <m/>
    <n v="13"/>
    <n v="25.5"/>
    <x v="9"/>
    <x v="41"/>
  </r>
  <r>
    <n v="3954"/>
    <s v="City of Joy"/>
    <s v="Despite hunger and conditions of a Calcutta slum, the people there know that life is precious. They have named it â€˜City of Joy.â€™"/>
    <n v="25000"/>
    <n v="0"/>
    <x v="2"/>
    <x v="6"/>
    <s v="CAD"/>
    <n v="1405352264"/>
    <n v="1400168264"/>
    <b v="0"/>
    <n v="0"/>
    <b v="0"/>
    <x v="15"/>
    <m/>
    <n v="0"/>
    <s v="N/A"/>
    <x v="9"/>
    <x v="4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5"/>
    <m/>
    <n v="2"/>
    <n v="15"/>
    <x v="9"/>
    <x v="4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5"/>
    <m/>
    <n v="37"/>
    <n v="91.25"/>
    <x v="9"/>
    <x v="4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5"/>
    <m/>
    <n v="0"/>
    <s v="N/A"/>
    <x v="9"/>
    <x v="4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5"/>
    <m/>
    <n v="11"/>
    <n v="80"/>
    <x v="9"/>
    <x v="4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5"/>
    <m/>
    <n v="0"/>
    <s v="N/A"/>
    <x v="9"/>
    <x v="41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15"/>
    <m/>
    <n v="0"/>
    <s v="N/A"/>
    <x v="9"/>
    <x v="4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5"/>
    <m/>
    <n v="1"/>
    <n v="50"/>
    <x v="9"/>
    <x v="4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5"/>
    <m/>
    <n v="0"/>
    <s v="N/A"/>
    <x v="9"/>
    <x v="4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5"/>
    <m/>
    <n v="0"/>
    <s v="N/A"/>
    <x v="9"/>
    <x v="4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5"/>
    <m/>
    <n v="27"/>
    <n v="22.83"/>
    <x v="9"/>
    <x v="4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5"/>
    <m/>
    <n v="10"/>
    <n v="16.670000000000002"/>
    <x v="9"/>
    <x v="4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3"/>
    <s v="AUD"/>
    <n v="1477550434"/>
    <n v="1474958434"/>
    <b v="0"/>
    <n v="14"/>
    <b v="0"/>
    <x v="15"/>
    <m/>
    <n v="21"/>
    <n v="45.79"/>
    <x v="9"/>
    <x v="4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5"/>
    <m/>
    <n v="0"/>
    <s v="N/A"/>
    <x v="9"/>
    <x v="4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5"/>
    <m/>
    <n v="71"/>
    <n v="106.97"/>
    <x v="9"/>
    <x v="4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5"/>
    <m/>
    <n v="2"/>
    <n v="10.25"/>
    <x v="9"/>
    <x v="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5"/>
    <m/>
    <n v="2"/>
    <n v="59"/>
    <x v="9"/>
    <x v="4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5"/>
    <m/>
    <n v="0"/>
    <s v="N/A"/>
    <x v="9"/>
    <x v="4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5"/>
    <m/>
    <n v="29"/>
    <n v="14.33"/>
    <x v="9"/>
    <x v="4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5"/>
    <m/>
    <n v="3"/>
    <n v="15.67"/>
    <x v="9"/>
    <x v="4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8"/>
    <s v="EUR"/>
    <n v="1456617600"/>
    <n v="1454280186"/>
    <b v="0"/>
    <n v="1"/>
    <b v="0"/>
    <x v="15"/>
    <m/>
    <n v="0"/>
    <n v="1"/>
    <x v="9"/>
    <x v="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5"/>
    <m/>
    <n v="0"/>
    <n v="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137"/>
    <n v="63.92"/>
    <x v="0"/>
    <s v="hardware"/>
    <x v="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43"/>
    <n v="185.48"/>
    <x v="0"/>
    <s v="wearables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05"/>
    <n v="15"/>
    <x v="1"/>
    <s v="radio &amp; podcasts"/>
    <x v="0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2"/>
    <n v="104"/>
    <n v="69.27"/>
    <x v="2"/>
    <s v="tabletop games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3"/>
    <n v="7814"/>
    <n v="88.6"/>
    <x v="0"/>
    <s v="hardware"/>
    <x v="1"/>
    <d v="2015-07-23T03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2"/>
    <n v="110"/>
    <n v="93.4"/>
    <x v="2"/>
    <s v="tabletop games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2"/>
    <n v="106"/>
    <n v="146.88"/>
    <x v="2"/>
    <s v="tabletop games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2"/>
    <n v="101"/>
    <n v="159.82"/>
    <x v="2"/>
    <s v="tabletop games"/>
    <x v="0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2"/>
    <n v="100"/>
    <n v="291.79000000000002"/>
    <x v="2"/>
    <s v="tabletop games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2"/>
    <n v="126"/>
    <n v="31.5"/>
    <x v="0"/>
    <s v="hardware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2"/>
    <n v="101"/>
    <n v="158.68"/>
    <x v="0"/>
    <s v="hardware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2"/>
    <n v="121"/>
    <n v="80.33"/>
    <x v="0"/>
    <s v="hardware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4"/>
    <n v="1460"/>
    <n v="134.36000000000001"/>
    <x v="2"/>
    <s v="tabletop games"/>
    <x v="2"/>
    <d v="2016-04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2"/>
    <n v="160"/>
    <n v="109.78"/>
    <x v="0"/>
    <s v="hardware"/>
    <x v="0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2"/>
    <n v="101"/>
    <n v="147.71"/>
    <x v="0"/>
    <s v="hardware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2"/>
    <n v="107"/>
    <n v="21.76"/>
    <x v="0"/>
    <s v="hardware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n v="1182"/>
    <n v="29.19"/>
    <x v="3"/>
    <s v="small batch"/>
    <x v="3"/>
    <d v="2015-08-19T15:37:5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2"/>
    <n v="101"/>
    <n v="41.94"/>
    <x v="3"/>
    <s v="small batch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5"/>
    <n v="1081"/>
    <n v="40.07"/>
    <x v="0"/>
    <s v="hardware"/>
    <x v="4"/>
    <d v="2014-07-13T13:59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2"/>
    <n v="145"/>
    <n v="56.14"/>
    <x v="0"/>
    <s v="hardware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"/>
    <n v="100"/>
    <n v="80.16"/>
    <x v="1"/>
    <s v="radio &amp; podcasts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5"/>
    <n v="1027"/>
    <n v="1323.25"/>
    <x v="2"/>
    <s v="tabletop games"/>
    <x v="5"/>
    <d v="2014-11-04T18:33:4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"/>
    <n v="117"/>
    <n v="51.25"/>
    <x v="4"/>
    <s v="indie rock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"/>
    <n v="119"/>
    <n v="103.04"/>
    <x v="0"/>
    <s v="hardware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n v="1015"/>
    <n v="56.97"/>
    <x v="0"/>
    <s v="hardware"/>
    <x v="6"/>
    <d v="2015-09-13T18:11:5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"/>
    <n v="133"/>
    <n v="57.14"/>
    <x v="0"/>
    <s v="hardware"/>
    <x v="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"/>
    <n v="155"/>
    <n v="102.11"/>
    <x v="0"/>
    <s v="hardware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n v="975"/>
    <n v="426.93"/>
    <x v="2"/>
    <s v="tabletop games"/>
    <x v="7"/>
    <d v="2015-04-30T15:2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n v="951"/>
    <n v="65.89"/>
    <x v="0"/>
    <s v="hardware"/>
    <x v="8"/>
    <d v="2015-04-03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"/>
    <n v="123"/>
    <n v="31.62"/>
    <x v="0"/>
    <s v="hardware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2"/>
    <n v="101"/>
    <n v="76.45"/>
    <x v="0"/>
    <s v="hardware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2"/>
    <n v="100"/>
    <n v="13"/>
    <x v="0"/>
    <s v="hardware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n v="945"/>
    <n v="164.8"/>
    <x v="2"/>
    <s v="tabletop games"/>
    <x v="9"/>
    <d v="2015-02-28T14:00:5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"/>
    <n v="102"/>
    <n v="83.75"/>
    <x v="0"/>
    <s v="hardware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"/>
    <n v="130"/>
    <n v="49.88"/>
    <x v="0"/>
    <s v="space exploration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"/>
    <n v="167"/>
    <n v="59.46"/>
    <x v="5"/>
    <s v="photobooks"/>
    <x v="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"/>
    <n v="142"/>
    <n v="193.84"/>
    <x v="0"/>
    <s v="hardware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3"/>
    <n v="820"/>
    <n v="422.02"/>
    <x v="0"/>
    <s v="hardware"/>
    <x v="10"/>
    <d v="2015-11-08T16:51:4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2"/>
    <n v="110"/>
    <n v="41.68"/>
    <x v="0"/>
    <s v="hardware"/>
    <x v="0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3"/>
    <n v="800"/>
    <n v="188.51"/>
    <x v="0"/>
    <s v="space exploration"/>
    <x v="11"/>
    <d v="2015-04-28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2"/>
    <n v="101"/>
    <n v="126.69"/>
    <x v="0"/>
    <s v="hardware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2"/>
    <n v="100"/>
    <n v="105.26"/>
    <x v="0"/>
    <s v="wearables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6"/>
    <n v="788"/>
    <n v="176.2"/>
    <x v="0"/>
    <s v="hardware"/>
    <x v="12"/>
    <d v="2013-05-11T01:22: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"/>
    <n v="309"/>
    <n v="117.36"/>
    <x v="3"/>
    <s v="small batch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2"/>
    <n v="100"/>
    <n v="133.33000000000001"/>
    <x v="0"/>
    <s v="hardware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"/>
    <n v="120"/>
    <n v="98.36"/>
    <x v="2"/>
    <s v="tabletop games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2"/>
    <n v="104"/>
    <n v="194.44"/>
    <x v="0"/>
    <s v="hardware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"/>
    <n v="108"/>
    <n v="76.87"/>
    <x v="5"/>
    <s v="photobooks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"/>
    <n v="108"/>
    <n v="56.82"/>
    <x v="0"/>
    <s v="wearables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4"/>
    <n v="720"/>
    <n v="107.82"/>
    <x v="6"/>
    <s v="spaces"/>
    <x v="13"/>
    <d v="2016-04-27T14:58:2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2"/>
    <n v="100"/>
    <n v="27.27"/>
    <x v="0"/>
    <s v="hardware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2"/>
    <n v="128"/>
    <n v="118.34"/>
    <x v="0"/>
    <s v="hardware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2"/>
    <n v="116"/>
    <n v="223.48"/>
    <x v="0"/>
    <s v="hardware"/>
    <x v="0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2"/>
    <n v="110"/>
    <n v="28.11"/>
    <x v="5"/>
    <s v="photobooks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2"/>
    <n v="101"/>
    <n v="194.23"/>
    <x v="5"/>
    <s v="photobooks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2"/>
    <n v="129"/>
    <n v="128.94999999999999"/>
    <x v="5"/>
    <s v="photobooks"/>
    <x v="0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2"/>
    <n v="107"/>
    <n v="49.32"/>
    <x v="0"/>
    <s v="hardware"/>
    <x v="0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5"/>
    <n v="699"/>
    <n v="842.11"/>
    <x v="0"/>
    <s v="hardware"/>
    <x v="14"/>
    <d v="2014-04-04T22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2"/>
    <n v="103"/>
    <n v="137.21"/>
    <x v="0"/>
    <s v="hardware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4"/>
    <n v="579"/>
    <n v="61.38"/>
    <x v="6"/>
    <s v="spaces"/>
    <x v="15"/>
    <d v="2016-05-27T23:15:1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2"/>
    <n v="103"/>
    <n v="43.04"/>
    <x v="7"/>
    <s v="documentary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2"/>
    <n v="148"/>
    <n v="322.39"/>
    <x v="0"/>
    <s v="hardware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2"/>
    <n v="155"/>
    <n v="96.71"/>
    <x v="0"/>
    <s v="hardware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2"/>
    <n v="114"/>
    <n v="35.47"/>
    <x v="0"/>
    <s v="hardware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2"/>
    <n v="173"/>
    <n v="86.67"/>
    <x v="7"/>
    <s v="documentary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"/>
    <n v="108"/>
    <n v="132.05000000000001"/>
    <x v="4"/>
    <s v="rock"/>
    <x v="0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2"/>
    <n v="119"/>
    <n v="91.23"/>
    <x v="0"/>
    <s v="hardware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2"/>
    <n v="116"/>
    <n v="116.25"/>
    <x v="0"/>
    <s v="hardware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2"/>
    <n v="127"/>
    <n v="21.19"/>
    <x v="0"/>
    <s v="hardware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2"/>
    <n v="111"/>
    <n v="62.33"/>
    <x v="0"/>
    <s v="hardware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2"/>
    <n v="127"/>
    <n v="37.409999999999997"/>
    <x v="5"/>
    <s v="photobooks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2"/>
    <n v="124"/>
    <n v="69.72"/>
    <x v="3"/>
    <s v="small batch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"/>
    <n v="108"/>
    <n v="58.17"/>
    <x v="0"/>
    <s v="hardware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2"/>
    <n v="100"/>
    <n v="50"/>
    <x v="0"/>
    <s v="hardware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2"/>
    <n v="113"/>
    <n v="19.47"/>
    <x v="0"/>
    <s v="hardware"/>
    <x v="0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2"/>
    <n v="115"/>
    <n v="85.96"/>
    <x v="0"/>
    <s v="hardware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2"/>
    <n v="153"/>
    <n v="30.67"/>
    <x v="4"/>
    <s v="rock"/>
    <x v="0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2"/>
    <n v="393"/>
    <n v="60.38"/>
    <x v="0"/>
    <s v="hardware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2"/>
    <n v="2702"/>
    <n v="38.6"/>
    <x v="5"/>
    <s v="photobooks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2"/>
    <n v="127"/>
    <n v="40.270000000000003"/>
    <x v="0"/>
    <s v="hardware"/>
    <x v="0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7"/>
    <n v="543"/>
    <n v="116.35"/>
    <x v="0"/>
    <s v="hardware"/>
    <x v="16"/>
    <d v="2011-12-27T17:35:5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2"/>
    <n v="198"/>
    <n v="53.04"/>
    <x v="0"/>
    <s v="hardware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2"/>
    <n v="100"/>
    <n v="40.01"/>
    <x v="7"/>
    <s v="documentary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2"/>
    <n v="103"/>
    <n v="15.77"/>
    <x v="1"/>
    <s v="radio &amp; podcasts"/>
    <x v="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2"/>
    <n v="100"/>
    <n v="71.430000000000007"/>
    <x v="2"/>
    <s v="tabletop games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2"/>
    <n v="126"/>
    <n v="71.709999999999994"/>
    <x v="7"/>
    <s v="television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2"/>
    <n v="106"/>
    <n v="375.76"/>
    <x v="7"/>
    <s v="documentary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5"/>
    <n v="104.6"/>
    <x v="5"/>
    <s v="photobooks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2"/>
    <n v="103"/>
    <n v="60"/>
    <x v="0"/>
    <s v="hardware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2"/>
    <n v="115"/>
    <n v="123.29"/>
    <x v="6"/>
    <s v="spaces"/>
    <x v="0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2"/>
    <n v="100"/>
    <n v="31.38"/>
    <x v="7"/>
    <s v="documentary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"/>
    <n v="120"/>
    <n v="78.260000000000005"/>
    <x v="7"/>
    <s v="documentary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05"/>
    <n v="122.33"/>
    <x v="6"/>
    <s v="spaces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2"/>
    <n v="111"/>
    <n v="73.73"/>
    <x v="0"/>
    <s v="hardware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2"/>
    <n v="104"/>
    <n v="21.67"/>
    <x v="0"/>
    <s v="hardware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"/>
    <n v="131"/>
    <n v="21.9"/>
    <x v="5"/>
    <s v="photobooks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2"/>
    <n v="115"/>
    <n v="50.59"/>
    <x v="7"/>
    <s v="television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2"/>
    <n v="106"/>
    <n v="53.13"/>
    <x v="4"/>
    <s v="rock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2"/>
    <n v="106"/>
    <n v="56.67"/>
    <x v="5"/>
    <s v="photobooks"/>
    <x v="0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2"/>
    <n v="106"/>
    <n v="40.78"/>
    <x v="0"/>
    <s v="hardware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2"/>
    <n v="100"/>
    <n v="192.31"/>
    <x v="6"/>
    <s v="plays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2"/>
    <n v="100"/>
    <n v="100"/>
    <x v="5"/>
    <s v="photobooks"/>
    <x v="0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2"/>
    <n v="128"/>
    <n v="117.92"/>
    <x v="5"/>
    <s v="photobooks"/>
    <x v="0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105"/>
    <n v="27.9"/>
    <x v="7"/>
    <s v="documentary"/>
    <x v="0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"/>
    <n v="120"/>
    <n v="60"/>
    <x v="2"/>
    <s v="tabletop games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2"/>
    <n v="107"/>
    <n v="39.380000000000003"/>
    <x v="7"/>
    <s v="documentary"/>
    <x v="0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2"/>
    <n v="101"/>
    <n v="186.11"/>
    <x v="4"/>
    <s v="rock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"/>
    <n v="102"/>
    <n v="111.38"/>
    <x v="6"/>
    <s v="spaces"/>
    <x v="0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2"/>
    <n v="247"/>
    <n v="78.72"/>
    <x v="0"/>
    <s v="hardware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2"/>
    <n v="220"/>
    <n v="46.7"/>
    <x v="0"/>
    <s v="hardware"/>
    <x v="0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"/>
    <n v="131"/>
    <n v="65.38"/>
    <x v="2"/>
    <s v="tabletop games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2"/>
    <n v="155"/>
    <n v="102.08"/>
    <x v="7"/>
    <s v="documentary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2"/>
    <n v="104"/>
    <n v="64.2"/>
    <x v="0"/>
    <s v="hardware"/>
    <x v="0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2"/>
    <n v="141"/>
    <n v="90.38"/>
    <x v="5"/>
    <s v="photobooks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2"/>
    <n v="103"/>
    <n v="88.57"/>
    <x v="6"/>
    <s v="spaces"/>
    <x v="0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2"/>
    <n v="140"/>
    <n v="28.73"/>
    <x v="7"/>
    <s v="documentary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2"/>
    <n v="114"/>
    <n v="69.790000000000006"/>
    <x v="0"/>
    <s v="space exploration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2"/>
    <n v="100"/>
    <n v="167.49"/>
    <x v="5"/>
    <s v="photobooks"/>
    <x v="0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2"/>
    <n v="113"/>
    <n v="144.91"/>
    <x v="5"/>
    <s v="photobooks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105"/>
    <n v="91.84"/>
    <x v="0"/>
    <s v="hardware"/>
    <x v="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n v="526"/>
    <n v="54.88"/>
    <x v="4"/>
    <s v="indie rock"/>
    <x v="17"/>
    <d v="2011-04-08T10:55:5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2"/>
    <n v="0"/>
    <n v="1"/>
    <x v="0"/>
    <s v="space exploration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n v="521"/>
    <n v="48.1"/>
    <x v="0"/>
    <s v="hardware"/>
    <x v="18"/>
    <d v="2011-07-29T01:17:1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7"/>
    <n v="495"/>
    <n v="173.58"/>
    <x v="7"/>
    <s v="television"/>
    <x v="19"/>
    <d v="2011-08-13T23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2"/>
    <n v="0"/>
    <s v="N/A"/>
    <x v="0"/>
    <s v="wearables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2"/>
    <n v="14"/>
    <n v="11.67"/>
    <x v="0"/>
    <s v="space exploration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5"/>
    <n v="485"/>
    <n v="108.97"/>
    <x v="0"/>
    <s v="hardware"/>
    <x v="20"/>
    <d v="2014-03-08T22:11:3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2"/>
    <n v="2"/>
    <n v="47.5"/>
    <x v="5"/>
    <s v="photobooks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n v="456"/>
    <n v="52.62"/>
    <x v="1"/>
    <s v="radio &amp; podcasts"/>
    <x v="21"/>
    <d v="2015-05-15T22:17:2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4"/>
    <n v="452"/>
    <n v="75.650000000000006"/>
    <x v="4"/>
    <s v="rock"/>
    <x v="22"/>
    <d v="2017-02-03T23:51:2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2"/>
    <n v="0"/>
    <s v="N/A"/>
    <x v="7"/>
    <s v="documentary"/>
    <x v="0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2"/>
    <n v="0"/>
    <s v="N/A"/>
    <x v="4"/>
    <s v="rock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8"/>
    <n v="429"/>
    <n v="64.819999999999993"/>
    <x v="0"/>
    <s v="hardware"/>
    <x v="23"/>
    <d v="2012-03-22T03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4"/>
    <n v="402"/>
    <n v="245.02"/>
    <x v="5"/>
    <s v="photobooks"/>
    <x v="24"/>
    <d v="2016-11-21T04:59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2"/>
    <n v="0"/>
    <s v="N/A"/>
    <x v="5"/>
    <s v="photobooks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2"/>
    <n v="13"/>
    <n v="80.599999999999994"/>
    <x v="7"/>
    <s v="documentary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2"/>
    <n v="0"/>
    <s v="N/A"/>
    <x v="2"/>
    <s v="tabletop games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3"/>
    <n v="399"/>
    <n v="577.28"/>
    <x v="0"/>
    <s v="hardware"/>
    <x v="25"/>
    <d v="2015-12-19T07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3"/>
    <n v="387"/>
    <n v="593.94000000000005"/>
    <x v="7"/>
    <s v="documentary"/>
    <x v="26"/>
    <d v="2015-09-04T17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2"/>
    <n v="100"/>
    <n v="500"/>
    <x v="0"/>
    <s v="hardware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3"/>
    <n v="382"/>
    <n v="128.38999999999999"/>
    <x v="1"/>
    <s v="nonfiction"/>
    <x v="27"/>
    <d v="2015-05-16T10:16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8"/>
    <n v="381"/>
    <n v="188.38"/>
    <x v="1"/>
    <s v="nonfiction"/>
    <x v="28"/>
    <d v="2012-05-23T19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2"/>
    <n v="0"/>
    <n v="10"/>
    <x v="6"/>
    <s v="spaces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2"/>
    <n v="0"/>
    <s v="N/A"/>
    <x v="7"/>
    <s v="television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2"/>
    <n v="28"/>
    <n v="55.95"/>
    <x v="0"/>
    <s v="hardware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2"/>
    <n v="8"/>
    <n v="37.56"/>
    <x v="5"/>
    <s v="photobooks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5"/>
    <n v="375"/>
    <n v="186.81"/>
    <x v="4"/>
    <s v="indie rock"/>
    <x v="29"/>
    <d v="2014-11-16T22:26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2"/>
    <n v="0"/>
    <s v="N/A"/>
    <x v="0"/>
    <s v="hardware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3"/>
    <n v="370"/>
    <n v="182.78"/>
    <x v="6"/>
    <s v="plays"/>
    <x v="30"/>
    <d v="2015-04-13T17:17:5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2"/>
    <n v="1"/>
    <n v="15.33"/>
    <x v="2"/>
    <s v="tabletop games"/>
    <x v="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6"/>
    <n v="355"/>
    <n v="91.21"/>
    <x v="0"/>
    <s v="wearables"/>
    <x v="31"/>
    <d v="2013-08-19T08:01:0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5"/>
    <n v="353"/>
    <n v="326.29000000000002"/>
    <x v="7"/>
    <s v="documentary"/>
    <x v="32"/>
    <d v="2015-01-08T18:18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5"/>
    <n v="353"/>
    <n v="64.63"/>
    <x v="6"/>
    <s v="spaces"/>
    <x v="33"/>
    <d v="2014-05-01T15:55:2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5"/>
    <n v="348"/>
    <n v="511.79"/>
    <x v="0"/>
    <s v="hardware"/>
    <x v="34"/>
    <d v="2014-12-25T08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2"/>
    <n v="3"/>
    <n v="13.33"/>
    <x v="0"/>
    <s v="hardware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4"/>
    <n v="326"/>
    <n v="80.02"/>
    <x v="3"/>
    <s v="small batch"/>
    <x v="35"/>
    <d v="2016-02-20T02:00: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5"/>
    <n v="322"/>
    <n v="56.41"/>
    <x v="0"/>
    <s v="wearables"/>
    <x v="36"/>
    <d v="2014-11-12T07:59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2"/>
    <n v="0"/>
    <n v="4"/>
    <x v="0"/>
    <s v="hardware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2"/>
    <n v="0"/>
    <s v="N/A"/>
    <x v="7"/>
    <s v="documentary"/>
    <x v="0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5"/>
    <n v="320"/>
    <n v="55.28"/>
    <x v="7"/>
    <s v="documentary"/>
    <x v="37"/>
    <d v="2014-11-12T21:2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2"/>
    <n v="0"/>
    <s v="N/A"/>
    <x v="0"/>
    <s v="hardware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4"/>
    <n v="317"/>
    <n v="259.25"/>
    <x v="5"/>
    <s v="photobooks"/>
    <x v="38"/>
    <d v="2016-02-26T21:52:5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2"/>
    <n v="16"/>
    <n v="43.5"/>
    <x v="0"/>
    <s v="hardware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4"/>
    <n v="305"/>
    <n v="383.36"/>
    <x v="5"/>
    <s v="photobooks"/>
    <x v="39"/>
    <d v="2016-08-18T23:54:5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3"/>
    <n v="304"/>
    <n v="157.29"/>
    <x v="4"/>
    <s v="rock"/>
    <x v="40"/>
    <d v="2015-08-15T21:54:5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4"/>
    <n v="304"/>
    <n v="143.21"/>
    <x v="7"/>
    <s v="television"/>
    <x v="41"/>
    <d v="2016-06-28T15:45:2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2"/>
    <n v="60"/>
    <n v="3000"/>
    <x v="7"/>
    <s v="documentary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4"/>
    <n v="300"/>
    <n v="73.489999999999995"/>
    <x v="7"/>
    <s v="documentary"/>
    <x v="42"/>
    <d v="2016-11-23T08:45:4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2"/>
    <n v="4"/>
    <n v="108.33"/>
    <x v="4"/>
    <s v="rock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2"/>
    <n v="22"/>
    <n v="56"/>
    <x v="6"/>
    <s v="spaces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2"/>
    <n v="3"/>
    <n v="32.5"/>
    <x v="0"/>
    <s v="hardware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5"/>
    <n v="294"/>
    <n v="483.34"/>
    <x v="0"/>
    <s v="hardware"/>
    <x v="43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3"/>
    <n v="294"/>
    <n v="66.62"/>
    <x v="0"/>
    <s v="hardware"/>
    <x v="44"/>
    <d v="2015-03-19T19:02:5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2"/>
    <n v="0"/>
    <s v="N/A"/>
    <x v="6"/>
    <s v="spaces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2"/>
    <n v="0"/>
    <s v="N/A"/>
    <x v="6"/>
    <s v="spaces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3"/>
    <n v="285"/>
    <n v="279.38"/>
    <x v="5"/>
    <s v="photobooks"/>
    <x v="45"/>
    <d v="2015-04-18T21:10:0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2"/>
    <n v="0"/>
    <s v="N/A"/>
    <x v="6"/>
    <s v="plays"/>
    <x v="0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2"/>
    <n v="40"/>
    <n v="25.71"/>
    <x v="4"/>
    <s v="indie rock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n v="283"/>
    <n v="42.63"/>
    <x v="4"/>
    <s v="rock"/>
    <x v="46"/>
    <d v="2015-05-08T18:12:56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2"/>
    <n v="20"/>
    <n v="100"/>
    <x v="0"/>
    <s v="wearables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2"/>
    <n v="33"/>
    <n v="30.85"/>
    <x v="7"/>
    <s v="documentary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2"/>
    <n v="21"/>
    <n v="180.5"/>
    <x v="4"/>
    <s v="electronic music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2"/>
    <n v="0"/>
    <s v="N/A"/>
    <x v="7"/>
    <s v="documentary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4"/>
    <n v="281"/>
    <n v="201.96"/>
    <x v="7"/>
    <s v="documentary"/>
    <x v="47"/>
    <d v="2016-03-04T01:55:5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2"/>
    <n v="3"/>
    <n v="25.5"/>
    <x v="0"/>
    <s v="hardware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3"/>
    <n v="270"/>
    <n v="76.44"/>
    <x v="4"/>
    <s v="rock"/>
    <x v="48"/>
    <d v="2015-06-22T17:48:1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2"/>
    <n v="0"/>
    <s v="N/A"/>
    <x v="4"/>
    <s v="metal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2"/>
    <n v="16"/>
    <n v="160"/>
    <x v="6"/>
    <s v="spaces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2"/>
    <n v="0"/>
    <s v="N/A"/>
    <x v="7"/>
    <s v="documentary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3"/>
    <n v="267"/>
    <n v="31.66"/>
    <x v="6"/>
    <s v="plays"/>
    <x v="49"/>
    <d v="2015-12-18T19:38:5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9"/>
    <n v="265"/>
    <n v="57.63"/>
    <x v="5"/>
    <s v="photobooks"/>
    <x v="50"/>
    <d v="2017-03-03T2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2"/>
    <n v="5"/>
    <n v="83.33"/>
    <x v="0"/>
    <s v="hardware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5"/>
    <n v="263"/>
    <n v="272.36"/>
    <x v="1"/>
    <s v="radio &amp; podcasts"/>
    <x v="51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2"/>
    <n v="0"/>
    <s v="N/A"/>
    <x v="7"/>
    <s v="documentary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2"/>
    <n v="0"/>
    <n v="1"/>
    <x v="7"/>
    <s v="documentary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3"/>
    <n v="260"/>
    <n v="180.75"/>
    <x v="4"/>
    <s v="rock"/>
    <x v="52"/>
    <d v="2015-10-02T10:35:3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2"/>
    <n v="42"/>
    <n v="77.11"/>
    <x v="4"/>
    <s v="rock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2"/>
    <n v="10"/>
    <n v="32.75"/>
    <x v="0"/>
    <s v="hardware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4"/>
    <n v="257"/>
    <n v="247.94"/>
    <x v="7"/>
    <s v="documentary"/>
    <x v="53"/>
    <d v="2016-03-06T23:55:3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2"/>
    <n v="0"/>
    <s v="N/A"/>
    <x v="6"/>
    <s v="spaces"/>
    <x v="0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"/>
    <n v="26"/>
    <n v="87.31"/>
    <x v="6"/>
    <s v="plays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"/>
    <n v="58"/>
    <n v="54.29"/>
    <x v="7"/>
    <s v="documentary"/>
    <x v="0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"/>
    <n v="0"/>
    <s v="N/A"/>
    <x v="4"/>
    <s v="indie rock"/>
    <x v="0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"/>
    <n v="30"/>
    <n v="93.25"/>
    <x v="0"/>
    <s v="hardware"/>
    <x v="0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5"/>
    <n v="254"/>
    <n v="493.82"/>
    <x v="0"/>
    <s v="hardware"/>
    <x v="54"/>
    <d v="2014-09-15T02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"/>
    <n v="16"/>
    <n v="76.47"/>
    <x v="1"/>
    <s v="radio &amp; podcasts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3"/>
    <n v="253"/>
    <n v="121"/>
    <x v="7"/>
    <s v="documentary"/>
    <x v="55"/>
    <d v="2015-10-08T20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5"/>
    <n v="250"/>
    <n v="66.02"/>
    <x v="0"/>
    <s v="space exploration"/>
    <x v="56"/>
    <d v="2015-01-29T20:21: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3"/>
    <n v="248"/>
    <n v="408.98"/>
    <x v="0"/>
    <s v="space exploration"/>
    <x v="57"/>
    <d v="2015-05-31T21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"/>
    <n v="246"/>
    <n v="161.88"/>
    <x v="7"/>
    <s v="documentary"/>
    <x v="58"/>
    <d v="2015-10-06T15:10: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4"/>
    <n v="234"/>
    <n v="331.1"/>
    <x v="1"/>
    <s v="nonfiction"/>
    <x v="59"/>
    <d v="2016-06-13T05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"/>
    <n v="45"/>
    <n v="185.83"/>
    <x v="6"/>
    <s v="plays"/>
    <x v="0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"/>
    <n v="0"/>
    <n v="1"/>
    <x v="0"/>
    <s v="hardware"/>
    <x v="0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n v="233"/>
    <n v="44.46"/>
    <x v="7"/>
    <s v="documentary"/>
    <x v="60"/>
    <d v="2014-01-15T19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n v="229"/>
    <n v="56.9"/>
    <x v="7"/>
    <s v="documentary"/>
    <x v="61"/>
    <d v="2014-07-10T14:31:0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"/>
    <n v="0"/>
    <n v="10"/>
    <x v="2"/>
    <s v="tabletop games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4"/>
    <n v="226"/>
    <n v="118.61"/>
    <x v="7"/>
    <s v="documentary"/>
    <x v="62"/>
    <d v="2016-04-16T20:08:4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4"/>
    <n v="226"/>
    <n v="230.56"/>
    <x v="7"/>
    <s v="documentary"/>
    <x v="63"/>
    <d v="2016-07-21T16:45:2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"/>
    <n v="2"/>
    <n v="100"/>
    <x v="7"/>
    <s v="documentary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4"/>
    <n v="217"/>
    <n v="78.83"/>
    <x v="6"/>
    <s v="spaces"/>
    <x v="64"/>
    <d v="2016-02-17T23:59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8"/>
    <n v="214"/>
    <n v="144.69"/>
    <x v="6"/>
    <s v="spaces"/>
    <x v="65"/>
    <d v="2012-11-29T23:54:5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8"/>
    <n v="213"/>
    <n v="38.18"/>
    <x v="7"/>
    <s v="documentary"/>
    <x v="66"/>
    <d v="2012-03-02T03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"/>
    <n v="13"/>
    <n v="65"/>
    <x v="6"/>
    <s v="spaces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4"/>
    <n v="212"/>
    <n v="127.36"/>
    <x v="4"/>
    <s v="classical music"/>
    <x v="67"/>
    <d v="2017-01-23T17:05:4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3"/>
    <n v="211"/>
    <n v="262.16000000000003"/>
    <x v="7"/>
    <s v="documentary"/>
    <x v="68"/>
    <d v="2015-08-15T06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"/>
    <n v="0"/>
    <s v="N/A"/>
    <x v="7"/>
    <s v="documentary"/>
    <x v="0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3"/>
    <n v="209"/>
    <n v="131.99"/>
    <x v="6"/>
    <s v="spaces"/>
    <x v="69"/>
    <d v="2015-03-27T02:3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4"/>
    <n v="207"/>
    <n v="136.63999999999999"/>
    <x v="7"/>
    <s v="documentary"/>
    <x v="70"/>
    <d v="2016-11-07T11:05:3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"/>
    <n v="0"/>
    <s v="N/A"/>
    <x v="7"/>
    <s v="television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"/>
    <n v="0"/>
    <s v="N/A"/>
    <x v="5"/>
    <s v="photobooks"/>
    <x v="0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6"/>
    <n v="205"/>
    <n v="130.53"/>
    <x v="5"/>
    <s v="photobooks"/>
    <x v="71"/>
    <d v="2013-03-10T18:07:3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5"/>
    <n v="203"/>
    <n v="130.22999999999999"/>
    <x v="4"/>
    <s v="rock"/>
    <x v="72"/>
    <d v="2014-08-14T12:58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"/>
    <n v="3"/>
    <n v="15.71"/>
    <x v="0"/>
    <s v="hardware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4"/>
    <n v="202"/>
    <n v="45.55"/>
    <x v="7"/>
    <s v="documentary"/>
    <x v="73"/>
    <d v="2016-02-13T22:24:5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"/>
    <n v="40"/>
    <n v="80.2"/>
    <x v="1"/>
    <s v="radio &amp; podcasts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"/>
    <n v="0"/>
    <s v="N/A"/>
    <x v="7"/>
    <s v="documentary"/>
    <x v="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3"/>
    <n v="202"/>
    <n v="77.23"/>
    <x v="5"/>
    <s v="photobooks"/>
    <x v="74"/>
    <d v="2015-02-27T19:49:0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4"/>
    <n v="201"/>
    <n v="220.74"/>
    <x v="4"/>
    <s v="rock"/>
    <x v="75"/>
    <d v="2016-02-26T11:52: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3"/>
    <n v="201"/>
    <n v="51.31"/>
    <x v="6"/>
    <s v="plays"/>
    <x v="76"/>
    <d v="2015-06-21T00:50:5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"/>
    <n v="25"/>
    <n v="50"/>
    <x v="4"/>
    <s v="rock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3"/>
    <n v="200"/>
    <n v="118.2"/>
    <x v="3"/>
    <s v="small batch"/>
    <x v="77"/>
    <d v="2015-12-30T14:23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3"/>
    <n v="199"/>
    <n v="51.21"/>
    <x v="4"/>
    <s v="electronic music"/>
    <x v="78"/>
    <d v="2015-06-11T04:25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7"/>
    <n v="199"/>
    <n v="183.8"/>
    <x v="7"/>
    <s v="documentary"/>
    <x v="79"/>
    <d v="2011-04-22T04:21:1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3"/>
    <n v="198"/>
    <n v="101.86"/>
    <x v="7"/>
    <s v="documentary"/>
    <x v="80"/>
    <d v="2015-11-08T12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"/>
    <n v="114"/>
    <n v="47.4"/>
    <x v="6"/>
    <s v="spaces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"/>
    <n v="104"/>
    <n v="54.02"/>
    <x v="6"/>
    <s v="spaces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"/>
    <n v="305"/>
    <n v="68.489999999999995"/>
    <x v="2"/>
    <s v="tabletop games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"/>
    <n v="134"/>
    <n v="108.15"/>
    <x v="6"/>
    <s v="plays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0"/>
    <n v="196"/>
    <n v="36"/>
    <x v="7"/>
    <s v="documentary"/>
    <x v="81"/>
    <d v="2010-03-16T07:06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"/>
    <n v="113"/>
    <n v="48.05"/>
    <x v="6"/>
    <s v="spaces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0"/>
    <n v="191"/>
    <n v="86.16"/>
    <x v="6"/>
    <s v="plays"/>
    <x v="82"/>
    <d v="2010-12-18T09:43:2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"/>
    <n v="126"/>
    <n v="57.08"/>
    <x v="7"/>
    <s v="documentary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"/>
    <n v="185"/>
    <n v="85.44"/>
    <x v="7"/>
    <s v="documentary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"/>
    <n v="101"/>
    <n v="215.86"/>
    <x v="7"/>
    <s v="television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6"/>
    <n v="191"/>
    <n v="83.35"/>
    <x v="6"/>
    <s v="spaces"/>
    <x v="83"/>
    <d v="2013-05-31T1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"/>
    <n v="107"/>
    <n v="45.42"/>
    <x v="6"/>
    <s v="spaces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0"/>
    <n v="189"/>
    <n v="64.17"/>
    <x v="4"/>
    <s v="rock"/>
    <x v="84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"/>
    <n v="185"/>
    <n v="65.319999999999993"/>
    <x v="7"/>
    <s v="television"/>
    <x v="85"/>
    <d v="2012-02-15T15:37: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7"/>
    <n v="183"/>
    <n v="159.51"/>
    <x v="5"/>
    <s v="photobooks"/>
    <x v="86"/>
    <d v="2011-06-18T01:14:2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7"/>
    <n v="182"/>
    <n v="81.75"/>
    <x v="7"/>
    <s v="documentary"/>
    <x v="87"/>
    <d v="2011-03-16T11:38: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"/>
    <n v="106"/>
    <n v="120.91"/>
    <x v="6"/>
    <s v="plays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4"/>
    <n v="180"/>
    <n v="96.38"/>
    <x v="4"/>
    <s v="classical music"/>
    <x v="88"/>
    <d v="2016-03-23T06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"/>
    <n v="240"/>
    <n v="41.38"/>
    <x v="6"/>
    <s v="spaces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5"/>
    <n v="179"/>
    <n v="282.72000000000003"/>
    <x v="0"/>
    <s v="hardware"/>
    <x v="89"/>
    <d v="2014-03-07T22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"/>
    <n v="118"/>
    <n v="64.95"/>
    <x v="1"/>
    <s v="radio &amp; podcasts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"/>
    <n v="111"/>
    <n v="95.78"/>
    <x v="7"/>
    <s v="documentary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"/>
    <n v="146"/>
    <n v="40.42"/>
    <x v="7"/>
    <s v="documentary"/>
    <x v="0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"/>
    <n v="132"/>
    <n v="78.58"/>
    <x v="6"/>
    <s v="plays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"/>
    <n v="111"/>
    <n v="50.18"/>
    <x v="2"/>
    <s v="tabletop games"/>
    <x v="0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0"/>
    <n v="177"/>
    <n v="97"/>
    <x v="1"/>
    <s v="radio &amp; podcasts"/>
    <x v="90"/>
    <d v="2010-05-10T20:16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"/>
    <n v="153"/>
    <n v="57.54"/>
    <x v="0"/>
    <s v="hardware"/>
    <x v="0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n v="176"/>
    <n v="91.19"/>
    <x v="5"/>
    <s v="photobooks"/>
    <x v="91"/>
    <d v="2014-06-25T10:51: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"/>
    <n v="177"/>
    <n v="81.89"/>
    <x v="7"/>
    <s v="documentary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"/>
    <n v="108"/>
    <n v="45.67"/>
    <x v="0"/>
    <s v="space exploration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"/>
    <n v="156"/>
    <n v="55.22"/>
    <x v="7"/>
    <s v="documentary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8"/>
    <n v="174"/>
    <n v="86.14"/>
    <x v="5"/>
    <s v="photobooks"/>
    <x v="92"/>
    <d v="2012-11-02T04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"/>
    <n v="148"/>
    <n v="95.23"/>
    <x v="7"/>
    <s v="documentary"/>
    <x v="0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7"/>
    <n v="172"/>
    <n v="153.52000000000001"/>
    <x v="7"/>
    <s v="documentary"/>
    <x v="93"/>
    <d v="2011-07-03T11:57:4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8"/>
    <n v="170"/>
    <n v="67.42"/>
    <x v="7"/>
    <s v="documentary"/>
    <x v="94"/>
    <d v="2012-04-05T06:59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3"/>
    <n v="168"/>
    <n v="76.14"/>
    <x v="0"/>
    <s v="makerspaces"/>
    <x v="95"/>
    <d v="2015-04-24T05:19:5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n v="166"/>
    <n v="97.73"/>
    <x v="7"/>
    <s v="documentary"/>
    <x v="96"/>
    <d v="2012-04-28T00:57:5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"/>
    <n v="121"/>
    <n v="83.95"/>
    <x v="4"/>
    <s v="indie rock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6"/>
    <n v="165"/>
    <n v="59.96"/>
    <x v="7"/>
    <s v="documentary"/>
    <x v="97"/>
    <d v="2013-04-22T12:59: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8"/>
    <n v="162"/>
    <n v="62.52"/>
    <x v="7"/>
    <s v="shorts"/>
    <x v="98"/>
    <d v="2012-10-27T02:21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3"/>
    <n v="162"/>
    <n v="39.51"/>
    <x v="0"/>
    <s v="hardware"/>
    <x v="99"/>
    <d v="2015-07-08T14:00:2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1"/>
    <n v="161"/>
    <n v="457.39"/>
    <x v="0"/>
    <s v="hardware"/>
    <x v="100"/>
    <d v="2009-08-10T19:26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5"/>
    <n v="160"/>
    <n v="60.3"/>
    <x v="3"/>
    <s v="small batch"/>
    <x v="101"/>
    <d v="2014-07-16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6"/>
    <n v="159"/>
    <n v="102.86"/>
    <x v="7"/>
    <s v="television"/>
    <x v="102"/>
    <d v="2013-08-07T20:49:4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5"/>
    <n v="157"/>
    <n v="849.67"/>
    <x v="7"/>
    <s v="documentary"/>
    <x v="103"/>
    <d v="2014-12-06T06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3"/>
    <n v="157"/>
    <n v="87.69"/>
    <x v="5"/>
    <s v="photobooks"/>
    <x v="104"/>
    <d v="2015-06-11T10:05:5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"/>
    <n v="107"/>
    <n v="28.58"/>
    <x v="3"/>
    <s v="small batch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"/>
    <n v="120"/>
    <n v="46.88"/>
    <x v="7"/>
    <s v="documentary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4"/>
    <n v="157"/>
    <n v="67.97"/>
    <x v="3"/>
    <s v="small batch"/>
    <x v="105"/>
    <d v="2016-03-16T05:04:5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"/>
    <n v="156"/>
    <n v="54.75"/>
    <x v="0"/>
    <s v="wearables"/>
    <x v="106"/>
    <d v="2017-02-27T02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"/>
    <n v="100"/>
    <n v="100"/>
    <x v="6"/>
    <s v="plays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6"/>
    <n v="155"/>
    <n v="82.96"/>
    <x v="6"/>
    <s v="spaces"/>
    <x v="107"/>
    <d v="2013-05-01T00:01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n v="154"/>
    <n v="84.87"/>
    <x v="2"/>
    <s v="tabletop games"/>
    <x v="108"/>
    <d v="2013-11-13T20:22:3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5"/>
    <n v="153"/>
    <n v="324.69"/>
    <x v="4"/>
    <s v="rock"/>
    <x v="109"/>
    <d v="2014-05-30T14:10: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0"/>
    <n v="153"/>
    <n v="138.49"/>
    <x v="7"/>
    <s v="documentary"/>
    <x v="110"/>
    <d v="2010-07-1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"/>
    <n v="179"/>
    <n v="73.34"/>
    <x v="7"/>
    <s v="documentary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5"/>
    <n v="153"/>
    <n v="135.59"/>
    <x v="4"/>
    <s v="rock"/>
    <x v="111"/>
    <d v="2014-08-09T02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3"/>
    <n v="150"/>
    <n v="97.82"/>
    <x v="4"/>
    <s v="rock"/>
    <x v="112"/>
    <d v="2015-05-08T16:01:5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"/>
    <n v="100"/>
    <n v="93.02"/>
    <x v="7"/>
    <s v="documentary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"/>
    <n v="137"/>
    <n v="50.29"/>
    <x v="0"/>
    <s v="hardware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"/>
    <n v="232"/>
    <n v="106.43"/>
    <x v="4"/>
    <s v="pop"/>
    <x v="0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"/>
    <n v="130"/>
    <n v="51.72"/>
    <x v="7"/>
    <s v="documentary"/>
    <x v="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"/>
    <n v="293"/>
    <n v="36.61"/>
    <x v="7"/>
    <s v="documentary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8"/>
    <n v="148"/>
    <n v="91.83"/>
    <x v="5"/>
    <s v="photobooks"/>
    <x v="113"/>
    <d v="2012-06-02T01:42:2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n v="148"/>
    <n v="207.62"/>
    <x v="0"/>
    <s v="makerspaces"/>
    <x v="114"/>
    <d v="2012-09-01T02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8"/>
    <n v="147"/>
    <n v="155.24"/>
    <x v="7"/>
    <s v="documentary"/>
    <x v="115"/>
    <d v="2012-03-10T15:07:2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"/>
    <n v="104"/>
    <n v="28.92"/>
    <x v="0"/>
    <s v="space exploration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6"/>
    <n v="147"/>
    <n v="92.25"/>
    <x v="6"/>
    <s v="spaces"/>
    <x v="116"/>
    <d v="2013-05-23T15:38: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"/>
    <n v="112"/>
    <n v="61.3"/>
    <x v="7"/>
    <s v="documentary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5"/>
    <n v="146"/>
    <n v="47.06"/>
    <x v="6"/>
    <s v="plays"/>
    <x v="117"/>
    <d v="2014-11-11T16:10:3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"/>
    <n v="385"/>
    <n v="32.1"/>
    <x v="6"/>
    <s v="plays"/>
    <x v="0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"/>
    <n v="146"/>
    <n v="91.88"/>
    <x v="7"/>
    <s v="documentary"/>
    <x v="118"/>
    <d v="2017-02-22T04:43:4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6"/>
    <n v="145"/>
    <n v="88.26"/>
    <x v="5"/>
    <s v="photobooks"/>
    <x v="119"/>
    <d v="2013-04-14T21:03:5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3"/>
    <n v="145"/>
    <n v="511.65"/>
    <x v="7"/>
    <s v="documentary"/>
    <x v="120"/>
    <d v="2015-05-21T17:56:2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"/>
    <n v="283"/>
    <n v="49.88"/>
    <x v="7"/>
    <s v="documentary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"/>
    <n v="113"/>
    <n v="110.47"/>
    <x v="7"/>
    <s v="documentary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n v="145"/>
    <n v="70.53"/>
    <x v="6"/>
    <s v="spaces"/>
    <x v="121"/>
    <d v="2016-05-02T03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9"/>
    <n v="144"/>
    <n v="74.64"/>
    <x v="1"/>
    <s v="radio &amp; podcasts"/>
    <x v="122"/>
    <d v="2017-03-01T17:52: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6"/>
    <n v="143"/>
    <n v="114.77"/>
    <x v="0"/>
    <s v="hardware"/>
    <x v="123"/>
    <d v="2013-03-26T23:55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"/>
    <n v="123"/>
    <n v="114.59"/>
    <x v="0"/>
    <s v="wearables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"/>
    <n v="102"/>
    <n v="105.32"/>
    <x v="6"/>
    <s v="plays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3"/>
    <n v="142"/>
    <n v="117.51"/>
    <x v="5"/>
    <s v="photobooks"/>
    <x v="124"/>
    <d v="2015-10-11T01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3"/>
    <n v="141"/>
    <n v="95.83"/>
    <x v="0"/>
    <s v="space exploration"/>
    <x v="125"/>
    <d v="2016-01-31T21:59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"/>
    <n v="136"/>
    <n v="160.47"/>
    <x v="7"/>
    <s v="documentary"/>
    <x v="0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3"/>
    <n v="141"/>
    <n v="55.76"/>
    <x v="4"/>
    <s v="classical music"/>
    <x v="126"/>
    <d v="2015-08-01T15:01:4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"/>
    <n v="106"/>
    <n v="63.17"/>
    <x v="2"/>
    <s v="tabletop games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3"/>
    <n v="140"/>
    <n v="95.49"/>
    <x v="6"/>
    <s v="spaces"/>
    <x v="127"/>
    <d v="2015-08-20T14:50: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3"/>
    <n v="139"/>
    <n v="133.74"/>
    <x v="5"/>
    <s v="photobooks"/>
    <x v="128"/>
    <d v="2015-03-22T08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4"/>
    <n v="139"/>
    <n v="103.2"/>
    <x v="5"/>
    <s v="photobooks"/>
    <x v="129"/>
    <d v="2016-08-22T06:59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3"/>
    <n v="139"/>
    <n v="40.35"/>
    <x v="4"/>
    <s v="indie rock"/>
    <x v="130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"/>
    <n v="101"/>
    <n v="146.65"/>
    <x v="6"/>
    <s v="musical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"/>
    <n v="103"/>
    <n v="109.19"/>
    <x v="7"/>
    <s v="documentary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6"/>
    <n v="139"/>
    <n v="65.760000000000005"/>
    <x v="5"/>
    <s v="photobooks"/>
    <x v="131"/>
    <d v="2013-10-16T13:01:4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"/>
    <n v="101"/>
    <n v="97.9"/>
    <x v="6"/>
    <s v="plays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3"/>
    <n v="138"/>
    <n v="98.99"/>
    <x v="7"/>
    <s v="documentary"/>
    <x v="132"/>
    <d v="2015-05-15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"/>
    <n v="108"/>
    <n v="72.87"/>
    <x v="7"/>
    <s v="documentary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6"/>
    <n v="136"/>
    <n v="449.26"/>
    <x v="0"/>
    <s v="hardware"/>
    <x v="133"/>
    <d v="2013-03-16T18:27:4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"/>
    <n v="107"/>
    <n v="67.91"/>
    <x v="7"/>
    <s v="documentary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n v="136"/>
    <n v="95.76"/>
    <x v="7"/>
    <s v="documentary"/>
    <x v="134"/>
    <d v="2012-12-15T15:36: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3"/>
    <n v="135"/>
    <n v="53.99"/>
    <x v="6"/>
    <s v="spaces"/>
    <x v="135"/>
    <d v="2015-04-29T18:14:2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4"/>
    <n v="133"/>
    <n v="100.08"/>
    <x v="7"/>
    <s v="documentary"/>
    <x v="136"/>
    <d v="2016-12-01T04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5"/>
    <n v="133"/>
    <n v="81.650000000000006"/>
    <x v="7"/>
    <s v="documentary"/>
    <x v="137"/>
    <d v="2014-10-01T03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"/>
    <n v="170"/>
    <n v="90.58"/>
    <x v="6"/>
    <s v="plays"/>
    <x v="0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3"/>
    <n v="133"/>
    <n v="73.5"/>
    <x v="6"/>
    <s v="plays"/>
    <x v="138"/>
    <d v="2015-10-23T18:24:5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"/>
    <n v="103"/>
    <n v="86.55"/>
    <x v="2"/>
    <s v="tabletop games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"/>
    <n v="107"/>
    <n v="71.900000000000006"/>
    <x v="5"/>
    <s v="photobooks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3"/>
    <n v="132"/>
    <n v="105.05"/>
    <x v="6"/>
    <s v="musical"/>
    <x v="139"/>
    <d v="2015-10-14T12:00:2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5"/>
    <n v="132"/>
    <n v="46.58"/>
    <x v="7"/>
    <s v="documentary"/>
    <x v="140"/>
    <d v="2014-04-21T03:59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"/>
    <n v="117"/>
    <n v="40.76"/>
    <x v="7"/>
    <s v="documentary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9"/>
    <n v="132"/>
    <n v="215.73"/>
    <x v="5"/>
    <s v="photobooks"/>
    <x v="141"/>
    <d v="2017-02-24T11:58: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"/>
    <n v="104"/>
    <n v="125.45"/>
    <x v="0"/>
    <s v="makerspaces"/>
    <x v="0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"/>
    <n v="132"/>
    <n v="99.77"/>
    <x v="6"/>
    <s v="plays"/>
    <x v="142"/>
    <d v="2014-05-09T20:45:1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"/>
    <n v="103"/>
    <n v="79.400000000000006"/>
    <x v="5"/>
    <s v="photobooks"/>
    <x v="0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8"/>
    <n v="131"/>
    <n v="164.3"/>
    <x v="6"/>
    <s v="plays"/>
    <x v="143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4"/>
    <n v="131"/>
    <n v="150.9"/>
    <x v="6"/>
    <s v="plays"/>
    <x v="144"/>
    <d v="2016-04-08T18:52:0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7"/>
    <n v="131"/>
    <n v="546.69000000000005"/>
    <x v="6"/>
    <s v="spaces"/>
    <x v="145"/>
    <d v="2011-12-07T17:53:1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4"/>
    <n v="130"/>
    <n v="358.97"/>
    <x v="7"/>
    <s v="documentary"/>
    <x v="146"/>
    <d v="2016-03-16T18:16:3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"/>
    <n v="129"/>
    <n v="99.38"/>
    <x v="0"/>
    <s v="hardware"/>
    <x v="147"/>
    <d v="2015-03-20T15:54:1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2"/>
    <n v="124"/>
    <n v="139.53"/>
    <x v="0"/>
    <s v="wearables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2"/>
    <n v="101"/>
    <n v="347.85"/>
    <x v="6"/>
    <s v="spaces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2"/>
    <n v="110"/>
    <n v="68.239999999999995"/>
    <x v="6"/>
    <s v="musical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6"/>
    <n v="128"/>
    <n v="244.12"/>
    <x v="3"/>
    <s v="small batch"/>
    <x v="148"/>
    <d v="2013-04-29T04:02:2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5"/>
    <n v="128"/>
    <n v="186.8"/>
    <x v="7"/>
    <s v="documentary"/>
    <x v="149"/>
    <d v="2014-08-08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2"/>
    <n v="103"/>
    <n v="86.85"/>
    <x v="7"/>
    <s v="documentary"/>
    <x v="0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5"/>
    <n v="128"/>
    <n v="75.13"/>
    <x v="3"/>
    <s v="small batch"/>
    <x v="150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2"/>
    <n v="110"/>
    <n v="42.87"/>
    <x v="6"/>
    <s v="plays"/>
    <x v="0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"/>
    <n v="127"/>
    <n v="1644"/>
    <x v="7"/>
    <s v="documentary"/>
    <x v="151"/>
    <d v="2015-03-02T04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6"/>
    <n v="127"/>
    <n v="44.91"/>
    <x v="3"/>
    <s v="small batch"/>
    <x v="152"/>
    <d v="2013-05-01T04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2"/>
    <n v="125"/>
    <n v="41.78"/>
    <x v="7"/>
    <s v="documentary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2"/>
    <n v="107"/>
    <n v="89.89"/>
    <x v="6"/>
    <s v="plays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"/>
    <n v="131"/>
    <n v="45.05"/>
    <x v="3"/>
    <s v="small batch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"/>
    <n v="120"/>
    <n v="42.86"/>
    <x v="4"/>
    <s v="rock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2"/>
    <n v="106"/>
    <n v="54.08"/>
    <x v="6"/>
    <s v="plays"/>
    <x v="0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8"/>
    <n v="127"/>
    <n v="96.3"/>
    <x v="5"/>
    <s v="photobooks"/>
    <x v="153"/>
    <d v="2012-07-18T21:53:1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"/>
    <n v="112"/>
    <n v="40.4"/>
    <x v="6"/>
    <s v="plays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5"/>
    <n v="127"/>
    <n v="117.6"/>
    <x v="6"/>
    <s v="plays"/>
    <x v="154"/>
    <d v="2014-03-01T17:18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"/>
    <n v="142"/>
    <n v="115.51"/>
    <x v="4"/>
    <s v="rock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6"/>
    <n v="126"/>
    <n v="64.569999999999993"/>
    <x v="6"/>
    <s v="plays"/>
    <x v="155"/>
    <d v="2013-08-16T11:59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2"/>
    <n v="256"/>
    <n v="69.77"/>
    <x v="7"/>
    <s v="television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2"/>
    <n v="207"/>
    <n v="43.02"/>
    <x v="6"/>
    <s v="plays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3"/>
    <n v="126"/>
    <n v="81.25"/>
    <x v="3"/>
    <s v="small batch"/>
    <x v="156"/>
    <d v="2016-01-23T17:16: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"/>
    <n v="126"/>
    <n v="190.45"/>
    <x v="4"/>
    <s v="rock"/>
    <x v="157"/>
    <d v="2014-05-15T06:58:5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2"/>
    <n v="100"/>
    <n v="46.23"/>
    <x v="1"/>
    <s v="nonfiction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5"/>
    <n v="125"/>
    <n v="385.04"/>
    <x v="6"/>
    <s v="plays"/>
    <x v="158"/>
    <d v="2014-05-19T02:49:1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2"/>
    <n v="126"/>
    <n v="88.85"/>
    <x v="6"/>
    <s v="plays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"/>
    <n v="125"/>
    <n v="188.31"/>
    <x v="5"/>
    <s v="photobooks"/>
    <x v="159"/>
    <d v="2015-12-23T20:17:5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2"/>
    <n v="100"/>
    <n v="71.430000000000007"/>
    <x v="6"/>
    <s v="plays"/>
    <x v="0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4"/>
    <n v="125"/>
    <n v="146.35"/>
    <x v="7"/>
    <s v="documentary"/>
    <x v="160"/>
    <d v="2016-06-11T13:39: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4"/>
    <n v="125"/>
    <n v="73.42"/>
    <x v="4"/>
    <s v="faith"/>
    <x v="161"/>
    <d v="2016-07-28T01:49:4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4"/>
    <n v="125"/>
    <n v="95.83"/>
    <x v="4"/>
    <s v="indie rock"/>
    <x v="162"/>
    <d v="2016-04-07T14:16: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"/>
    <n v="112"/>
    <n v="105.18"/>
    <x v="4"/>
    <s v="indie rock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"/>
    <n v="108"/>
    <n v="58.72"/>
    <x v="7"/>
    <s v="documentary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8"/>
    <n v="124"/>
    <n v="194.26"/>
    <x v="7"/>
    <s v="documentary"/>
    <x v="163"/>
    <d v="2012-03-24T04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5"/>
    <n v="124"/>
    <n v="110.39"/>
    <x v="3"/>
    <s v="small batch"/>
    <x v="164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2"/>
    <n v="125"/>
    <n v="140.1"/>
    <x v="6"/>
    <s v="plays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8"/>
    <n v="124"/>
    <n v="67.67"/>
    <x v="7"/>
    <s v="documentary"/>
    <x v="165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"/>
    <n v="112"/>
    <n v="181.13"/>
    <x v="7"/>
    <s v="documentary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9"/>
    <n v="123"/>
    <n v="190.55"/>
    <x v="7"/>
    <s v="documentary"/>
    <x v="166"/>
    <d v="2017-02-14T22:59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"/>
    <n v="142"/>
    <n v="65.88"/>
    <x v="7"/>
    <s v="documentary"/>
    <x v="0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105"/>
    <n v="75.19"/>
    <x v="0"/>
    <s v="wearables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n v="123"/>
    <n v="99.86"/>
    <x v="7"/>
    <s v="documentary"/>
    <x v="167"/>
    <d v="2014-05-17T03:3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"/>
    <n v="108"/>
    <n v="55.2"/>
    <x v="5"/>
    <s v="photobooks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"/>
    <n v="108"/>
    <n v="86.16"/>
    <x v="1"/>
    <s v="nonfiction"/>
    <x v="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"/>
    <n v="102"/>
    <n v="92.32"/>
    <x v="7"/>
    <s v="documentary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2"/>
    <n v="101"/>
    <n v="160.16"/>
    <x v="7"/>
    <s v="documentary"/>
    <x v="0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2"/>
    <n v="137"/>
    <n v="45.6"/>
    <x v="6"/>
    <s v="plays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2"/>
    <n v="128"/>
    <n v="183.29"/>
    <x v="5"/>
    <s v="photobooks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7"/>
    <n v="122"/>
    <n v="709.42"/>
    <x v="7"/>
    <s v="documentary"/>
    <x v="168"/>
    <d v="2011-11-19T21:54:1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2"/>
    <n v="127"/>
    <n v="57.65"/>
    <x v="4"/>
    <s v="indie rock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n v="122"/>
    <n v="64.37"/>
    <x v="5"/>
    <s v="photobooks"/>
    <x v="169"/>
    <d v="2016-07-22T20:42:2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"/>
    <n v="121"/>
    <n v="80.459999999999994"/>
    <x v="6"/>
    <s v="plays"/>
    <x v="170"/>
    <d v="2015-06-18T23:33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"/>
    <n v="102"/>
    <n v="68.099999999999994"/>
    <x v="1"/>
    <s v="radio &amp; podcasts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"/>
    <n v="120"/>
    <n v="48.09"/>
    <x v="3"/>
    <s v="small batch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2"/>
    <n v="100"/>
    <n v="202.42"/>
    <x v="6"/>
    <s v="plays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5"/>
    <n v="120"/>
    <n v="223.1"/>
    <x v="4"/>
    <s v="rock"/>
    <x v="171"/>
    <d v="2014-05-2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2"/>
    <n v="100"/>
    <n v="110.07"/>
    <x v="6"/>
    <s v="plays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2"/>
    <n v="0"/>
    <n v="4.83"/>
    <x v="5"/>
    <s v="photobooks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6"/>
    <n v="120"/>
    <n v="118.45"/>
    <x v="7"/>
    <s v="documentary"/>
    <x v="172"/>
    <d v="2013-04-08T04:33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3"/>
    <n v="120"/>
    <n v="80.989999999999995"/>
    <x v="6"/>
    <s v="plays"/>
    <x v="173"/>
    <d v="2015-03-30T18:31:5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n v="120"/>
    <n v="92.39"/>
    <x v="6"/>
    <s v="plays"/>
    <x v="174"/>
    <d v="2013-06-29T20:13:0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2"/>
    <n v="7"/>
    <n v="40.78"/>
    <x v="7"/>
    <s v="documentary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5"/>
    <n v="120"/>
    <n v="233.9"/>
    <x v="6"/>
    <s v="plays"/>
    <x v="175"/>
    <d v="2015-01-09T01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2"/>
    <n v="1"/>
    <n v="16.63"/>
    <x v="6"/>
    <s v="plays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2"/>
    <n v="0"/>
    <s v="N/A"/>
    <x v="7"/>
    <s v="television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n v="120"/>
    <n v="98.84"/>
    <x v="6"/>
    <s v="spaces"/>
    <x v="176"/>
    <d v="2012-03-26T08:01:3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2"/>
    <n v="0"/>
    <s v="N/A"/>
    <x v="1"/>
    <s v="nonfiction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2"/>
    <n v="2"/>
    <n v="4.8"/>
    <x v="4"/>
    <s v="rock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2"/>
    <n v="14"/>
    <n v="51.88"/>
    <x v="7"/>
    <s v="television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2"/>
    <n v="10"/>
    <n v="71.25"/>
    <x v="6"/>
    <s v="plays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2"/>
    <n v="0"/>
    <s v="N/A"/>
    <x v="4"/>
    <s v="rock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2"/>
    <n v="5"/>
    <n v="62.5"/>
    <x v="4"/>
    <s v="rock"/>
    <x v="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4"/>
    <n v="120"/>
    <n v="85.53"/>
    <x v="7"/>
    <s v="television"/>
    <x v="177"/>
    <d v="2016-07-05T20:54:4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2"/>
    <n v="0"/>
    <s v="N/A"/>
    <x v="7"/>
    <s v="television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2"/>
    <n v="0"/>
    <s v="N/A"/>
    <x v="7"/>
    <s v="television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6"/>
    <n v="120"/>
    <n v="88.15"/>
    <x v="6"/>
    <s v="plays"/>
    <x v="178"/>
    <d v="2013-12-01T21:01:4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2"/>
    <n v="0"/>
    <s v="N/A"/>
    <x v="0"/>
    <s v="wearables"/>
    <x v="0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2"/>
    <n v="0"/>
    <n v="5"/>
    <x v="0"/>
    <s v="wearables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2"/>
    <n v="0"/>
    <s v="N/A"/>
    <x v="0"/>
    <s v="wearables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n v="119"/>
    <n v="346.04"/>
    <x v="0"/>
    <s v="wearables"/>
    <x v="179"/>
    <d v="2011-03-01T2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2"/>
    <n v="0"/>
    <n v="5"/>
    <x v="0"/>
    <s v="wearables"/>
    <x v="0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2"/>
    <n v="5"/>
    <n v="50"/>
    <x v="0"/>
    <s v="wearables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"/>
    <n v="119"/>
    <n v="151.32"/>
    <x v="0"/>
    <s v="wearables"/>
    <x v="180"/>
    <d v="2013-11-02T19:03:16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2"/>
    <n v="7"/>
    <n v="47.88"/>
    <x v="0"/>
    <s v="wearables"/>
    <x v="0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n v="119"/>
    <n v="230.09"/>
    <x v="6"/>
    <s v="plays"/>
    <x v="181"/>
    <d v="2014-02-10T00:21:4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2"/>
    <n v="3"/>
    <n v="20.5"/>
    <x v="6"/>
    <s v="spaces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2"/>
    <n v="2"/>
    <n v="9"/>
    <x v="0"/>
    <s v="wearables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3"/>
    <n v="119"/>
    <n v="388.98"/>
    <x v="5"/>
    <s v="photobooks"/>
    <x v="182"/>
    <d v="2015-03-04T02:00:2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8"/>
    <n v="119"/>
    <n v="89.96"/>
    <x v="2"/>
    <s v="video games"/>
    <x v="183"/>
    <d v="2012-09-07T11:24:4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2"/>
    <n v="64"/>
    <n v="40"/>
    <x v="0"/>
    <s v="makerspaces"/>
    <x v="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6"/>
    <n v="119"/>
    <n v="61.5"/>
    <x v="5"/>
    <s v="photobooks"/>
    <x v="184"/>
    <d v="2013-10-17T13:38:0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2"/>
    <n v="1"/>
    <n v="16.399999999999999"/>
    <x v="6"/>
    <s v="spaces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8"/>
    <n v="118"/>
    <n v="2500.9699999999998"/>
    <x v="0"/>
    <s v="wearables"/>
    <x v="185"/>
    <d v="2012-09-03T18:02: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2"/>
    <n v="1"/>
    <n v="20.329999999999998"/>
    <x v="5"/>
    <s v="photobooks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6"/>
    <n v="118"/>
    <n v="98.03"/>
    <x v="0"/>
    <s v="wearables"/>
    <x v="186"/>
    <d v="2013-03-19T16:42:1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2"/>
    <n v="8"/>
    <n v="16.760000000000002"/>
    <x v="5"/>
    <s v="photobooks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5"/>
    <n v="118"/>
    <n v="65.86"/>
    <x v="0"/>
    <s v="wearables"/>
    <x v="187"/>
    <d v="2014-12-21T08:42:2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2"/>
    <n v="0"/>
    <n v="12.5"/>
    <x v="7"/>
    <s v="drama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2"/>
    <n v="0"/>
    <s v="N/A"/>
    <x v="0"/>
    <s v="gadgets"/>
    <x v="0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n v="118"/>
    <n v="170.7"/>
    <x v="5"/>
    <s v="photobooks"/>
    <x v="188"/>
    <d v="2013-05-14T16:47: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4"/>
    <n v="118"/>
    <n v="30.65"/>
    <x v="7"/>
    <s v="drama"/>
    <x v="189"/>
    <d v="2016-12-28T05:05:4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2"/>
    <n v="0"/>
    <n v="1"/>
    <x v="6"/>
    <s v="musical"/>
    <x v="0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2"/>
    <n v="27"/>
    <n v="17.25"/>
    <x v="7"/>
    <s v="animation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2"/>
    <n v="1"/>
    <n v="15.2"/>
    <x v="0"/>
    <s v="wearables"/>
    <x v="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8"/>
    <n v="118"/>
    <n v="110.35"/>
    <x v="5"/>
    <s v="photobooks"/>
    <x v="190"/>
    <d v="2012-09-27T22:54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2"/>
    <n v="0"/>
    <s v="N/A"/>
    <x v="0"/>
    <s v="wearables"/>
    <x v="0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2"/>
    <n v="0"/>
    <s v="N/A"/>
    <x v="0"/>
    <s v="wearables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2"/>
    <n v="1"/>
    <n v="25.5"/>
    <x v="0"/>
    <s v="wearables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5"/>
    <n v="118"/>
    <n v="180.41"/>
    <x v="0"/>
    <s v="wearables"/>
    <x v="191"/>
    <d v="2014-11-07T00:15:5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2"/>
    <n v="18"/>
    <n v="28.2"/>
    <x v="0"/>
    <s v="gadgets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5"/>
    <n v="118"/>
    <n v="97.19"/>
    <x v="0"/>
    <s v="wearables"/>
    <x v="192"/>
    <d v="2014-09-05T23:45:2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2"/>
    <n v="0"/>
    <n v="1"/>
    <x v="0"/>
    <s v="wearables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2"/>
    <n v="0"/>
    <s v="N/A"/>
    <x v="6"/>
    <s v="plays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5"/>
    <n v="117"/>
    <n v="92.16"/>
    <x v="5"/>
    <s v="photobooks"/>
    <x v="193"/>
    <d v="2014-08-23T22:08: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2"/>
    <n v="0"/>
    <s v="N/A"/>
    <x v="0"/>
    <s v="wearables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2"/>
    <n v="0"/>
    <s v="N/A"/>
    <x v="0"/>
    <s v="wearables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"/>
    <n v="117"/>
    <n v="59.25"/>
    <x v="0"/>
    <s v="wearables"/>
    <x v="194"/>
    <d v="2015-05-06T02:04:0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6"/>
    <n v="117"/>
    <n v="89.39"/>
    <x v="5"/>
    <s v="photobooks"/>
    <x v="195"/>
    <d v="2013-07-26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8"/>
    <n v="117"/>
    <n v="133.93"/>
    <x v="2"/>
    <s v="mobile games"/>
    <x v="196"/>
    <d v="2012-05-18T20:02: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2"/>
    <n v="0"/>
    <n v="10"/>
    <x v="0"/>
    <s v="gadgets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3"/>
    <n v="117"/>
    <n v="76.92"/>
    <x v="0"/>
    <s v="wearables"/>
    <x v="197"/>
    <d v="2015-11-13T15:18:3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"/>
    <n v="116"/>
    <n v="307.2"/>
    <x v="0"/>
    <s v="wearables"/>
    <x v="198"/>
    <d v="2015-10-17T02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"/>
    <n v="116"/>
    <n v="246.61"/>
    <x v="5"/>
    <s v="photobooks"/>
    <x v="199"/>
    <d v="2015-04-25T00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4"/>
    <n v="116"/>
    <n v="95.37"/>
    <x v="4"/>
    <s v="indie rock"/>
    <x v="200"/>
    <d v="2016-04-14T14:34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n v="116"/>
    <n v="71.489999999999995"/>
    <x v="7"/>
    <s v="animation"/>
    <x v="201"/>
    <d v="2013-09-20T20:17:2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"/>
    <n v="116"/>
    <n v="116.86"/>
    <x v="6"/>
    <s v="spaces"/>
    <x v="202"/>
    <d v="2015-06-05T21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5"/>
    <n v="116"/>
    <n v="152.54"/>
    <x v="0"/>
    <s v="wearables"/>
    <x v="203"/>
    <d v="2014-12-01T08:03:1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2"/>
    <n v="0"/>
    <s v="N/A"/>
    <x v="2"/>
    <s v="video games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2"/>
    <n v="0"/>
    <s v="N/A"/>
    <x v="5"/>
    <s v="photobooks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8"/>
    <n v="115"/>
    <n v="282.66000000000003"/>
    <x v="7"/>
    <s v="drama"/>
    <x v="204"/>
    <d v="2012-05-03T16:31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6"/>
    <n v="115"/>
    <n v="566.39"/>
    <x v="0"/>
    <s v="wearables"/>
    <x v="205"/>
    <d v="2013-07-0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8"/>
    <n v="115"/>
    <n v="76.72"/>
    <x v="0"/>
    <s v="wearables"/>
    <x v="206"/>
    <d v="2012-08-22T23:14:4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2"/>
    <n v="0"/>
    <s v="N/A"/>
    <x v="0"/>
    <s v="wearables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"/>
    <n v="115"/>
    <n v="129.82"/>
    <x v="5"/>
    <s v="photobooks"/>
    <x v="207"/>
    <d v="2015-11-19T04:59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2"/>
    <n v="1"/>
    <n v="10"/>
    <x v="0"/>
    <s v="space exploration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8"/>
    <n v="115"/>
    <n v="120.31"/>
    <x v="0"/>
    <s v="wearables"/>
    <x v="208"/>
    <d v="2012-03-25T18:14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3"/>
    <n v="115"/>
    <n v="80.19"/>
    <x v="4"/>
    <s v="faith"/>
    <x v="209"/>
    <d v="2015-07-16T19:51: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2"/>
    <n v="3"/>
    <n v="53.75"/>
    <x v="7"/>
    <s v="animation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2"/>
    <n v="0"/>
    <s v="N/A"/>
    <x v="0"/>
    <s v="wearables"/>
    <x v="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"/>
    <n v="114"/>
    <n v="161.26"/>
    <x v="1"/>
    <s v="translations"/>
    <x v="210"/>
    <d v="2015-08-25T23:52:0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2"/>
    <n v="2"/>
    <n v="12.67"/>
    <x v="0"/>
    <s v="wearables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0"/>
    <n v="114"/>
    <n v="234.81"/>
    <x v="5"/>
    <s v="photobooks"/>
    <x v="211"/>
    <d v="2010-05-08T22:16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7"/>
    <n v="114"/>
    <n v="119.18"/>
    <x v="4"/>
    <s v="jazz"/>
    <x v="212"/>
    <d v="2011-07-09T05:37: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8"/>
    <n v="114"/>
    <n v="64.02"/>
    <x v="0"/>
    <s v="wearables"/>
    <x v="213"/>
    <d v="2013-02-01T18:25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n v="114"/>
    <n v="101.83"/>
    <x v="0"/>
    <s v="wearables"/>
    <x v="214"/>
    <d v="2015-01-17T12:38:2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n v="114"/>
    <n v="108.01"/>
    <x v="2"/>
    <s v="video games"/>
    <x v="215"/>
    <d v="2014-12-04T00:39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2"/>
    <n v="0"/>
    <n v="10"/>
    <x v="0"/>
    <s v="wearables"/>
    <x v="0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5"/>
    <n v="114"/>
    <n v="68.11"/>
    <x v="2"/>
    <s v="video games"/>
    <x v="216"/>
    <d v="2014-05-02T12:30: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2"/>
    <n v="3"/>
    <n v="30"/>
    <x v="2"/>
    <s v="video games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2"/>
    <n v="0"/>
    <n v="5.5"/>
    <x v="5"/>
    <s v="places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"/>
    <n v="114"/>
    <n v="103.22"/>
    <x v="2"/>
    <s v="video games"/>
    <x v="217"/>
    <d v="2015-06-28T15:09:3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2"/>
    <n v="3"/>
    <n v="16.670000000000002"/>
    <x v="2"/>
    <s v="video games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6"/>
    <n v="113"/>
    <n v="147.16999999999999"/>
    <x v="0"/>
    <s v="makerspaces"/>
    <x v="218"/>
    <d v="2013-04-06T06:16:2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2"/>
    <n v="0"/>
    <s v="N/A"/>
    <x v="0"/>
    <s v="web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"/>
    <n v="113"/>
    <n v="203.63"/>
    <x v="0"/>
    <s v="wearables"/>
    <x v="219"/>
    <d v="2015-11-14T07:01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2"/>
    <n v="0"/>
    <s v="N/A"/>
    <x v="6"/>
    <s v="spaces"/>
    <x v="0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9"/>
    <n v="113"/>
    <n v="89.31"/>
    <x v="0"/>
    <s v="wearables"/>
    <x v="220"/>
    <d v="2017-03-14T22:57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"/>
    <n v="102"/>
    <n v="150.15"/>
    <x v="0"/>
    <s v="wearables"/>
    <x v="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105"/>
    <n v="93.43"/>
    <x v="0"/>
    <s v="wearables"/>
    <x v="0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2"/>
    <n v="115"/>
    <n v="110.97"/>
    <x v="6"/>
    <s v="plays"/>
    <x v="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2"/>
    <n v="121"/>
    <n v="71.790000000000006"/>
    <x v="3"/>
    <s v="food trucks"/>
    <x v="0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2"/>
    <n v="109"/>
    <n v="29.26"/>
    <x v="4"/>
    <s v="faith"/>
    <x v="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"/>
    <n v="113"/>
    <n v="162.91"/>
    <x v="7"/>
    <s v="animation"/>
    <x v="221"/>
    <d v="2016-11-01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2"/>
    <n v="114"/>
    <n v="74.349999999999994"/>
    <x v="0"/>
    <s v="wearables"/>
    <x v="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2"/>
    <n v="101"/>
    <n v="63.83"/>
    <x v="6"/>
    <s v="spaces"/>
    <x v="0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2"/>
    <n v="116"/>
    <n v="44.33"/>
    <x v="3"/>
    <s v="food trucks"/>
    <x v="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"/>
    <n v="130"/>
    <n v="86.94"/>
    <x v="7"/>
    <s v="drama"/>
    <x v="0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"/>
    <n v="108"/>
    <n v="126.55"/>
    <x v="5"/>
    <s v="photobooks"/>
    <x v="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2"/>
    <n v="100"/>
    <n v="129.03"/>
    <x v="3"/>
    <s v="food trucks"/>
    <x v="0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2"/>
    <n v="123"/>
    <n v="71.239999999999995"/>
    <x v="0"/>
    <s v="wearables"/>
    <x v="0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"/>
    <n v="100"/>
    <n v="117.88"/>
    <x v="7"/>
    <s v="science fiction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3"/>
    <n v="113"/>
    <n v="109.04"/>
    <x v="6"/>
    <s v="spaces"/>
    <x v="222"/>
    <d v="2015-06-24T02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2"/>
    <n v="103"/>
    <n v="34.75"/>
    <x v="6"/>
    <s v="plays"/>
    <x v="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2"/>
    <n v="118"/>
    <n v="100.06"/>
    <x v="7"/>
    <s v="animation"/>
    <x v="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2"/>
    <n v="121"/>
    <n v="40.85"/>
    <x v="0"/>
    <s v="wearables"/>
    <x v="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2"/>
    <n v="302"/>
    <n v="252.02"/>
    <x v="0"/>
    <s v="wearables"/>
    <x v="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2"/>
    <n v="101"/>
    <n v="25.16"/>
    <x v="6"/>
    <s v="plays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"/>
    <n v="113"/>
    <n v="50.76"/>
    <x v="0"/>
    <s v="wearables"/>
    <x v="223"/>
    <d v="2015-08-03T18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n v="1"/>
    <n v="25"/>
    <x v="7"/>
    <s v="animation"/>
    <x v="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n v="113"/>
    <n v="109.96"/>
    <x v="0"/>
    <s v="wearables"/>
    <x v="224"/>
    <d v="2016-05-13T19:04:2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"/>
    <n v="113"/>
    <n v="73.02"/>
    <x v="7"/>
    <s v="animation"/>
    <x v="225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n v="1"/>
    <n v="3"/>
    <x v="5"/>
    <s v="photobooks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"/>
    <n v="112"/>
    <n v="117.77"/>
    <x v="0"/>
    <s v="web"/>
    <x v="226"/>
    <d v="2015-10-29T01:07: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n v="112"/>
    <n v="149.44"/>
    <x v="1"/>
    <s v="art books"/>
    <x v="227"/>
    <d v="2013-02-24T04:59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n v="0"/>
    <s v="N/A"/>
    <x v="4"/>
    <s v="jazz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n v="0"/>
    <n v="9"/>
    <x v="5"/>
    <s v="people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n v="3"/>
    <n v="8.5"/>
    <x v="0"/>
    <s v="space exploration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n v="1"/>
    <n v="8.75"/>
    <x v="6"/>
    <s v="spaces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4"/>
    <n v="112"/>
    <n v="58.54"/>
    <x v="5"/>
    <s v="photobooks"/>
    <x v="228"/>
    <d v="2016-02-10T16:42:4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3"/>
    <n v="112"/>
    <n v="148.97"/>
    <x v="6"/>
    <s v="spaces"/>
    <x v="229"/>
    <d v="2015-10-29T21:40:4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3"/>
    <n v="112"/>
    <n v="116.21"/>
    <x v="6"/>
    <s v="plays"/>
    <x v="230"/>
    <d v="2015-07-08T15:17:0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n v="37"/>
    <n v="64.36"/>
    <x v="0"/>
    <s v="wearables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n v="0"/>
    <s v="N/A"/>
    <x v="5"/>
    <s v="photobooks"/>
    <x v="0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n v="3"/>
    <n v="200"/>
    <x v="4"/>
    <s v="faith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4"/>
    <n v="112"/>
    <n v="75.98"/>
    <x v="6"/>
    <s v="musical"/>
    <x v="231"/>
    <d v="2016-11-10T05:15:0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n v="0"/>
    <s v="N/A"/>
    <x v="7"/>
    <s v="animation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n v="112"/>
    <n v="85.05"/>
    <x v="0"/>
    <s v="space exploration"/>
    <x v="232"/>
    <d v="2016-06-12T08:29:0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"/>
    <n v="111"/>
    <n v="226.21"/>
    <x v="3"/>
    <s v="food trucks"/>
    <x v="233"/>
    <d v="2016-01-06T20:38:3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"/>
    <n v="111"/>
    <n v="109.82"/>
    <x v="7"/>
    <s v="drama"/>
    <x v="234"/>
    <d v="2015-11-18T15:00:0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n v="111"/>
    <n v="90.5"/>
    <x v="0"/>
    <s v="wearables"/>
    <x v="235"/>
    <d v="2015-03-24T20:11: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8"/>
    <n v="111"/>
    <n v="42.52"/>
    <x v="0"/>
    <s v="makerspaces"/>
    <x v="236"/>
    <d v="2012-04-07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4"/>
    <n v="111"/>
    <n v="97.11"/>
    <x v="2"/>
    <s v="video games"/>
    <x v="237"/>
    <d v="2016-05-07T13:57:1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5"/>
    <n v="111"/>
    <n v="127.98"/>
    <x v="6"/>
    <s v="plays"/>
    <x v="238"/>
    <d v="2014-11-23T01:01:4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n v="0"/>
    <n v="1"/>
    <x v="4"/>
    <s v="jazz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n v="0"/>
    <s v="N/A"/>
    <x v="2"/>
    <s v="video games"/>
    <x v="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5"/>
    <n v="111"/>
    <n v="200.69"/>
    <x v="0"/>
    <s v="web"/>
    <x v="239"/>
    <d v="2014-06-27T14:44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n v="1"/>
    <n v="20"/>
    <x v="6"/>
    <s v="plays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n v="111"/>
    <n v="73.36"/>
    <x v="0"/>
    <s v="wearables"/>
    <x v="240"/>
    <d v="2016-07-14T16:25: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5"/>
    <n v="111"/>
    <n v="74.180000000000007"/>
    <x v="0"/>
    <s v="wearables"/>
    <x v="241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n v="0"/>
    <s v="N/A"/>
    <x v="6"/>
    <s v="plays"/>
    <x v="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3"/>
    <n v="110"/>
    <n v="71.849999999999994"/>
    <x v="0"/>
    <s v="wearables"/>
    <x v="242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n v="1"/>
    <n v="20"/>
    <x v="0"/>
    <s v="wearables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110"/>
    <n v="75.44"/>
    <x v="0"/>
    <s v="wearables"/>
    <x v="243"/>
    <d v="2014-06-26T15:22:2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"/>
    <n v="110"/>
    <n v="157.33000000000001"/>
    <x v="5"/>
    <s v="photobooks"/>
    <x v="244"/>
    <d v="2015-11-04T18:11:2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n v="0"/>
    <n v="10"/>
    <x v="3"/>
    <s v="food trucks"/>
    <x v="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4"/>
    <n v="110"/>
    <n v="94.55"/>
    <x v="6"/>
    <s v="plays"/>
    <x v="245"/>
    <d v="2016-10-19T10:38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3"/>
    <n v="110"/>
    <n v="104.15"/>
    <x v="0"/>
    <s v="wearables"/>
    <x v="246"/>
    <d v="2015-05-23T21:23:3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n v="0"/>
    <n v="1"/>
    <x v="7"/>
    <s v="drama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n v="0"/>
    <s v="N/A"/>
    <x v="6"/>
    <s v="spaces"/>
    <x v="0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110"/>
    <n v="55.96"/>
    <x v="0"/>
    <s v="wearables"/>
    <x v="247"/>
    <d v="2014-11-18T04:35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n v="0"/>
    <n v="1"/>
    <x v="7"/>
    <s v="animation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n v="1"/>
    <n v="5"/>
    <x v="2"/>
    <s v="video games"/>
    <x v="0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n v="0"/>
    <s v="N/A"/>
    <x v="0"/>
    <s v="gadgets"/>
    <x v="0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n v="1"/>
    <n v="14"/>
    <x v="1"/>
    <s v="art books"/>
    <x v="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3"/>
    <n v="110"/>
    <n v="92.04"/>
    <x v="5"/>
    <s v="photobooks"/>
    <x v="248"/>
    <d v="2015-03-19T21:31:2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n v="3"/>
    <n v="150.5"/>
    <x v="5"/>
    <s v="photobooks"/>
    <x v="0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n v="0"/>
    <n v="1"/>
    <x v="6"/>
    <s v="plays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n v="4"/>
    <n v="24.78"/>
    <x v="4"/>
    <s v="world music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4"/>
    <n v="110"/>
    <n v="70"/>
    <x v="0"/>
    <s v="wearables"/>
    <x v="249"/>
    <d v="2016-05-01T17:55:5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n v="3"/>
    <n v="250"/>
    <x v="0"/>
    <s v="wearables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n v="23"/>
    <n v="16.43"/>
    <x v="0"/>
    <s v="wearables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4"/>
    <n v="110"/>
    <n v="128.91"/>
    <x v="0"/>
    <s v="wearables"/>
    <x v="250"/>
    <d v="2016-02-08T13:01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4"/>
    <n v="110"/>
    <n v="99.79"/>
    <x v="6"/>
    <s v="spaces"/>
    <x v="251"/>
    <d v="2016-09-03T01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n v="109"/>
    <n v="56.34"/>
    <x v="7"/>
    <s v="drama"/>
    <x v="252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n v="0"/>
    <n v="10"/>
    <x v="6"/>
    <s v="musical"/>
    <x v="0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n v="34"/>
    <n v="121.43"/>
    <x v="7"/>
    <s v="animation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"/>
    <n v="109"/>
    <n v="103.52"/>
    <x v="0"/>
    <s v="space exploration"/>
    <x v="253"/>
    <d v="2015-11-12T02:31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n v="2"/>
    <n v="100"/>
    <x v="3"/>
    <s v="food trucks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n v="1"/>
    <n v="23.33"/>
    <x v="0"/>
    <s v="wearables"/>
    <x v="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n v="109"/>
    <n v="66.349999999999994"/>
    <x v="0"/>
    <s v="wearables"/>
    <x v="254"/>
    <d v="2014-12-05T00:03:0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"/>
    <n v="109"/>
    <n v="88.59"/>
    <x v="3"/>
    <s v="food trucks"/>
    <x v="255"/>
    <d v="2015-11-19T20:00:1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n v="0"/>
    <s v="N/A"/>
    <x v="4"/>
    <s v="faith"/>
    <x v="0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n v="3"/>
    <n v="16.38"/>
    <x v="0"/>
    <s v="space exploration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n v="0"/>
    <n v="10"/>
    <x v="0"/>
    <s v="wearables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n v="0"/>
    <s v="N/A"/>
    <x v="3"/>
    <s v="food trucks"/>
    <x v="0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5"/>
    <n v="109"/>
    <n v="92.13"/>
    <x v="6"/>
    <s v="spaces"/>
    <x v="256"/>
    <d v="2014-08-28T00:50:5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n v="1"/>
    <n v="5"/>
    <x v="6"/>
    <s v="plays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3"/>
    <n v="109"/>
    <n v="99.16"/>
    <x v="0"/>
    <s v="makerspaces"/>
    <x v="257"/>
    <d v="2015-05-24T15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3"/>
    <n v="109"/>
    <n v="199.9"/>
    <x v="0"/>
    <s v="web"/>
    <x v="258"/>
    <d v="2015-11-22T20:48:5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n v="0"/>
    <s v="N/A"/>
    <x v="0"/>
    <s v="space exploration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3"/>
    <n v="109"/>
    <n v="159.24"/>
    <x v="6"/>
    <s v="spaces"/>
    <x v="259"/>
    <d v="2015-11-29T01:49:0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n v="0"/>
    <s v="N/A"/>
    <x v="4"/>
    <s v="jazz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n v="0"/>
    <s v="N/A"/>
    <x v="1"/>
    <s v="translations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n v="0"/>
    <s v="N/A"/>
    <x v="7"/>
    <s v="science fiction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n v="3"/>
    <n v="20"/>
    <x v="1"/>
    <s v="translations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n v="0"/>
    <s v="N/A"/>
    <x v="7"/>
    <s v="science fiction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3"/>
    <n v="109"/>
    <n v="121.28"/>
    <x v="0"/>
    <s v="wearables"/>
    <x v="260"/>
    <d v="2015-09-25T02:55:5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9"/>
    <n v="109"/>
    <n v="139.24"/>
    <x v="0"/>
    <s v="wearables"/>
    <x v="261"/>
    <d v="2017-02-25T09:01: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3"/>
    <n v="109"/>
    <n v="103.68"/>
    <x v="1"/>
    <s v="children's books"/>
    <x v="262"/>
    <d v="2015-05-08T08:14:0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n v="6"/>
    <n v="37.89"/>
    <x v="7"/>
    <s v="animation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n v="109"/>
    <n v="84.11"/>
    <x v="3"/>
    <s v="restaurants"/>
    <x v="263"/>
    <d v="2013-03-25T18:35:2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n v="0"/>
    <s v="N/A"/>
    <x v="8"/>
    <s v="audio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3"/>
    <n v="108"/>
    <n v="451.84"/>
    <x v="2"/>
    <s v="video games"/>
    <x v="264"/>
    <d v="2015-10-13T23:13:4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4"/>
    <n v="108"/>
    <n v="149.46"/>
    <x v="0"/>
    <s v="web"/>
    <x v="265"/>
    <d v="2016-07-01T18:35:3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4"/>
    <n v="108"/>
    <n v="145.04"/>
    <x v="4"/>
    <s v="indie rock"/>
    <x v="266"/>
    <d v="2016-02-02T17:26: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n v="0"/>
    <s v="N/A"/>
    <x v="7"/>
    <s v="animation"/>
    <x v="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3"/>
    <n v="108"/>
    <n v="65.3"/>
    <x v="6"/>
    <s v="plays"/>
    <x v="267"/>
    <d v="2015-04-10T05:32:5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n v="0"/>
    <n v="10"/>
    <x v="2"/>
    <s v="video games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4"/>
    <n v="108"/>
    <n v="106.8"/>
    <x v="6"/>
    <s v="plays"/>
    <x v="268"/>
    <d v="2016-05-13T13:40:4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5"/>
    <n v="108"/>
    <n v="60.82"/>
    <x v="0"/>
    <s v="wearables"/>
    <x v="269"/>
    <d v="2014-07-13T16:37: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n v="12"/>
    <n v="49.8"/>
    <x v="6"/>
    <s v="spaces"/>
    <x v="0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n v="0"/>
    <n v="1"/>
    <x v="0"/>
    <s v="space exploration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5"/>
    <n v="108"/>
    <n v="69.599999999999994"/>
    <x v="0"/>
    <s v="wearables"/>
    <x v="270"/>
    <d v="2014-11-20T07:59:5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n v="0"/>
    <n v="4"/>
    <x v="4"/>
    <s v="faith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4"/>
    <n v="108"/>
    <n v="90.18"/>
    <x v="0"/>
    <s v="makerspaces"/>
    <x v="271"/>
    <d v="2016-06-17T23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3"/>
    <n v="108"/>
    <n v="462.86"/>
    <x v="1"/>
    <s v="children's books"/>
    <x v="272"/>
    <d v="2015-02-26T22:17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3"/>
    <n v="108"/>
    <n v="117.85"/>
    <x v="6"/>
    <s v="spaces"/>
    <x v="273"/>
    <d v="2016-01-12T05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n v="144"/>
    <n v="50.5"/>
    <x v="2"/>
    <s v="mobile games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3"/>
    <n v="107"/>
    <n v="60.97"/>
    <x v="2"/>
    <s v="video games"/>
    <x v="274"/>
    <d v="2015-06-13T16:25:1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4"/>
    <n v="107"/>
    <n v="97.36"/>
    <x v="0"/>
    <s v="wearables"/>
    <x v="275"/>
    <d v="2016-03-21T16:59:2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6"/>
    <n v="107"/>
    <n v="170.45"/>
    <x v="0"/>
    <s v="wearables"/>
    <x v="276"/>
    <d v="2013-05-05T17:00:1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4"/>
    <n v="107"/>
    <n v="66.7"/>
    <x v="2"/>
    <s v="video games"/>
    <x v="277"/>
    <d v="2016-11-24T23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n v="279"/>
    <n v="23.52"/>
    <x v="3"/>
    <s v="food trucks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n v="132"/>
    <n v="39.07"/>
    <x v="0"/>
    <s v="wearables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n v="107"/>
    <n v="125.94"/>
    <x v="6"/>
    <s v="plays"/>
    <x v="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4"/>
    <n v="107"/>
    <n v="97.64"/>
    <x v="6"/>
    <s v="plays"/>
    <x v="278"/>
    <d v="2016-05-19T15:02:4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n v="140"/>
    <n v="42.67"/>
    <x v="4"/>
    <s v="jazz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n v="112"/>
    <n v="35.130000000000003"/>
    <x v="2"/>
    <s v="video games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4"/>
    <n v="107"/>
    <n v="224.85"/>
    <x v="5"/>
    <s v="photobooks"/>
    <x v="279"/>
    <d v="2016-03-17T17:25:4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n v="100"/>
    <n v="107.64"/>
    <x v="0"/>
    <s v="wearables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5"/>
    <n v="107"/>
    <n v="267"/>
    <x v="4"/>
    <s v="world music"/>
    <x v="280"/>
    <d v="2014-09-16T21:53:3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n v="107"/>
    <n v="134.91"/>
    <x v="1"/>
    <s v="translations"/>
    <x v="281"/>
    <d v="2014-12-19T01:53:0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n v="147"/>
    <n v="42.89"/>
    <x v="0"/>
    <s v="wearables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n v="214"/>
    <n v="122.74"/>
    <x v="0"/>
    <s v="wearables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3"/>
    <n v="107"/>
    <n v="89.9"/>
    <x v="2"/>
    <s v="video games"/>
    <x v="282"/>
    <d v="2015-08-21T17:55:1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"/>
    <n v="107"/>
    <n v="81.63"/>
    <x v="3"/>
    <s v="food trucks"/>
    <x v="283"/>
    <d v="2015-12-22T2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n v="101"/>
    <n v="143.66999999999999"/>
    <x v="0"/>
    <s v="makerspaces"/>
    <x v="0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4"/>
    <n v="107"/>
    <n v="273.83"/>
    <x v="7"/>
    <s v="drama"/>
    <x v="284"/>
    <d v="2016-04-17T18:18:3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n v="1"/>
    <n v="10.56"/>
    <x v="0"/>
    <s v="wearables"/>
    <x v="0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8"/>
    <n v="106"/>
    <n v="261.75"/>
    <x v="5"/>
    <s v="photobooks"/>
    <x v="285"/>
    <d v="2012-07-07T13:33:2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3"/>
    <n v="106"/>
    <n v="56.2"/>
    <x v="7"/>
    <s v="animation"/>
    <x v="286"/>
    <d v="2015-08-23T14:14:5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6"/>
    <n v="104.99"/>
    <x v="7"/>
    <s v="science fiction"/>
    <x v="287"/>
    <d v="2013-12-10T02:00:5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n v="19"/>
    <n v="155.33000000000001"/>
    <x v="7"/>
    <s v="drama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4"/>
    <n v="106"/>
    <n v="93.26"/>
    <x v="6"/>
    <s v="spaces"/>
    <x v="288"/>
    <d v="2016-04-22T13:55:1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n v="106"/>
    <n v="72.48"/>
    <x v="3"/>
    <s v="food trucks"/>
    <x v="289"/>
    <d v="2014-07-10T10:09:1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4"/>
    <n v="106"/>
    <n v="151.24"/>
    <x v="3"/>
    <s v="food trucks"/>
    <x v="290"/>
    <d v="2016-10-30T15:25: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n v="106"/>
    <n v="75.5"/>
    <x v="3"/>
    <s v="food trucks"/>
    <x v="291"/>
    <d v="2017-01-13T17:04:2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n v="106"/>
    <n v="111.8"/>
    <x v="0"/>
    <s v="wearables"/>
    <x v="292"/>
    <d v="2014-09-17T13:00:5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106"/>
    <n v="211.84"/>
    <x v="7"/>
    <s v="animation"/>
    <x v="293"/>
    <d v="2013-06-06T13:34:5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3"/>
    <n v="106"/>
    <n v="174.03"/>
    <x v="2"/>
    <s v="video games"/>
    <x v="294"/>
    <d v="2015-09-27T14:20:4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"/>
    <n v="106"/>
    <n v="251.74"/>
    <x v="6"/>
    <s v="spaces"/>
    <x v="295"/>
    <d v="2015-02-06T15:04:3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5"/>
    <n v="106"/>
    <n v="146.44999999999999"/>
    <x v="0"/>
    <s v="web"/>
    <x v="296"/>
    <d v="2014-11-21T15:01:4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n v="15"/>
    <n v="34.270000000000003"/>
    <x v="3"/>
    <s v="food trucks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n v="106"/>
    <n v="206.31"/>
    <x v="7"/>
    <s v="animation"/>
    <x v="297"/>
    <d v="2015-05-31T15:24:3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n v="106"/>
    <n v="38.54"/>
    <x v="2"/>
    <s v="video games"/>
    <x v="298"/>
    <d v="2016-10-01T03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n v="106"/>
    <n v="62.71"/>
    <x v="6"/>
    <s v="plays"/>
    <x v="299"/>
    <d v="2014-08-20T20:24:0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n v="105"/>
    <n v="55.07"/>
    <x v="7"/>
    <s v="science fiction"/>
    <x v="300"/>
    <d v="2015-01-01T06:59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3"/>
    <n v="105"/>
    <n v="83.97"/>
    <x v="5"/>
    <s v="photobooks"/>
    <x v="301"/>
    <d v="2015-06-27T15:22:4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n v="0"/>
    <n v="1"/>
    <x v="2"/>
    <s v="video games"/>
    <x v="0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n v="105"/>
    <n v="109.45"/>
    <x v="0"/>
    <s v="wearables"/>
    <x v="302"/>
    <d v="2011-03-10T16:40: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7"/>
    <n v="105"/>
    <n v="109.42"/>
    <x v="6"/>
    <s v="musical"/>
    <x v="303"/>
    <d v="2012-01-21T17:43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5"/>
    <n v="105"/>
    <n v="346.13"/>
    <x v="2"/>
    <s v="mobile games"/>
    <x v="304"/>
    <d v="2014-04-11T14:15:4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n v="28"/>
    <n v="55.3"/>
    <x v="1"/>
    <s v="children's books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5"/>
    <n v="105"/>
    <n v="118.7"/>
    <x v="0"/>
    <s v="wearables"/>
    <x v="305"/>
    <d v="2014-03-26T19:10:3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6"/>
    <n v="105"/>
    <n v="104.31"/>
    <x v="6"/>
    <s v="plays"/>
    <x v="306"/>
    <d v="2014-01-02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4"/>
    <n v="105"/>
    <n v="84.02"/>
    <x v="6"/>
    <s v="spaces"/>
    <x v="307"/>
    <d v="2016-10-20T20:11:5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5"/>
    <n v="105"/>
    <n v="61.56"/>
    <x v="0"/>
    <s v="wearables"/>
    <x v="308"/>
    <d v="2015-01-12T20:47:5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8"/>
    <n v="105"/>
    <n v="373.56"/>
    <x v="6"/>
    <s v="musical"/>
    <x v="309"/>
    <d v="2012-05-24T18:46:0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8"/>
    <n v="105"/>
    <n v="80.2"/>
    <x v="4"/>
    <s v="world music"/>
    <x v="310"/>
    <d v="2012-07-30T05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5"/>
    <n v="105"/>
    <n v="205.3"/>
    <x v="6"/>
    <s v="spaces"/>
    <x v="311"/>
    <d v="2014-11-14T05:12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9"/>
    <n v="105"/>
    <n v="63.23"/>
    <x v="0"/>
    <s v="wearables"/>
    <x v="312"/>
    <d v="2017-02-06T14:23: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3"/>
    <n v="105"/>
    <n v="67.77"/>
    <x v="5"/>
    <s v="people"/>
    <x v="313"/>
    <d v="2015-09-04T15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0"/>
    <n v="105"/>
    <n v="327.08"/>
    <x v="6"/>
    <s v="plays"/>
    <x v="314"/>
    <d v="2010-08-11T15:59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"/>
    <n v="105"/>
    <n v="89.59"/>
    <x v="3"/>
    <s v="food trucks"/>
    <x v="315"/>
    <d v="2015-12-01T20:01:0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n v="46"/>
    <n v="20.34"/>
    <x v="0"/>
    <s v="wearables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6"/>
    <n v="105"/>
    <n v="78.66"/>
    <x v="6"/>
    <s v="spaces"/>
    <x v="316"/>
    <d v="2013-11-02T10:57: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3"/>
    <n v="105"/>
    <n v="118.74"/>
    <x v="6"/>
    <s v="spaces"/>
    <x v="317"/>
    <d v="2015-11-01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4"/>
    <n v="104"/>
    <n v="156.05000000000001"/>
    <x v="6"/>
    <s v="musical"/>
    <x v="318"/>
    <d v="2016-12-22T14:59: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4"/>
    <n v="104"/>
    <n v="70.92"/>
    <x v="6"/>
    <s v="spaces"/>
    <x v="319"/>
    <d v="2016-02-03T12:33:0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8"/>
    <n v="104"/>
    <n v="711.04"/>
    <x v="0"/>
    <s v="web"/>
    <x v="320"/>
    <d v="2012-07-19T21:03:3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104"/>
    <n v="922.22"/>
    <x v="2"/>
    <s v="video games"/>
    <x v="321"/>
    <d v="2015-06-08T04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104"/>
    <n v="96.88"/>
    <x v="7"/>
    <s v="science fiction"/>
    <x v="322"/>
    <d v="2015-11-01T04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4"/>
    <n v="104"/>
    <n v="845.7"/>
    <x v="0"/>
    <s v="wearables"/>
    <x v="323"/>
    <d v="2016-12-20T04:30:3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7"/>
    <n v="104"/>
    <n v="109.34"/>
    <x v="0"/>
    <s v="gadgets"/>
    <x v="324"/>
    <d v="2011-08-07T20:12:5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9"/>
    <n v="104"/>
    <n v="81.13"/>
    <x v="0"/>
    <s v="wearables"/>
    <x v="325"/>
    <d v="2017-03-22T15:33:5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104"/>
    <n v="79.97"/>
    <x v="0"/>
    <s v="wearables"/>
    <x v="326"/>
    <d v="2015-04-09T22:58:5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5"/>
    <n v="104"/>
    <n v="64.930000000000007"/>
    <x v="2"/>
    <s v="video games"/>
    <x v="327"/>
    <d v="2014-10-18T04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n v="0"/>
    <s v="N/A"/>
    <x v="0"/>
    <s v="space exploration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04"/>
    <n v="138.80000000000001"/>
    <x v="5"/>
    <s v="photobooks"/>
    <x v="328"/>
    <d v="2015-06-12T0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n v="104"/>
    <n v="266.08999999999997"/>
    <x v="2"/>
    <s v="video games"/>
    <x v="329"/>
    <d v="2016-04-09T17:37:3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8"/>
    <n v="104"/>
    <n v="50.85"/>
    <x v="0"/>
    <s v="wearables"/>
    <x v="330"/>
    <d v="2012-04-29T01:13:4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5"/>
    <n v="104"/>
    <n v="125.98"/>
    <x v="7"/>
    <s v="animation"/>
    <x v="331"/>
    <d v="2014-08-20T00:44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7"/>
    <n v="104"/>
    <n v="123.38"/>
    <x v="6"/>
    <s v="plays"/>
    <x v="332"/>
    <d v="2012-01-01T07:59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n v="10"/>
    <n v="44.69"/>
    <x v="2"/>
    <s v="video games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104"/>
    <n v="48.04"/>
    <x v="2"/>
    <s v="video games"/>
    <x v="333"/>
    <d v="2015-07-29T15:59: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n v="104"/>
    <n v="78.03"/>
    <x v="7"/>
    <s v="animation"/>
    <x v="334"/>
    <d v="2016-05-03T23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4"/>
    <n v="104"/>
    <n v="135.63"/>
    <x v="0"/>
    <s v="wearables"/>
    <x v="335"/>
    <d v="2016-03-31T1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2"/>
    <n v="144"/>
    <n v="66.709999999999994"/>
    <x v="1"/>
    <s v="translations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2"/>
    <n v="122"/>
    <n v="84.14"/>
    <x v="5"/>
    <s v="photobooks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11"/>
    <n v="104"/>
    <n v="239.94"/>
    <x v="3"/>
    <s v="food trucks"/>
    <x v="336"/>
    <d v="2009-12-09T18:24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2"/>
    <n v="109"/>
    <n v="54.69"/>
    <x v="4"/>
    <s v="jazz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105"/>
    <n v="51.63"/>
    <x v="6"/>
    <s v="plays"/>
    <x v="0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5"/>
    <n v="104"/>
    <n v="111.18"/>
    <x v="3"/>
    <s v="food trucks"/>
    <x v="337"/>
    <d v="2014-08-01T13:43:2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2"/>
    <n v="101"/>
    <n v="72.430000000000007"/>
    <x v="6"/>
    <s v="musical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2"/>
    <n v="156"/>
    <n v="36.53"/>
    <x v="6"/>
    <s v="spaces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2"/>
    <n v="106"/>
    <n v="60.9"/>
    <x v="0"/>
    <s v="wearables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"/>
    <n v="131"/>
    <n v="43.55"/>
    <x v="1"/>
    <s v="fiction"/>
    <x v="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n v="104"/>
    <n v="199.17"/>
    <x v="0"/>
    <s v="wearables"/>
    <x v="338"/>
    <d v="2013-04-12T01:01:2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2"/>
    <n v="126"/>
    <n v="88.73"/>
    <x v="0"/>
    <s v="space exploration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2"/>
    <n v="160"/>
    <n v="4.92"/>
    <x v="7"/>
    <s v="animation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"/>
    <n v="120"/>
    <n v="17.82"/>
    <x v="0"/>
    <s v="wearables"/>
    <x v="0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2"/>
    <n v="126"/>
    <n v="187.19"/>
    <x v="0"/>
    <s v="wearables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7"/>
    <n v="104"/>
    <n v="81.849999999999994"/>
    <x v="0"/>
    <s v="wearables"/>
    <x v="339"/>
    <d v="2012-01-22T06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2"/>
    <n v="315"/>
    <n v="105.05"/>
    <x v="2"/>
    <s v="video games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2"/>
    <n v="122"/>
    <n v="56.67"/>
    <x v="0"/>
    <s v="space exploration"/>
    <x v="0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2"/>
    <n v="107"/>
    <n v="39.049999999999997"/>
    <x v="7"/>
    <s v="science fiction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2"/>
    <n v="158"/>
    <n v="68.349999999999994"/>
    <x v="0"/>
    <s v="wearables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"/>
    <n v="107"/>
    <n v="169.58"/>
    <x v="0"/>
    <s v="web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n v="104"/>
    <n v="56.46"/>
    <x v="7"/>
    <s v="animation"/>
    <x v="340"/>
    <d v="2014-02-14T2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2"/>
    <n v="111"/>
    <n v="67.39"/>
    <x v="3"/>
    <s v="food trucks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2"/>
    <n v="148"/>
    <n v="54.27"/>
    <x v="0"/>
    <s v="wearables"/>
    <x v="0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"/>
    <n v="102"/>
    <n v="82.52"/>
    <x v="6"/>
    <s v="spaces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2"/>
    <n v="179"/>
    <n v="53.73"/>
    <x v="5"/>
    <s v="places"/>
    <x v="0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2"/>
    <n v="111"/>
    <n v="34.21"/>
    <x v="5"/>
    <s v="photobooks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2"/>
    <n v="100"/>
    <n v="127.33"/>
    <x v="3"/>
    <s v="food trucks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2"/>
    <n v="100"/>
    <n v="45.57"/>
    <x v="0"/>
    <s v="wearables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2"/>
    <n v="106"/>
    <n v="95.96"/>
    <x v="6"/>
    <s v="plays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2"/>
    <n v="103"/>
    <n v="77.27"/>
    <x v="6"/>
    <s v="spaces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"/>
    <n v="119"/>
    <n v="57.34"/>
    <x v="2"/>
    <s v="video games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"/>
    <n v="112"/>
    <n v="53.19"/>
    <x v="2"/>
    <s v="mobile games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2"/>
    <n v="128"/>
    <n v="492.31"/>
    <x v="5"/>
    <s v="photobooks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2"/>
    <n v="104"/>
    <n v="42.35"/>
    <x v="6"/>
    <s v="plays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"/>
    <n v="102"/>
    <n v="37.47"/>
    <x v="0"/>
    <s v="wearables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2"/>
    <n v="118"/>
    <n v="37.450000000000003"/>
    <x v="3"/>
    <s v="food trucks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2"/>
    <n v="238"/>
    <n v="33.06"/>
    <x v="6"/>
    <s v="plays"/>
    <x v="0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"/>
    <n v="102"/>
    <n v="134.21"/>
    <x v="0"/>
    <s v="gadgets"/>
    <x v="0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"/>
    <n v="102"/>
    <n v="51.47"/>
    <x v="0"/>
    <s v="wearables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2"/>
    <n v="0"/>
    <s v="N/A"/>
    <x v="1"/>
    <s v="fiction"/>
    <x v="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2"/>
    <n v="5"/>
    <n v="39.17"/>
    <x v="4"/>
    <s v="jazz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2"/>
    <n v="0"/>
    <s v="N/A"/>
    <x v="7"/>
    <s v="animation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2"/>
    <n v="0"/>
    <n v="5"/>
    <x v="0"/>
    <s v="wearables"/>
    <x v="0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2"/>
    <n v="0"/>
    <s v="N/A"/>
    <x v="6"/>
    <s v="spaces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2"/>
    <n v="36"/>
    <n v="57.3"/>
    <x v="2"/>
    <s v="video games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2"/>
    <n v="0"/>
    <s v="N/A"/>
    <x v="1"/>
    <s v="translations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2"/>
    <n v="4"/>
    <n v="59"/>
    <x v="0"/>
    <s v="wearables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2"/>
    <n v="0"/>
    <s v="N/A"/>
    <x v="3"/>
    <s v="restaurants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2"/>
    <n v="41"/>
    <n v="31.85"/>
    <x v="6"/>
    <s v="spaces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"/>
    <n v="103"/>
    <n v="227.85"/>
    <x v="0"/>
    <s v="wearables"/>
    <x v="341"/>
    <d v="2015-02-16T18:48:0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"/>
    <n v="103"/>
    <n v="115.45"/>
    <x v="0"/>
    <s v="wearables"/>
    <x v="342"/>
    <d v="2015-05-21T03:26: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2"/>
    <n v="3"/>
    <n v="50"/>
    <x v="2"/>
    <s v="video games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2"/>
    <n v="1"/>
    <n v="16"/>
    <x v="0"/>
    <s v="wearables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2"/>
    <n v="70"/>
    <n v="39"/>
    <x v="1"/>
    <s v="translations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2"/>
    <n v="2"/>
    <n v="34"/>
    <x v="3"/>
    <s v="food trucks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2"/>
    <n v="51"/>
    <n v="63.12"/>
    <x v="0"/>
    <s v="wearables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2"/>
    <n v="1"/>
    <n v="7"/>
    <x v="0"/>
    <s v="web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2"/>
    <n v="0"/>
    <n v="2"/>
    <x v="0"/>
    <s v="web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7"/>
    <n v="103"/>
    <n v="193.05"/>
    <x v="6"/>
    <s v="plays"/>
    <x v="343"/>
    <d v="2011-12-16T01:26:3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2"/>
    <n v="104"/>
    <n v="38.520000000000003"/>
    <x v="6"/>
    <s v="spaces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2"/>
    <n v="133"/>
    <n v="42.61"/>
    <x v="0"/>
    <s v="wearables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2"/>
    <n v="100"/>
    <n v="50"/>
    <x v="0"/>
    <s v="web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2"/>
    <n v="148"/>
    <n v="63.49"/>
    <x v="6"/>
    <s v="musical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2"/>
    <n v="103"/>
    <n v="102.5"/>
    <x v="3"/>
    <s v="restaurants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2"/>
    <n v="181"/>
    <n v="31.14"/>
    <x v="0"/>
    <s v="wearables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2"/>
    <n v="143"/>
    <n v="162.27000000000001"/>
    <x v="0"/>
    <s v="space exploration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2"/>
    <n v="114"/>
    <n v="80.59"/>
    <x v="0"/>
    <s v="wearables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2"/>
    <n v="204"/>
    <n v="59.85"/>
    <x v="2"/>
    <s v="video games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2"/>
    <n v="109"/>
    <n v="132.86000000000001"/>
    <x v="3"/>
    <s v="food trucks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2"/>
    <n v="144"/>
    <n v="92.55"/>
    <x v="0"/>
    <s v="web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2"/>
    <n v="104"/>
    <n v="60.86"/>
    <x v="0"/>
    <s v="web"/>
    <x v="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2"/>
    <n v="100"/>
    <n v="41.85"/>
    <x v="0"/>
    <s v="web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2"/>
    <n v="103"/>
    <n v="88.33"/>
    <x v="7"/>
    <s v="drama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05"/>
    <n v="158.96"/>
    <x v="0"/>
    <s v="gadgets"/>
    <x v="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n v="103"/>
    <n v="118.97"/>
    <x v="0"/>
    <s v="wearables"/>
    <x v="344"/>
    <d v="2013-11-13T05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2"/>
    <n v="101"/>
    <n v="112.61"/>
    <x v="0"/>
    <s v="wearables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"/>
    <n v="108"/>
    <n v="45.44"/>
    <x v="6"/>
    <s v="musical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2"/>
    <n v="115"/>
    <n v="46.22"/>
    <x v="0"/>
    <s v="wearables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2"/>
    <n v="100"/>
    <n v="178.61"/>
    <x v="0"/>
    <s v="web"/>
    <x v="0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2"/>
    <n v="152"/>
    <n v="40.75"/>
    <x v="7"/>
    <s v="animation"/>
    <x v="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"/>
    <n v="112"/>
    <n v="43.73"/>
    <x v="2"/>
    <s v="video games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2"/>
    <n v="101"/>
    <n v="81.069999999999993"/>
    <x v="0"/>
    <s v="wearables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2"/>
    <n v="123"/>
    <n v="74.61"/>
    <x v="2"/>
    <s v="video games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2"/>
    <n v="100"/>
    <n v="305.56"/>
    <x v="7"/>
    <s v="animation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105"/>
    <n v="58.33"/>
    <x v="7"/>
    <s v="animation"/>
    <x v="0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2"/>
    <n v="104"/>
    <n v="117.68"/>
    <x v="0"/>
    <s v="wearables"/>
    <x v="0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105"/>
    <n v="73.77"/>
    <x v="7"/>
    <s v="drama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2"/>
    <n v="100"/>
    <n v="104.65"/>
    <x v="7"/>
    <s v="science fiction"/>
    <x v="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2"/>
    <n v="104"/>
    <n v="79.83"/>
    <x v="0"/>
    <s v="space exploration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105"/>
    <n v="58.33"/>
    <x v="7"/>
    <s v="animation"/>
    <x v="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2"/>
    <n v="104"/>
    <n v="86.67"/>
    <x v="3"/>
    <s v="food trucks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2"/>
    <n v="152"/>
    <n v="27.61"/>
    <x v="3"/>
    <s v="food trucks"/>
    <x v="0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2"/>
    <n v="160"/>
    <n v="25"/>
    <x v="0"/>
    <s v="web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2"/>
    <n v="127"/>
    <n v="45.46"/>
    <x v="0"/>
    <s v="wearables"/>
    <x v="0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2"/>
    <n v="107"/>
    <n v="99.53"/>
    <x v="0"/>
    <s v="wearables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2"/>
    <n v="115"/>
    <n v="39.31"/>
    <x v="2"/>
    <s v="video games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2"/>
    <n v="137"/>
    <n v="89.42"/>
    <x v="0"/>
    <s v="wearables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2"/>
    <n v="156"/>
    <n v="28.68"/>
    <x v="7"/>
    <s v="drama"/>
    <x v="0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2"/>
    <n v="109"/>
    <n v="31.07"/>
    <x v="0"/>
    <s v="makerspaces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2"/>
    <n v="134"/>
    <n v="70.55"/>
    <x v="0"/>
    <s v="wearables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8"/>
    <n v="103"/>
    <n v="133.13999999999999"/>
    <x v="0"/>
    <s v="web"/>
    <x v="345"/>
    <d v="2012-03-11T04:59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2"/>
    <n v="119"/>
    <n v="51.81"/>
    <x v="0"/>
    <s v="wearables"/>
    <x v="0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2"/>
    <n v="180"/>
    <n v="43.52"/>
    <x v="0"/>
    <s v="gadgets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2"/>
    <n v="134"/>
    <n v="39.82"/>
    <x v="2"/>
    <s v="video games"/>
    <x v="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n v="103"/>
    <n v="106.62"/>
    <x v="7"/>
    <s v="drama"/>
    <x v="346"/>
    <d v="2014-02-05T23:04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2"/>
    <n v="101"/>
    <n v="113.88"/>
    <x v="0"/>
    <s v="web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2"/>
    <n v="103"/>
    <n v="28.18"/>
    <x v="5"/>
    <s v="people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2"/>
    <n v="107"/>
    <n v="36.61"/>
    <x v="7"/>
    <s v="animation"/>
    <x v="0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2"/>
    <n v="104"/>
    <n v="32.5"/>
    <x v="8"/>
    <s v="audio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"/>
    <n v="108"/>
    <n v="60.66"/>
    <x v="2"/>
    <s v="mobile games"/>
    <x v="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2"/>
    <n v="233"/>
    <n v="175"/>
    <x v="7"/>
    <s v="animation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8"/>
    <n v="103"/>
    <n v="134.26"/>
    <x v="3"/>
    <s v="food trucks"/>
    <x v="347"/>
    <d v="2012-06-25T16:24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"/>
    <n v="102"/>
    <n v="148.78"/>
    <x v="6"/>
    <s v="plays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"/>
    <n v="131"/>
    <n v="96.08"/>
    <x v="0"/>
    <s v="wearables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2"/>
    <n v="117"/>
    <n v="58.63"/>
    <x v="0"/>
    <s v="wearables"/>
    <x v="0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2"/>
    <n v="101"/>
    <n v="109.71"/>
    <x v="3"/>
    <s v="food trucks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2"/>
    <n v="122"/>
    <n v="49.11"/>
    <x v="6"/>
    <s v="plays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2"/>
    <n v="145"/>
    <n v="47.67"/>
    <x v="0"/>
    <s v="web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2"/>
    <n v="117"/>
    <n v="60.74"/>
    <x v="7"/>
    <s v="animation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"/>
    <n v="120"/>
    <n v="63.38"/>
    <x v="3"/>
    <s v="food trucks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2"/>
    <n v="101"/>
    <n v="53.89"/>
    <x v="6"/>
    <s v="plays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2"/>
    <n v="104"/>
    <n v="66.87"/>
    <x v="0"/>
    <s v="wearables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2"/>
    <n v="267"/>
    <n v="63.1"/>
    <x v="2"/>
    <s v="mobile games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2"/>
    <n v="194"/>
    <n v="36.630000000000003"/>
    <x v="6"/>
    <s v="spaces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"/>
    <n v="120"/>
    <n v="34.01"/>
    <x v="6"/>
    <s v="plays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2"/>
    <n v="122"/>
    <n v="28.55"/>
    <x v="7"/>
    <s v="science fiction"/>
    <x v="0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2"/>
    <n v="100"/>
    <n v="10"/>
    <x v="3"/>
    <s v="small batch"/>
    <x v="0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2"/>
    <n v="100"/>
    <n v="18.75"/>
    <x v="0"/>
    <s v="web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"/>
    <n v="120"/>
    <n v="41.7"/>
    <x v="0"/>
    <s v="space exploration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2"/>
    <n v="155"/>
    <n v="46.67"/>
    <x v="0"/>
    <s v="gadgets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"/>
    <n v="130"/>
    <n v="37.270000000000003"/>
    <x v="4"/>
    <s v="jazz"/>
    <x v="0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105"/>
    <n v="59.26"/>
    <x v="0"/>
    <s v="wearables"/>
    <x v="0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2"/>
    <n v="100"/>
    <n v="30"/>
    <x v="1"/>
    <s v="art books"/>
    <x v="0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4"/>
    <n v="103"/>
    <n v="297.02999999999997"/>
    <x v="6"/>
    <s v="spaces"/>
    <x v="348"/>
    <d v="2016-04-25T04:5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2"/>
    <n v="103"/>
    <n v="31.91"/>
    <x v="6"/>
    <s v="musical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2"/>
    <n v="218"/>
    <n v="19.46"/>
    <x v="6"/>
    <s v="spaces"/>
    <x v="0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2"/>
    <n v="100"/>
    <n v="50"/>
    <x v="2"/>
    <s v="video games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2"/>
    <n v="144"/>
    <n v="22.74"/>
    <x v="3"/>
    <s v="food trucks"/>
    <x v="0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105"/>
    <n v="42.72"/>
    <x v="0"/>
    <s v="makerspaces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4"/>
    <n v="103"/>
    <n v="148.08000000000001"/>
    <x v="0"/>
    <s v="wearables"/>
    <x v="349"/>
    <d v="2016-10-25T19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2"/>
    <n v="2"/>
    <n v="50.5"/>
    <x v="6"/>
    <s v="spaces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"/>
    <n v="103"/>
    <n v="148.57"/>
    <x v="6"/>
    <s v="spaces"/>
    <x v="350"/>
    <d v="2015-04-15T22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2"/>
    <n v="5"/>
    <n v="18"/>
    <x v="0"/>
    <s v="wearables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2"/>
    <n v="42"/>
    <n v="34.18"/>
    <x v="2"/>
    <s v="video games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2"/>
    <n v="2"/>
    <n v="22.5"/>
    <x v="0"/>
    <s v="wearables"/>
    <x v="0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2"/>
    <n v="18"/>
    <n v="58.18"/>
    <x v="0"/>
    <s v="web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2"/>
    <n v="24"/>
    <n v="109.18"/>
    <x v="2"/>
    <s v="mobile games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n v="103"/>
    <n v="175.51"/>
    <x v="6"/>
    <s v="spaces"/>
    <x v="351"/>
    <d v="2013-10-16T09:59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2"/>
    <n v="12"/>
    <n v="346.67"/>
    <x v="0"/>
    <s v="web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"/>
    <n v="103"/>
    <n v="78.2"/>
    <x v="0"/>
    <s v="web"/>
    <x v="352"/>
    <d v="2015-02-28T15:1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2"/>
    <n v="5"/>
    <n v="27.08"/>
    <x v="7"/>
    <s v="drama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2"/>
    <n v="1"/>
    <n v="32.5"/>
    <x v="6"/>
    <s v="spaces"/>
    <x v="0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2"/>
    <n v="1"/>
    <n v="9"/>
    <x v="2"/>
    <s v="video games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2"/>
    <n v="24"/>
    <n v="34.76"/>
    <x v="0"/>
    <s v="wearables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2"/>
    <n v="0"/>
    <s v="N/A"/>
    <x v="5"/>
    <s v="places"/>
    <x v="0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2"/>
    <n v="41"/>
    <n v="28.58"/>
    <x v="3"/>
    <s v="food trucks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2"/>
    <n v="68"/>
    <n v="46.59"/>
    <x v="0"/>
    <s v="web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2"/>
    <n v="1"/>
    <n v="32.5"/>
    <x v="0"/>
    <s v="web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2"/>
    <n v="31"/>
    <n v="21.47"/>
    <x v="7"/>
    <s v="animation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2"/>
    <n v="3"/>
    <n v="14.13"/>
    <x v="0"/>
    <s v="wearables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2"/>
    <n v="1"/>
    <n v="30"/>
    <x v="8"/>
    <s v="audio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2"/>
    <n v="20"/>
    <n v="21.57"/>
    <x v="3"/>
    <s v="food trucks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2"/>
    <n v="40"/>
    <n v="83.38"/>
    <x v="0"/>
    <s v="wearables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2"/>
    <n v="1"/>
    <n v="10"/>
    <x v="0"/>
    <s v="wearables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2"/>
    <n v="75"/>
    <n v="35.71"/>
    <x v="7"/>
    <s v="animation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2"/>
    <n v="41"/>
    <n v="29.29"/>
    <x v="0"/>
    <s v="wearables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2"/>
    <n v="0"/>
    <s v="N/A"/>
    <x v="1"/>
    <s v="translations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2"/>
    <n v="7"/>
    <n v="18"/>
    <x v="2"/>
    <s v="mobile games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"/>
    <n v="103"/>
    <n v="91.48"/>
    <x v="6"/>
    <s v="plays"/>
    <x v="353"/>
    <d v="2016-12-30T22:35: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2"/>
    <n v="4"/>
    <n v="31.25"/>
    <x v="2"/>
    <s v="video games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2"/>
    <n v="3"/>
    <n v="28.89"/>
    <x v="6"/>
    <s v="spaces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2"/>
    <n v="41"/>
    <n v="143.82"/>
    <x v="4"/>
    <s v="jazz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2"/>
    <n v="10"/>
    <n v="40"/>
    <x v="0"/>
    <s v="wearables"/>
    <x v="0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6"/>
    <n v="103"/>
    <n v="111.53"/>
    <x v="7"/>
    <s v="science fiction"/>
    <x v="354"/>
    <d v="2013-11-21T17:46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2"/>
    <n v="2"/>
    <n v="27.86"/>
    <x v="4"/>
    <s v="jazz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2"/>
    <n v="40"/>
    <n v="44.44"/>
    <x v="7"/>
    <s v="animation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2"/>
    <n v="0"/>
    <s v="N/A"/>
    <x v="0"/>
    <s v="web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2"/>
    <n v="3"/>
    <n v="35"/>
    <x v="7"/>
    <s v="science fiction"/>
    <x v="0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2"/>
    <n v="37"/>
    <n v="35"/>
    <x v="6"/>
    <s v="plays"/>
    <x v="0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2"/>
    <n v="0"/>
    <n v="10.5"/>
    <x v="0"/>
    <s v="makerspaces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2"/>
    <n v="0"/>
    <s v="N/A"/>
    <x v="6"/>
    <s v="spaces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7"/>
    <n v="103"/>
    <n v="174.04"/>
    <x v="6"/>
    <s v="spaces"/>
    <x v="355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2"/>
    <n v="3"/>
    <n v="40"/>
    <x v="2"/>
    <s v="mobile games"/>
    <x v="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4"/>
    <n v="103"/>
    <n v="85.53"/>
    <x v="0"/>
    <s v="space exploration"/>
    <x v="356"/>
    <d v="2016-03-30T19:23:2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2"/>
    <n v="3"/>
    <n v="32.67"/>
    <x v="0"/>
    <s v="web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"/>
    <n v="103"/>
    <n v="234.79"/>
    <x v="3"/>
    <s v="food trucks"/>
    <x v="357"/>
    <d v="2015-12-09T06:59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2"/>
    <n v="0"/>
    <s v="N/A"/>
    <x v="6"/>
    <s v="plays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2"/>
    <n v="0"/>
    <s v="N/A"/>
    <x v="2"/>
    <s v="video games"/>
    <x v="0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0"/>
    <n v="103"/>
    <n v="93.81"/>
    <x v="6"/>
    <s v="musical"/>
    <x v="358"/>
    <d v="2011-01-24T05:45: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2"/>
    <n v="22"/>
    <n v="24.6"/>
    <x v="0"/>
    <s v="web"/>
    <x v="0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7"/>
    <n v="103"/>
    <n v="62.05"/>
    <x v="0"/>
    <s v="wearables"/>
    <x v="359"/>
    <d v="2011-09-11T04:37:0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2"/>
    <n v="1"/>
    <n v="15"/>
    <x v="0"/>
    <s v="wearables"/>
    <x v="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5"/>
    <n v="102"/>
    <n v="108"/>
    <x v="1"/>
    <s v="translations"/>
    <x v="360"/>
    <d v="2014-12-22T04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2"/>
    <n v="0"/>
    <s v="N/A"/>
    <x v="6"/>
    <s v="spaces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2"/>
    <n v="6"/>
    <n v="41.67"/>
    <x v="3"/>
    <s v="food trucks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2"/>
    <n v="0"/>
    <s v="N/A"/>
    <x v="3"/>
    <s v="food trucks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2"/>
    <n v="1"/>
    <n v="30"/>
    <x v="0"/>
    <s v="wearables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2"/>
    <n v="5"/>
    <n v="19.600000000000001"/>
    <x v="1"/>
    <s v="translations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8"/>
    <n v="102"/>
    <n v="154.41999999999999"/>
    <x v="0"/>
    <s v="web"/>
    <x v="361"/>
    <d v="2012-03-01T04:59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2"/>
    <n v="0"/>
    <s v="N/A"/>
    <x v="0"/>
    <s v="space exploration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5"/>
    <n v="102"/>
    <n v="147.68"/>
    <x v="0"/>
    <s v="web"/>
    <x v="362"/>
    <d v="2014-07-14T02:3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5"/>
    <n v="102"/>
    <n v="158.36000000000001"/>
    <x v="4"/>
    <s v="jazz"/>
    <x v="363"/>
    <d v="2014-12-01T22:59: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7"/>
    <n v="102"/>
    <n v="164.94"/>
    <x v="1"/>
    <s v="children's books"/>
    <x v="364"/>
    <d v="2011-10-29T03:59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2"/>
    <n v="11"/>
    <n v="21.8"/>
    <x v="3"/>
    <s v="restaurants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2"/>
    <n v="3"/>
    <n v="32"/>
    <x v="0"/>
    <s v="gadgets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2"/>
    <n v="0"/>
    <s v="N/A"/>
    <x v="2"/>
    <s v="video games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4"/>
    <n v="102"/>
    <n v="231.66"/>
    <x v="0"/>
    <s v="web"/>
    <x v="365"/>
    <d v="2016-10-04T0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6"/>
    <n v="102"/>
    <n v="219.93"/>
    <x v="7"/>
    <s v="science fiction"/>
    <x v="366"/>
    <d v="2013-02-13T22:37:4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2"/>
    <n v="0"/>
    <s v="N/A"/>
    <x v="0"/>
    <s v="wearables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2"/>
    <n v="38"/>
    <n v="69"/>
    <x v="3"/>
    <s v="food trucks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2"/>
    <n v="7"/>
    <n v="18.71"/>
    <x v="1"/>
    <s v="translations"/>
    <x v="0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2"/>
    <n v="15"/>
    <n v="46.03"/>
    <x v="4"/>
    <s v="faith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2"/>
    <n v="6"/>
    <n v="60"/>
    <x v="3"/>
    <s v="restaurants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2"/>
    <n v="30"/>
    <n v="50.67"/>
    <x v="6"/>
    <s v="spaces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2"/>
    <n v="1"/>
    <n v="25"/>
    <x v="3"/>
    <s v="food trucks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2"/>
    <n v="0"/>
    <s v="N/A"/>
    <x v="3"/>
    <s v="food trucks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2"/>
    <n v="1"/>
    <n v="20"/>
    <x v="3"/>
    <s v="food trucks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2"/>
    <n v="0"/>
    <n v="25"/>
    <x v="6"/>
    <s v="spaces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2"/>
    <n v="1"/>
    <n v="20"/>
    <x v="0"/>
    <s v="web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n v="17"/>
    <n v="110.29"/>
    <x v="6"/>
    <s v="plays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6"/>
    <n v="102"/>
    <n v="104.82"/>
    <x v="0"/>
    <s v="web"/>
    <x v="367"/>
    <d v="2013-11-03T20:09: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n v="9"/>
    <n v="41.75"/>
    <x v="3"/>
    <s v="restaurants"/>
    <x v="0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n v="10"/>
    <n v="24.08"/>
    <x v="4"/>
    <s v="jazz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"/>
    <n v="102"/>
    <n v="119.99"/>
    <x v="0"/>
    <s v="web"/>
    <x v="368"/>
    <d v="2015-08-11T00:12:0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6"/>
    <n v="102"/>
    <n v="108.78"/>
    <x v="0"/>
    <s v="wearables"/>
    <x v="369"/>
    <d v="2013-05-17T03:59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4"/>
    <n v="102"/>
    <n v="141.71"/>
    <x v="7"/>
    <s v="drama"/>
    <x v="370"/>
    <d v="2016-02-18T20:14:2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n v="0"/>
    <s v="N/A"/>
    <x v="6"/>
    <s v="spaces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n v="12"/>
    <n v="60"/>
    <x v="0"/>
    <s v="web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4"/>
    <n v="102"/>
    <n v="58.41"/>
    <x v="0"/>
    <s v="web"/>
    <x v="371"/>
    <d v="2016-03-23T14:18: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n v="28"/>
    <n v="58.42"/>
    <x v="6"/>
    <s v="plays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n v="102"/>
    <n v="115.69"/>
    <x v="0"/>
    <s v="wearables"/>
    <x v="372"/>
    <d v="2016-06-30T18:45:0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4"/>
    <n v="102"/>
    <n v="85.34"/>
    <x v="2"/>
    <s v="video games"/>
    <x v="373"/>
    <d v="2016-03-12T19:52:4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5"/>
    <n v="102"/>
    <n v="119.19"/>
    <x v="7"/>
    <s v="animation"/>
    <x v="374"/>
    <d v="2014-11-14T03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3"/>
    <n v="102"/>
    <n v="189.76"/>
    <x v="0"/>
    <s v="web"/>
    <x v="375"/>
    <d v="2016-01-17T18:01:0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5"/>
    <n v="102"/>
    <n v="140.86000000000001"/>
    <x v="3"/>
    <s v="food trucks"/>
    <x v="376"/>
    <d v="2014-06-11T13:44:0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7"/>
    <n v="102"/>
    <n v="177.09"/>
    <x v="2"/>
    <s v="video games"/>
    <x v="377"/>
    <d v="2011-04-24T23:02: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5"/>
    <n v="102"/>
    <n v="165.35"/>
    <x v="0"/>
    <s v="space exploration"/>
    <x v="378"/>
    <d v="2014-11-05T18:48:4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n v="11"/>
    <n v="51.82"/>
    <x v="7"/>
    <s v="drama"/>
    <x v="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n v="102"/>
    <n v="127.79"/>
    <x v="7"/>
    <s v="drama"/>
    <x v="379"/>
    <d v="2013-07-24T14:02:3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4"/>
    <n v="102"/>
    <n v="136.85"/>
    <x v="7"/>
    <s v="animation"/>
    <x v="380"/>
    <d v="2016-09-08T03:45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3"/>
    <n v="102"/>
    <n v="88.04"/>
    <x v="0"/>
    <s v="web"/>
    <x v="381"/>
    <d v="2015-05-31T14:45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n v="28"/>
    <n v="19.239999999999998"/>
    <x v="4"/>
    <s v="jazz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"/>
    <n v="102"/>
    <n v="53.18"/>
    <x v="5"/>
    <s v="nature"/>
    <x v="382"/>
    <d v="2015-11-14T17:49:3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9"/>
    <n v="102"/>
    <n v="221.52"/>
    <x v="0"/>
    <s v="gadgets"/>
    <x v="383"/>
    <d v="2017-02-24T13:48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n v="102"/>
    <n v="125.12"/>
    <x v="2"/>
    <s v="video games"/>
    <x v="384"/>
    <d v="2013-05-24T00:30:3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n v="102"/>
    <n v="149.31"/>
    <x v="0"/>
    <s v="web"/>
    <x v="385"/>
    <d v="2016-02-11T17:05:5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3"/>
    <n v="102"/>
    <n v="67.39"/>
    <x v="0"/>
    <s v="web"/>
    <x v="386"/>
    <d v="2015-07-17T18:11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n v="1"/>
    <n v="26.5"/>
    <x v="3"/>
    <s v="food trucks"/>
    <x v="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4"/>
    <n v="102"/>
    <n v="141.41999999999999"/>
    <x v="3"/>
    <s v="food trucks"/>
    <x v="387"/>
    <d v="2016-08-15T20:09:4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n v="46"/>
    <n v="164"/>
    <x v="3"/>
    <s v="food trucks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5"/>
    <n v="102"/>
    <n v="106.57"/>
    <x v="6"/>
    <s v="spaces"/>
    <x v="388"/>
    <d v="2014-02-24T16:25: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5"/>
    <n v="102"/>
    <n v="66.59"/>
    <x v="6"/>
    <s v="spaces"/>
    <x v="389"/>
    <d v="2014-08-15T20:20: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6"/>
    <n v="102"/>
    <n v="103.64"/>
    <x v="1"/>
    <s v="fiction"/>
    <x v="390"/>
    <d v="2013-06-11T15:33:2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4"/>
    <n v="101"/>
    <n v="1008.24"/>
    <x v="2"/>
    <s v="video games"/>
    <x v="391"/>
    <d v="2017-01-23T04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3"/>
    <n v="101"/>
    <n v="589.95000000000005"/>
    <x v="2"/>
    <s v="video games"/>
    <x v="392"/>
    <d v="2016-01-05T23:55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5"/>
    <n v="101"/>
    <n v="74.58"/>
    <x v="7"/>
    <s v="animation"/>
    <x v="393"/>
    <d v="2014-12-31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n v="34"/>
    <n v="75.75"/>
    <x v="2"/>
    <s v="video games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3"/>
    <n v="101"/>
    <n v="82.5"/>
    <x v="3"/>
    <s v="food trucks"/>
    <x v="394"/>
    <d v="2015-05-22T17:03:2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101"/>
    <n v="526.46"/>
    <x v="0"/>
    <s v="gadgets"/>
    <x v="395"/>
    <d v="2012-01-07T18:35:0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n v="15"/>
    <n v="47.94"/>
    <x v="2"/>
    <s v="video games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4"/>
    <n v="101"/>
    <n v="254.39"/>
    <x v="7"/>
    <s v="science fiction"/>
    <x v="396"/>
    <d v="2016-02-21T22:36:3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n v="101"/>
    <n v="287.31"/>
    <x v="5"/>
    <s v="photobooks"/>
    <x v="397"/>
    <d v="2014-08-29T0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8"/>
    <n v="101"/>
    <n v="271.51"/>
    <x v="0"/>
    <s v="web"/>
    <x v="398"/>
    <d v="2012-10-02T18:40:0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n v="1"/>
    <n v="35.33"/>
    <x v="3"/>
    <s v="food trucks"/>
    <x v="0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0"/>
    <n v="101"/>
    <n v="131.13999999999999"/>
    <x v="3"/>
    <s v="food trucks"/>
    <x v="399"/>
    <d v="2010-02-22T22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8"/>
    <n v="101"/>
    <n v="125.79"/>
    <x v="3"/>
    <s v="food trucks"/>
    <x v="400"/>
    <d v="2012-05-20T19:01:5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9"/>
    <n v="101"/>
    <n v="95.7"/>
    <x v="6"/>
    <s v="musical"/>
    <x v="401"/>
    <d v="2017-03-11T04:50:0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n v="0"/>
    <s v="N/A"/>
    <x v="2"/>
    <s v="video games"/>
    <x v="0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n v="17"/>
    <n v="52.41"/>
    <x v="7"/>
    <s v="animation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6"/>
    <n v="101"/>
    <n v="201.22"/>
    <x v="0"/>
    <s v="web"/>
    <x v="402"/>
    <d v="2013-12-22T05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n v="4"/>
    <n v="30.29"/>
    <x v="7"/>
    <s v="science fiction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4"/>
    <n v="101"/>
    <n v="200.89"/>
    <x v="3"/>
    <s v="food trucks"/>
    <x v="403"/>
    <d v="2016-10-01T08:33:4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4"/>
    <n v="101"/>
    <n v="239.35"/>
    <x v="0"/>
    <s v="web"/>
    <x v="404"/>
    <d v="2016-09-28T22:24:5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n v="101"/>
    <n v="216.75"/>
    <x v="3"/>
    <s v="food trucks"/>
    <x v="405"/>
    <d v="2014-04-20T16:01: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n v="7"/>
    <n v="80.67"/>
    <x v="2"/>
    <s v="video games"/>
    <x v="0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n v="2"/>
    <n v="13"/>
    <x v="7"/>
    <s v="animation"/>
    <x v="0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n v="1"/>
    <n v="8.1300000000000008"/>
    <x v="0"/>
    <s v="web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3"/>
    <n v="101"/>
    <n v="67.84"/>
    <x v="0"/>
    <s v="wearables"/>
    <x v="406"/>
    <d v="2015-07-23T06:46:3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5"/>
    <n v="101"/>
    <n v="168.78"/>
    <x v="1"/>
    <s v="translations"/>
    <x v="407"/>
    <d v="2014-11-29T16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n v="101"/>
    <n v="141.75"/>
    <x v="2"/>
    <s v="mobile games"/>
    <x v="408"/>
    <d v="2014-07-27T15:27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n v="104"/>
    <n v="1300"/>
    <x v="3"/>
    <s v="food trucks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n v="30"/>
    <n v="134.55000000000001"/>
    <x v="6"/>
    <s v="spaces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4"/>
    <n v="101"/>
    <n v="104.26"/>
    <x v="6"/>
    <s v="spaces"/>
    <x v="409"/>
    <d v="2016-02-12T17:45:4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"/>
    <n v="101"/>
    <n v="182.91"/>
    <x v="6"/>
    <s v="plays"/>
    <x v="410"/>
    <d v="2015-05-01T03:59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4"/>
    <n v="101"/>
    <n v="135.66999999999999"/>
    <x v="7"/>
    <s v="animation"/>
    <x v="411"/>
    <d v="2017-01-30T17:16:5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n v="6"/>
    <n v="29.25"/>
    <x v="3"/>
    <s v="food trucks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101"/>
    <n v="90.62"/>
    <x v="2"/>
    <s v="video games"/>
    <x v="412"/>
    <d v="2011-12-18T0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n v="101"/>
    <n v="109.11"/>
    <x v="0"/>
    <s v="web"/>
    <x v="413"/>
    <d v="2016-12-28T22:00: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3"/>
    <n v="101"/>
    <n v="39.92"/>
    <x v="0"/>
    <s v="web"/>
    <x v="414"/>
    <d v="2015-03-19T14:05:2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5"/>
    <n v="101"/>
    <n v="54.91"/>
    <x v="6"/>
    <s v="plays"/>
    <x v="415"/>
    <d v="2014-12-12T07:11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101"/>
    <n v="44.67"/>
    <x v="6"/>
    <s v="spaces"/>
    <x v="416"/>
    <d v="2011-09-08T03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n v="21535"/>
    <n v="1389.36"/>
    <x v="6"/>
    <s v="plays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5"/>
    <n v="101"/>
    <n v="123.35"/>
    <x v="6"/>
    <s v="plays"/>
    <x v="417"/>
    <d v="2014-07-19T09:14:3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n v="31"/>
    <n v="191.25"/>
    <x v="6"/>
    <s v="spaces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n v="3"/>
    <n v="40"/>
    <x v="6"/>
    <s v="spaces"/>
    <x v="0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4"/>
    <n v="101"/>
    <n v="256.37"/>
    <x v="2"/>
    <s v="mobile games"/>
    <x v="418"/>
    <d v="2017-01-24T10:34: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5"/>
    <n v="101"/>
    <n v="97.99"/>
    <x v="7"/>
    <s v="drama"/>
    <x v="419"/>
    <d v="2014-06-29T21:31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5"/>
    <n v="101"/>
    <n v="70.77"/>
    <x v="6"/>
    <s v="plays"/>
    <x v="420"/>
    <d v="2015-01-01T00:03: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3"/>
    <n v="101"/>
    <n v="211.48"/>
    <x v="6"/>
    <s v="plays"/>
    <x v="421"/>
    <d v="2015-11-25T22:04:5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2"/>
    <n v="206"/>
    <n v="106.2"/>
    <x v="6"/>
    <s v="plays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2"/>
    <n v="352"/>
    <n v="22.08"/>
    <x v="0"/>
    <s v="space exploration"/>
    <x v="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2"/>
    <n v="115"/>
    <n v="31.05"/>
    <x v="0"/>
    <s v="web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2"/>
    <n v="237"/>
    <n v="36.21"/>
    <x v="7"/>
    <s v="drama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"/>
    <n v="101"/>
    <n v="139.83000000000001"/>
    <x v="6"/>
    <s v="plays"/>
    <x v="422"/>
    <d v="2015-06-02T00:47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"/>
    <n v="101"/>
    <n v="60.48"/>
    <x v="0"/>
    <s v="wearables"/>
    <x v="423"/>
    <d v="2015-10-17T04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2"/>
    <n v="100"/>
    <n v="57.38"/>
    <x v="2"/>
    <s v="video games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2"/>
    <n v="103"/>
    <n v="69.67"/>
    <x v="1"/>
    <s v="translations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2"/>
    <n v="117"/>
    <n v="45.99"/>
    <x v="1"/>
    <s v="translations"/>
    <x v="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"/>
    <n v="112"/>
    <n v="79.260000000000005"/>
    <x v="5"/>
    <s v="places"/>
    <x v="0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2"/>
    <n v="342"/>
    <n v="43.03"/>
    <x v="0"/>
    <s v="web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"/>
    <n v="107"/>
    <n v="108.48"/>
    <x v="0"/>
    <s v="web"/>
    <x v="0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"/>
    <n v="108"/>
    <n v="61.03"/>
    <x v="2"/>
    <s v="video games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2"/>
    <n v="103"/>
    <n v="50.59"/>
    <x v="7"/>
    <s v="drama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"/>
    <n v="130"/>
    <n v="39.159999999999997"/>
    <x v="0"/>
    <s v="wearables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"/>
    <n v="108"/>
    <n v="65.16"/>
    <x v="6"/>
    <s v="plays"/>
    <x v="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"/>
    <n v="112"/>
    <n v="23.96"/>
    <x v="7"/>
    <s v="science fiction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"/>
    <n v="102"/>
    <n v="48.62"/>
    <x v="7"/>
    <s v="science fiction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2"/>
    <n v="145"/>
    <n v="35.74"/>
    <x v="1"/>
    <s v="fiction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2"/>
    <n v="128"/>
    <n v="21.37"/>
    <x v="3"/>
    <s v="food trucks"/>
    <x v="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00"/>
    <n v="179.28"/>
    <x v="2"/>
    <s v="mobile games"/>
    <x v="424"/>
    <d v="2013-01-07T08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2"/>
    <n v="0"/>
    <s v="N/A"/>
    <x v="0"/>
    <s v="gadgets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2"/>
    <n v="2"/>
    <n v="10"/>
    <x v="2"/>
    <s v="video games"/>
    <x v="0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4"/>
    <n v="100"/>
    <n v="169.85"/>
    <x v="0"/>
    <s v="web"/>
    <x v="425"/>
    <d v="2016-12-13T07:59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2"/>
    <n v="0"/>
    <n v="3"/>
    <x v="3"/>
    <s v="food trucks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2"/>
    <n v="3"/>
    <n v="33.25"/>
    <x v="6"/>
    <s v="spaces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2"/>
    <n v="0"/>
    <s v="N/A"/>
    <x v="6"/>
    <s v="spaces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2"/>
    <n v="0"/>
    <n v="1"/>
    <x v="6"/>
    <s v="plays"/>
    <x v="0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"/>
    <n v="100"/>
    <n v="550.04"/>
    <x v="6"/>
    <s v="musical"/>
    <x v="426"/>
    <d v="2015-03-05T20:27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5"/>
    <n v="100"/>
    <n v="262.11"/>
    <x v="0"/>
    <s v="wearables"/>
    <x v="427"/>
    <d v="2014-08-23T20:59:1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2"/>
    <n v="0"/>
    <s v="N/A"/>
    <x v="3"/>
    <s v="food trucks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2"/>
    <n v="0"/>
    <s v="N/A"/>
    <x v="6"/>
    <s v="plays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2"/>
    <n v="0"/>
    <s v="N/A"/>
    <x v="6"/>
    <s v="plays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2"/>
    <n v="1"/>
    <n v="15"/>
    <x v="7"/>
    <s v="animation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2"/>
    <n v="0"/>
    <s v="N/A"/>
    <x v="0"/>
    <s v="web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2"/>
    <n v="0"/>
    <s v="N/A"/>
    <x v="5"/>
    <s v="nature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2"/>
    <n v="0"/>
    <s v="N/A"/>
    <x v="7"/>
    <s v="drama"/>
    <x v="0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2"/>
    <n v="0"/>
    <s v="N/A"/>
    <x v="7"/>
    <s v="animation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n v="100"/>
    <n v="320.45"/>
    <x v="2"/>
    <s v="video games"/>
    <x v="428"/>
    <d v="2014-08-10T22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2"/>
    <n v="0"/>
    <s v="N/A"/>
    <x v="3"/>
    <s v="food trucks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2"/>
    <n v="1"/>
    <n v="50"/>
    <x v="3"/>
    <s v="food trucks"/>
    <x v="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2"/>
    <n v="0"/>
    <s v="N/A"/>
    <x v="3"/>
    <s v="food trucks"/>
    <x v="0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2"/>
    <n v="95"/>
    <n v="47.5"/>
    <x v="3"/>
    <s v="food trucks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2"/>
    <n v="0"/>
    <s v="N/A"/>
    <x v="3"/>
    <s v="food trucks"/>
    <x v="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3"/>
    <n v="100"/>
    <n v="115.08"/>
    <x v="2"/>
    <s v="mobile games"/>
    <x v="429"/>
    <d v="2015-04-15T21:54:5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2"/>
    <n v="3"/>
    <n v="16.2"/>
    <x v="7"/>
    <s v="animation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4"/>
    <n v="100"/>
    <n v="143.36000000000001"/>
    <x v="0"/>
    <s v="wearables"/>
    <x v="430"/>
    <d v="2016-07-12T19:22:2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2"/>
    <n v="26"/>
    <n v="13"/>
    <x v="5"/>
    <s v="places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n v="100"/>
    <n v="417.33"/>
    <x v="6"/>
    <s v="spaces"/>
    <x v="431"/>
    <d v="2016-08-24T06:41:2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2"/>
    <n v="39"/>
    <n v="40.479999999999997"/>
    <x v="6"/>
    <s v="musical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2"/>
    <n v="1"/>
    <n v="35"/>
    <x v="6"/>
    <s v="plays"/>
    <x v="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2"/>
    <n v="0"/>
    <s v="N/A"/>
    <x v="7"/>
    <s v="animation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n v="100"/>
    <n v="606.82000000000005"/>
    <x v="0"/>
    <s v="web"/>
    <x v="432"/>
    <d v="2014-05-09T22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2"/>
    <n v="1"/>
    <n v="10"/>
    <x v="1"/>
    <s v="translations"/>
    <x v="0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00"/>
    <n v="168.25"/>
    <x v="3"/>
    <s v="food trucks"/>
    <x v="433"/>
    <d v="2012-10-01T00:17:0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2"/>
    <n v="5"/>
    <n v="15"/>
    <x v="3"/>
    <s v="food trucks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"/>
    <n v="100"/>
    <n v="224.13"/>
    <x v="6"/>
    <s v="spaces"/>
    <x v="434"/>
    <d v="2015-09-14T21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n v="100"/>
    <n v="126.81"/>
    <x v="6"/>
    <s v="musical"/>
    <x v="435"/>
    <d v="2011-10-16T23:09: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2"/>
    <n v="8"/>
    <n v="9"/>
    <x v="6"/>
    <s v="plays"/>
    <x v="0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00"/>
    <n v="169.61"/>
    <x v="7"/>
    <s v="drama"/>
    <x v="436"/>
    <d v="2012-05-06T21:41:5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3"/>
    <n v="100"/>
    <n v="171.84"/>
    <x v="7"/>
    <s v="drama"/>
    <x v="437"/>
    <d v="2015-05-04T04:01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00"/>
    <n v="137.93"/>
    <x v="7"/>
    <s v="animation"/>
    <x v="438"/>
    <d v="2012-10-29T07:21:2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2"/>
    <n v="1"/>
    <n v="18.670000000000002"/>
    <x v="0"/>
    <s v="web"/>
    <x v="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"/>
    <n v="100"/>
    <n v="1000"/>
    <x v="0"/>
    <s v="web"/>
    <x v="439"/>
    <d v="2015-12-16T23:08:0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2"/>
    <n v="0"/>
    <s v="N/A"/>
    <x v="0"/>
    <s v="web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3"/>
    <n v="85"/>
    <n v="379.23"/>
    <x v="0"/>
    <s v="web"/>
    <x v="440"/>
    <d v="2015-10-24T04:14:0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8"/>
    <n v="83"/>
    <n v="301.94"/>
    <x v="0"/>
    <s v="web"/>
    <x v="441"/>
    <d v="2012-08-10T21:44:4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2"/>
    <n v="0"/>
    <s v="N/A"/>
    <x v="0"/>
    <s v="web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"/>
    <n v="82"/>
    <n v="120.39"/>
    <x v="0"/>
    <s v="wearables"/>
    <x v="442"/>
    <d v="2014-08-08T21:53:2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5"/>
    <n v="82"/>
    <n v="216.34"/>
    <x v="2"/>
    <s v="mobile games"/>
    <x v="443"/>
    <d v="2014-12-17T20:43:4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4"/>
    <n v="79"/>
    <n v="117.7"/>
    <x v="0"/>
    <s v="wearables"/>
    <x v="444"/>
    <d v="2016-06-20T18:59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2"/>
    <n v="13"/>
    <n v="12.5"/>
    <x v="1"/>
    <s v="translations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2"/>
    <n v="1"/>
    <n v="3"/>
    <x v="1"/>
    <s v="translations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2"/>
    <n v="14"/>
    <n v="10.56"/>
    <x v="1"/>
    <s v="fiction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4"/>
    <n v="75"/>
    <n v="932.31"/>
    <x v="4"/>
    <s v="faith"/>
    <x v="445"/>
    <d v="2017-01-01T15:55: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4"/>
    <n v="73"/>
    <n v="405.5"/>
    <x v="3"/>
    <s v="food trucks"/>
    <x v="446"/>
    <d v="2016-04-10T18:41:1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8"/>
    <n v="70"/>
    <n v="382.39"/>
    <x v="3"/>
    <s v="food trucks"/>
    <x v="447"/>
    <d v="2013-01-06T00:37:1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"/>
    <n v="70"/>
    <n v="63.56"/>
    <x v="3"/>
    <s v="food trucks"/>
    <x v="448"/>
    <d v="2016-02-11T23:22: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"/>
    <n v="68"/>
    <n v="244.8"/>
    <x v="3"/>
    <s v="food trucks"/>
    <x v="449"/>
    <d v="2015-10-30T14:59:4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2"/>
    <n v="1"/>
    <n v="25"/>
    <x v="3"/>
    <s v="food trucks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2"/>
    <n v="3"/>
    <n v="10"/>
    <x v="3"/>
    <s v="food trucks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5"/>
    <n v="65"/>
    <n v="201.6"/>
    <x v="6"/>
    <s v="plays"/>
    <x v="450"/>
    <d v="2015-02-01T02:54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2"/>
    <n v="5"/>
    <n v="17.71"/>
    <x v="6"/>
    <s v="plays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3"/>
    <n v="65"/>
    <n v="170.63"/>
    <x v="6"/>
    <s v="spaces"/>
    <x v="451"/>
    <d v="2015-05-13T20:04:28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4"/>
    <n v="63"/>
    <n v="48.28"/>
    <x v="6"/>
    <s v="spaces"/>
    <x v="452"/>
    <d v="2016-02-14T02:39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5"/>
    <n v="63"/>
    <n v="128.62"/>
    <x v="6"/>
    <s v="musical"/>
    <x v="453"/>
    <d v="2014-12-04T10:58:5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2"/>
    <n v="41"/>
    <n v="23.57"/>
    <x v="6"/>
    <s v="musical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2"/>
    <n v="0"/>
    <s v="N/A"/>
    <x v="6"/>
    <s v="musical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5"/>
    <n v="61"/>
    <n v="109.94"/>
    <x v="6"/>
    <s v="plays"/>
    <x v="454"/>
    <d v="2014-09-11T09:04: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2"/>
    <n v="0"/>
    <n v="15"/>
    <x v="6"/>
    <s v="plays"/>
    <x v="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8"/>
    <n v="60"/>
    <n v="61.31"/>
    <x v="6"/>
    <s v="plays"/>
    <x v="455"/>
    <d v="2012-04-04T16:46:1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2"/>
    <n v="0"/>
    <n v="1"/>
    <x v="7"/>
    <s v="science fiction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3"/>
    <n v="59"/>
    <n v="153.43"/>
    <x v="7"/>
    <s v="science fiction"/>
    <x v="456"/>
    <d v="2015-08-10T06:59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2"/>
    <n v="1"/>
    <n v="5"/>
    <x v="7"/>
    <s v="science fiction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2"/>
    <n v="0"/>
    <n v="3.33"/>
    <x v="7"/>
    <s v="science fiction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3"/>
    <n v="59"/>
    <n v="72.17"/>
    <x v="7"/>
    <s v="science fiction"/>
    <x v="457"/>
    <d v="2016-01-08T04:53: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3"/>
    <n v="58"/>
    <n v="343.15"/>
    <x v="7"/>
    <s v="drama"/>
    <x v="458"/>
    <d v="2015-11-19T05:03:2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2"/>
    <n v="8"/>
    <n v="10.38"/>
    <x v="7"/>
    <s v="drama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2"/>
    <n v="2"/>
    <n v="36.33"/>
    <x v="7"/>
    <s v="drama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2"/>
    <n v="0"/>
    <n v="5"/>
    <x v="7"/>
    <s v="drama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4"/>
    <n v="57"/>
    <n v="150.5"/>
    <x v="7"/>
    <s v="drama"/>
    <x v="459"/>
    <d v="2016-12-08T04:59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3"/>
    <n v="56"/>
    <n v="790.84"/>
    <x v="7"/>
    <s v="drama"/>
    <x v="460"/>
    <d v="2015-12-25T14:21:5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2"/>
    <n v="0"/>
    <s v="N/A"/>
    <x v="7"/>
    <s v="drama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2"/>
    <n v="0"/>
    <n v="3.67"/>
    <x v="7"/>
    <s v="drama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n v="56"/>
    <n v="331.54"/>
    <x v="7"/>
    <s v="drama"/>
    <x v="461"/>
    <d v="2014-10-14T18:43:1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2"/>
    <n v="0"/>
    <s v="N/A"/>
    <x v="7"/>
    <s v="drama"/>
    <x v="0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2"/>
    <n v="1"/>
    <n v="5"/>
    <x v="7"/>
    <s v="drama"/>
    <x v="0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5"/>
    <n v="53"/>
    <n v="2928.93"/>
    <x v="7"/>
    <s v="drama"/>
    <x v="462"/>
    <d v="2014-04-19T12:34:0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2"/>
    <n v="0"/>
    <n v="1"/>
    <x v="7"/>
    <s v="drama"/>
    <x v="0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3"/>
    <n v="52"/>
    <n v="94.19"/>
    <x v="7"/>
    <s v="drama"/>
    <x v="463"/>
    <d v="2015-09-25T14:58:5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2"/>
    <n v="0"/>
    <n v="3.67"/>
    <x v="7"/>
    <s v="drama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9"/>
    <n v="51"/>
    <n v="117.68"/>
    <x v="7"/>
    <s v="drama"/>
    <x v="464"/>
    <d v="2017-02-10T06:28:5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2"/>
    <n v="14"/>
    <n v="110.62"/>
    <x v="7"/>
    <s v="animation"/>
    <x v="0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2"/>
    <n v="1"/>
    <n v="20"/>
    <x v="7"/>
    <s v="animation"/>
    <x v="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5"/>
    <n v="51"/>
    <n v="147.88"/>
    <x v="7"/>
    <s v="animation"/>
    <x v="465"/>
    <d v="2014-11-26T00:55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2"/>
    <n v="5"/>
    <n v="50"/>
    <x v="7"/>
    <s v="animation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2"/>
    <n v="6"/>
    <n v="45"/>
    <x v="7"/>
    <s v="animation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n v="50"/>
    <n v="51.22"/>
    <x v="7"/>
    <s v="animation"/>
    <x v="466"/>
    <d v="2014-07-31T09:46: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5"/>
    <n v="49"/>
    <n v="176.36"/>
    <x v="7"/>
    <s v="animation"/>
    <x v="467"/>
    <d v="2014-09-23T03:59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2"/>
    <n v="0"/>
    <n v="5"/>
    <x v="7"/>
    <s v="animation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2"/>
    <n v="0"/>
    <s v="N/A"/>
    <x v="0"/>
    <s v="web"/>
    <x v="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2"/>
    <n v="0"/>
    <s v="N/A"/>
    <x v="0"/>
    <s v="web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2"/>
    <n v="0"/>
    <s v="N/A"/>
    <x v="0"/>
    <s v="web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5"/>
    <n v="49"/>
    <n v="42.16"/>
    <x v="0"/>
    <s v="web"/>
    <x v="468"/>
    <d v="2015-01-01T08:20:2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2"/>
    <n v="0"/>
    <s v="N/A"/>
    <x v="0"/>
    <s v="web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3"/>
    <n v="47"/>
    <n v="53.25"/>
    <x v="0"/>
    <s v="web"/>
    <x v="469"/>
    <d v="2015-07-09T16:47:3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2"/>
    <n v="9"/>
    <n v="44.17"/>
    <x v="0"/>
    <s v="web"/>
    <x v="0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3"/>
    <n v="47"/>
    <n v="1272.73"/>
    <x v="0"/>
    <s v="web"/>
    <x v="470"/>
    <d v="2015-02-28T07:32:1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3"/>
    <n v="46"/>
    <n v="136.46"/>
    <x v="0"/>
    <s v="web"/>
    <x v="471"/>
    <d v="2015-04-29T04:22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3"/>
    <n v="44"/>
    <n v="174.95"/>
    <x v="0"/>
    <s v="web"/>
    <x v="472"/>
    <d v="2015-02-04T23:22:2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2"/>
    <n v="10"/>
    <n v="42"/>
    <x v="0"/>
    <s v="web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9"/>
    <n v="43"/>
    <n v="215.96"/>
    <x v="0"/>
    <s v="wearables"/>
    <x v="473"/>
    <d v="2017-02-09T07:16: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"/>
    <n v="43"/>
    <n v="89.19"/>
    <x v="0"/>
    <s v="wearables"/>
    <x v="474"/>
    <d v="2017-03-14T14:02:3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2"/>
    <n v="1"/>
    <n v="50"/>
    <x v="1"/>
    <s v="fiction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2"/>
    <n v="7"/>
    <n v="108.33"/>
    <x v="4"/>
    <s v="jazz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4"/>
    <n v="42"/>
    <n v="364.35"/>
    <x v="4"/>
    <s v="jazz"/>
    <x v="475"/>
    <d v="2016-06-23T16:06:2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2"/>
    <n v="0"/>
    <s v="N/A"/>
    <x v="4"/>
    <s v="jazz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2"/>
    <n v="2"/>
    <n v="50.33"/>
    <x v="8"/>
    <s v="audio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2"/>
    <n v="0"/>
    <n v="11.67"/>
    <x v="8"/>
    <s v="audio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2"/>
    <n v="0"/>
    <s v="N/A"/>
    <x v="2"/>
    <s v="video games"/>
    <x v="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3"/>
    <n v="42"/>
    <n v="105.03"/>
    <x v="2"/>
    <s v="mobile games"/>
    <x v="476"/>
    <d v="2015-02-24T01:42:4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5"/>
    <n v="41"/>
    <n v="120.77"/>
    <x v="3"/>
    <s v="food trucks"/>
    <x v="477"/>
    <d v="2014-12-05T16:04:4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5"/>
    <n v="40"/>
    <n v="162.91999999999999"/>
    <x v="3"/>
    <s v="food trucks"/>
    <x v="478"/>
    <d v="2014-12-09T02:12:0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2"/>
    <n v="0"/>
    <s v="N/A"/>
    <x v="3"/>
    <s v="food trucks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2"/>
    <n v="0"/>
    <s v="N/A"/>
    <x v="4"/>
    <s v="world music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2"/>
    <n v="21"/>
    <n v="82.82"/>
    <x v="4"/>
    <s v="world music"/>
    <x v="0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3"/>
    <n v="40"/>
    <n v="99.86"/>
    <x v="4"/>
    <s v="world music"/>
    <x v="479"/>
    <d v="2015-11-06T0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5"/>
    <n v="40"/>
    <n v="152.41"/>
    <x v="1"/>
    <s v="translations"/>
    <x v="480"/>
    <d v="2014-08-09T17:22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4"/>
    <n v="40"/>
    <n v="78.44"/>
    <x v="1"/>
    <s v="translations"/>
    <x v="48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2"/>
    <n v="0"/>
    <n v="5.67"/>
    <x v="1"/>
    <s v="translations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4"/>
    <n v="40"/>
    <n v="253.21"/>
    <x v="1"/>
    <s v="translations"/>
    <x v="482"/>
    <d v="2016-11-18T15:43: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9"/>
    <n v="39"/>
    <n v="117.49"/>
    <x v="1"/>
    <s v="translations"/>
    <x v="483"/>
    <d v="2017-03-13T03:40:0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2"/>
    <n v="0"/>
    <s v="N/A"/>
    <x v="1"/>
    <s v="translations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3"/>
    <n v="39"/>
    <n v="113.63"/>
    <x v="1"/>
    <s v="translations"/>
    <x v="484"/>
    <d v="2015-02-22T08:29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4"/>
    <n v="39"/>
    <n v="788.53"/>
    <x v="1"/>
    <s v="translations"/>
    <x v="485"/>
    <d v="2016-04-23T19:40:2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3"/>
    <n v="39"/>
    <n v="133.9"/>
    <x v="1"/>
    <s v="translations"/>
    <x v="486"/>
    <d v="2015-10-31T22:45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5"/>
    <n v="39"/>
    <n v="147.81"/>
    <x v="1"/>
    <s v="translations"/>
    <x v="487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2"/>
    <n v="0"/>
    <s v="N/A"/>
    <x v="5"/>
    <s v="nature"/>
    <x v="0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n v="39"/>
    <n v="393.59"/>
    <x v="1"/>
    <s v="art books"/>
    <x v="488"/>
    <d v="2015-01-14T04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4"/>
    <n v="39"/>
    <n v="69.53"/>
    <x v="5"/>
    <s v="places"/>
    <x v="489"/>
    <d v="2016-10-14T16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4"/>
    <n v="38"/>
    <n v="158.63999999999999"/>
    <x v="4"/>
    <s v="faith"/>
    <x v="490"/>
    <d v="2016-06-05T23:33: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5"/>
    <n v="36"/>
    <n v="100.23"/>
    <x v="4"/>
    <s v="faith"/>
    <x v="491"/>
    <d v="2014-10-15T15:51:3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2"/>
    <n v="4"/>
    <n v="10.5"/>
    <x v="5"/>
    <s v="photobooks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2"/>
    <n v="4"/>
    <n v="33.33"/>
    <x v="2"/>
    <s v="mobile games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4"/>
    <n v="36"/>
    <n v="67.14"/>
    <x v="5"/>
    <s v="people"/>
    <x v="492"/>
    <d v="2016-06-04T15:41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n v="36"/>
    <n v="373.5"/>
    <x v="5"/>
    <s v="people"/>
    <x v="493"/>
    <d v="2015-01-19T08:3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n v="107"/>
    <n v="65.08"/>
    <x v="2"/>
    <s v="video games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n v="104"/>
    <n v="130.16"/>
    <x v="0"/>
    <s v="web"/>
    <x v="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n v="161"/>
    <n v="37.78"/>
    <x v="0"/>
    <s v="web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n v="108"/>
    <n v="112.79"/>
    <x v="0"/>
    <s v="web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n v="135"/>
    <n v="51.92"/>
    <x v="0"/>
    <s v="web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n v="109"/>
    <n v="89.24"/>
    <x v="0"/>
    <s v="web"/>
    <x v="0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n v="290"/>
    <n v="19.329999999999998"/>
    <x v="0"/>
    <s v="web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4"/>
    <n v="35"/>
    <n v="119.39"/>
    <x v="0"/>
    <s v="web"/>
    <x v="494"/>
    <d v="2016-06-29T23:29:5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5"/>
    <n v="35"/>
    <n v="95.91"/>
    <x v="0"/>
    <s v="web"/>
    <x v="495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n v="135"/>
    <n v="79.41"/>
    <x v="0"/>
    <s v="web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"/>
    <n v="35"/>
    <n v="153.88999999999999"/>
    <x v="0"/>
    <s v="web"/>
    <x v="496"/>
    <d v="2017-02-11T12:09: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3"/>
    <n v="35"/>
    <n v="104.85"/>
    <x v="0"/>
    <s v="web"/>
    <x v="497"/>
    <d v="2015-04-30T19:23:4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n v="261"/>
    <n v="54.62"/>
    <x v="0"/>
    <s v="web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n v="101"/>
    <n v="299.22000000000003"/>
    <x v="0"/>
    <s v="web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n v="126"/>
    <n v="58.53"/>
    <x v="3"/>
    <s v="food trucks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n v="102"/>
    <n v="55.37"/>
    <x v="3"/>
    <s v="food trucks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3"/>
    <n v="34"/>
    <n v="223.58"/>
    <x v="3"/>
    <s v="food trucks"/>
    <x v="498"/>
    <d v="2015-12-31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3"/>
    <n v="34"/>
    <n v="99.97"/>
    <x v="3"/>
    <s v="restaurants"/>
    <x v="499"/>
    <d v="2015-07-08T18:3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3"/>
    <n v="33"/>
    <n v="264.26"/>
    <x v="3"/>
    <s v="restaurants"/>
    <x v="500"/>
    <d v="2015-04-16T11:27:3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"/>
    <n v="33"/>
    <n v="88.8"/>
    <x v="3"/>
    <s v="restaurants"/>
    <x v="501"/>
    <d v="2016-07-15T14:34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n v="115"/>
    <n v="32.340000000000003"/>
    <x v="3"/>
    <s v="restaurants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4"/>
    <n v="32"/>
    <n v="800.7"/>
    <x v="3"/>
    <s v="restaurants"/>
    <x v="502"/>
    <d v="2016-12-14T12:01:0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n v="155"/>
    <n v="207.07"/>
    <x v="3"/>
    <s v="restaurants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n v="106"/>
    <n v="138.26"/>
    <x v="3"/>
    <s v="restaurants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9"/>
    <n v="32"/>
    <n v="115.55"/>
    <x v="3"/>
    <s v="food trucks"/>
    <x v="503"/>
    <d v="2017-03-11T13:29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n v="101"/>
    <n v="168.5"/>
    <x v="3"/>
    <s v="food trucks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n v="129"/>
    <n v="38.869999999999997"/>
    <x v="3"/>
    <s v="food trucks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n v="102"/>
    <n v="61.53"/>
    <x v="3"/>
    <s v="food trucks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n v="132"/>
    <n v="105.44"/>
    <x v="3"/>
    <s v="food trucks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n v="786"/>
    <n v="71.59"/>
    <x v="3"/>
    <s v="food trucks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3"/>
    <n v="31"/>
    <n v="102.02"/>
    <x v="3"/>
    <s v="food trucks"/>
    <x v="504"/>
    <d v="2015-11-27T01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4"/>
    <n v="31"/>
    <n v="71.87"/>
    <x v="0"/>
    <s v="space exploration"/>
    <x v="505"/>
    <d v="2017-01-31T18:08: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n v="172"/>
    <n v="174.21"/>
    <x v="3"/>
    <s v="food trucks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5"/>
    <n v="31"/>
    <n v="231.75"/>
    <x v="3"/>
    <s v="food trucks"/>
    <x v="506"/>
    <d v="2014-05-30T22:09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4"/>
    <n v="31"/>
    <n v="124.92"/>
    <x v="1"/>
    <s v="children's books"/>
    <x v="507"/>
    <d v="2016-03-03T17:01:5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n v="111"/>
    <n v="23.8"/>
    <x v="1"/>
    <s v="children's books"/>
    <x v="0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n v="280"/>
    <n v="81.27"/>
    <x v="6"/>
    <s v="plays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"/>
    <n v="30"/>
    <n v="171.79"/>
    <x v="6"/>
    <s v="plays"/>
    <x v="508"/>
    <d v="2011-12-12T05:06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4"/>
    <n v="30"/>
    <n v="51.29"/>
    <x v="6"/>
    <s v="plays"/>
    <x v="509"/>
    <d v="2016-11-24T18:26: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2"/>
    <n v="4"/>
    <n v="44"/>
    <x v="6"/>
    <s v="spaces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4"/>
    <n v="29"/>
    <n v="85"/>
    <x v="6"/>
    <s v="spaces"/>
    <x v="510"/>
    <d v="2016-04-01T04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2"/>
    <n v="0"/>
    <s v="N/A"/>
    <x v="6"/>
    <s v="spaces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2"/>
    <n v="29"/>
    <n v="61.04"/>
    <x v="6"/>
    <s v="spaces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2"/>
    <n v="1"/>
    <n v="25"/>
    <x v="6"/>
    <s v="spaces"/>
    <x v="0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4"/>
    <n v="29"/>
    <n v="34.22"/>
    <x v="6"/>
    <s v="spaces"/>
    <x v="511"/>
    <d v="2016-06-19T08:1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2"/>
    <n v="0"/>
    <s v="N/A"/>
    <x v="6"/>
    <s v="spaces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2"/>
    <n v="1"/>
    <n v="40"/>
    <x v="6"/>
    <s v="spaces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2"/>
    <n v="12"/>
    <n v="19.329999999999998"/>
    <x v="6"/>
    <s v="spaces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n v="29"/>
    <n v="43.98"/>
    <x v="6"/>
    <s v="spaces"/>
    <x v="512"/>
    <d v="2015-03-12T11:07:4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2"/>
    <n v="3"/>
    <n v="35"/>
    <x v="6"/>
    <s v="spaces"/>
    <x v="0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2"/>
    <n v="0"/>
    <s v="N/A"/>
    <x v="6"/>
    <s v="plays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n v="29"/>
    <n v="44.48"/>
    <x v="6"/>
    <s v="musical"/>
    <x v="513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2"/>
    <n v="18"/>
    <n v="59.33"/>
    <x v="6"/>
    <s v="musical"/>
    <x v="0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2"/>
    <n v="0"/>
    <s v="N/A"/>
    <x v="6"/>
    <s v="musical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2"/>
    <n v="3"/>
    <n v="30.13"/>
    <x v="6"/>
    <s v="plays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2"/>
    <n v="51"/>
    <n v="74.62"/>
    <x v="6"/>
    <s v="musical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2"/>
    <n v="1"/>
    <n v="5"/>
    <x v="6"/>
    <s v="musical"/>
    <x v="0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7"/>
    <n v="28"/>
    <n v="370.95"/>
    <x v="6"/>
    <s v="musical"/>
    <x v="514"/>
    <d v="2012-01-05T23:06:0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2"/>
    <n v="104"/>
    <n v="46.13"/>
    <x v="6"/>
    <s v="musical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"/>
    <n v="120"/>
    <n v="141.47"/>
    <x v="6"/>
    <s v="musical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2"/>
    <n v="117"/>
    <n v="75.48"/>
    <x v="6"/>
    <s v="musical"/>
    <x v="0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2"/>
    <n v="122"/>
    <n v="85.5"/>
    <x v="6"/>
    <s v="musical"/>
    <x v="0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2"/>
    <n v="152"/>
    <n v="64.25"/>
    <x v="6"/>
    <s v="plays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2"/>
    <n v="104"/>
    <n v="64.47"/>
    <x v="6"/>
    <s v="plays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7"/>
    <n v="28"/>
    <n v="26.6"/>
    <x v="6"/>
    <s v="plays"/>
    <x v="515"/>
    <d v="2011-12-06T02:02:2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"/>
    <n v="102"/>
    <n v="82.54"/>
    <x v="6"/>
    <s v="plays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2"/>
    <n v="138"/>
    <n v="34.17"/>
    <x v="6"/>
    <s v="plays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2"/>
    <n v="303833"/>
    <n v="42.73"/>
    <x v="6"/>
    <s v="plays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2"/>
    <n v="199"/>
    <n v="94.49"/>
    <x v="6"/>
    <s v="plays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2"/>
    <n v="202"/>
    <n v="55.7"/>
    <x v="9"/>
    <m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6"/>
    <n v="28"/>
    <n v="167.15"/>
    <x v="9"/>
    <m/>
    <x v="516"/>
    <d v="2013-10-24T23:42:4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2"/>
    <n v="295"/>
    <n v="92.1"/>
    <x v="9"/>
    <m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0"/>
    <n v="27"/>
    <n v="402.71"/>
    <x v="9"/>
    <m/>
    <x v="517"/>
    <d v="2011-01-01T04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2"/>
    <n v="104"/>
    <n v="27.15"/>
    <x v="9"/>
    <m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2"/>
    <n v="114"/>
    <n v="50.69"/>
    <x v="9"/>
    <m/>
    <x v="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2"/>
    <n v="101"/>
    <n v="38.94"/>
    <x v="9"/>
    <m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2"/>
    <n v="125"/>
    <n v="77.64"/>
    <x v="9"/>
    <m/>
    <x v="0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2"/>
    <n v="119"/>
    <n v="43.54"/>
    <x v="9"/>
    <m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2"/>
    <n v="166"/>
    <n v="31.82"/>
    <x v="9"/>
    <m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2"/>
    <n v="119"/>
    <n v="63.18"/>
    <x v="9"/>
    <m/>
    <x v="0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2"/>
    <n v="100"/>
    <n v="190.9"/>
    <x v="9"/>
    <m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"/>
    <n v="27"/>
    <n v="291.33"/>
    <x v="9"/>
    <m/>
    <x v="518"/>
    <d v="2014-03-29T01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n v="27"/>
    <n v="70.11"/>
    <x v="9"/>
    <m/>
    <x v="519"/>
    <d v="2013-10-29T15:54: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10"/>
    <n v="26"/>
    <n v="150.65"/>
    <x v="9"/>
    <m/>
    <x v="520"/>
    <d v="2010-11-30T15:43:3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2"/>
    <n v="115"/>
    <n v="67.88"/>
    <x v="9"/>
    <m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"/>
    <n v="102"/>
    <n v="246.29"/>
    <x v="9"/>
    <m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2"/>
    <n v="106"/>
    <n v="189.29"/>
    <x v="9"/>
    <m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2"/>
    <n v="104"/>
    <n v="76.67"/>
    <x v="9"/>
    <m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8"/>
    <n v="26"/>
    <n v="133.25"/>
    <x v="9"/>
    <m/>
    <x v="521"/>
    <d v="2012-03-25T19:34:0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6"/>
    <n v="26"/>
    <n v="90.62"/>
    <x v="9"/>
    <m/>
    <x v="522"/>
    <d v="2013-11-13T17:24:1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2"/>
    <n v="104"/>
    <n v="46.07"/>
    <x v="9"/>
    <m/>
    <x v="0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5"/>
    <n v="26"/>
    <n v="65.34"/>
    <x v="9"/>
    <m/>
    <x v="523"/>
    <d v="2014-08-31T17:31: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2"/>
    <n v="155"/>
    <n v="53.01"/>
    <x v="9"/>
    <m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n v="26"/>
    <n v="116.56"/>
    <x v="9"/>
    <m/>
    <x v="524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1"/>
    <n v="26"/>
    <n v="65.97"/>
    <x v="9"/>
    <m/>
    <x v="525"/>
    <d v="2009-09-01T04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2"/>
    <n v="111"/>
    <n v="104.73"/>
    <x v="9"/>
    <m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n v="25"/>
    <n v="725.03"/>
    <x v="9"/>
    <m/>
    <x v="526"/>
    <d v="2014-06-25T02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2"/>
    <n v="211"/>
    <n v="95.93"/>
    <x v="9"/>
    <m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2"/>
    <n v="101"/>
    <n v="65.16"/>
    <x v="9"/>
    <m/>
    <x v="0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"/>
    <n v="102"/>
    <n v="32.270000000000003"/>
    <x v="9"/>
    <m/>
    <x v="0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"/>
    <n v="108"/>
    <n v="81.25"/>
    <x v="9"/>
    <m/>
    <x v="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2"/>
    <n v="242"/>
    <n v="24.2"/>
    <x v="9"/>
    <m/>
    <x v="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2"/>
    <n v="100"/>
    <n v="65.87"/>
    <x v="9"/>
    <m/>
    <x v="0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2"/>
    <n v="125"/>
    <n v="36.08"/>
    <x v="9"/>
    <m/>
    <x v="0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2"/>
    <n v="109"/>
    <n v="44.19"/>
    <x v="9"/>
    <m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2"/>
    <n v="146"/>
    <n v="104.07"/>
    <x v="9"/>
    <m/>
    <x v="0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2"/>
    <n v="110"/>
    <n v="35.96"/>
    <x v="9"/>
    <m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4"/>
    <n v="25"/>
    <n v="89.6"/>
    <x v="9"/>
    <m/>
    <x v="527"/>
    <d v="2017-01-04T03:14:0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2"/>
    <n v="122"/>
    <n v="27.73"/>
    <x v="9"/>
    <m/>
    <x v="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"/>
    <n v="102"/>
    <n v="39.83"/>
    <x v="9"/>
    <m/>
    <x v="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2"/>
    <n v="141"/>
    <n v="52.17"/>
    <x v="9"/>
    <m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4"/>
    <n v="25"/>
    <n v="58.18"/>
    <x v="9"/>
    <m/>
    <x v="528"/>
    <d v="2016-11-12T05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105"/>
    <n v="63.42"/>
    <x v="9"/>
    <m/>
    <x v="0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2"/>
    <n v="124"/>
    <n v="135.63"/>
    <x v="9"/>
    <m/>
    <x v="0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2"/>
    <n v="135"/>
    <n v="168.75"/>
    <x v="9"/>
    <m/>
    <x v="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2"/>
    <n v="103"/>
    <n v="70.86"/>
    <x v="9"/>
    <m/>
    <x v="0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2"/>
    <n v="100"/>
    <n v="50"/>
    <x v="9"/>
    <m/>
    <x v="0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"/>
    <n v="130"/>
    <n v="42.21"/>
    <x v="9"/>
    <m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n v="25"/>
    <n v="168.39"/>
    <x v="9"/>
    <m/>
    <x v="529"/>
    <d v="2016-06-01T18:57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3"/>
    <n v="25"/>
    <n v="91.82"/>
    <x v="9"/>
    <m/>
    <x v="530"/>
    <d v="2015-07-21T03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4"/>
    <n v="24"/>
    <n v="51.23"/>
    <x v="9"/>
    <m/>
    <x v="531"/>
    <d v="2016-12-01T02:23:3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n v="24"/>
    <n v="305.77999999999997"/>
    <x v="9"/>
    <m/>
    <x v="532"/>
    <d v="2016-07-31T11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n v="11"/>
    <n v="29.89"/>
    <x v="9"/>
    <m/>
    <x v="0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n v="112"/>
    <n v="367.97"/>
    <x v="9"/>
    <m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3"/>
    <n v="23"/>
    <n v="161.12"/>
    <x v="9"/>
    <m/>
    <x v="533"/>
    <d v="2015-05-21T22:47:5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n v="23"/>
    <n v="449.43"/>
    <x v="9"/>
    <m/>
    <x v="534"/>
    <d v="2014-08-07T15:56:4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n v="1"/>
    <n v="28"/>
    <x v="9"/>
    <m/>
    <x v="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"/>
    <n v="23"/>
    <n v="130.09"/>
    <x v="9"/>
    <m/>
    <x v="535"/>
    <d v="2015-10-15T21:11:0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3"/>
    <n v="23"/>
    <n v="96.55"/>
    <x v="9"/>
    <m/>
    <x v="536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3"/>
    <n v="23"/>
    <n v="39.229999999999997"/>
    <x v="9"/>
    <m/>
    <x v="537"/>
    <d v="2015-05-26T03:53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3"/>
    <n v="22"/>
    <n v="1536.25"/>
    <x v="9"/>
    <m/>
    <x v="538"/>
    <d v="2015-04-18T16:52:0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4"/>
    <n v="22"/>
    <n v="50.3"/>
    <x v="9"/>
    <m/>
    <x v="539"/>
    <d v="2016-07-09T01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"/>
    <n v="22"/>
    <n v="128.27000000000001"/>
    <x v="9"/>
    <m/>
    <x v="540"/>
    <d v="2015-08-20T17:05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n v="15"/>
    <n v="97.33"/>
    <x v="9"/>
    <m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4"/>
    <n v="22"/>
    <n v="23.95"/>
    <x v="9"/>
    <m/>
    <x v="541"/>
    <d v="2016-07-06T15:00:5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n v="22"/>
    <n v="66.52"/>
    <x v="9"/>
    <m/>
    <x v="542"/>
    <d v="2015-01-01T04:59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5"/>
    <n v="22"/>
    <n v="157.46"/>
    <x v="9"/>
    <m/>
    <x v="54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n v="22"/>
    <n v="110.64"/>
    <x v="9"/>
    <m/>
    <x v="544"/>
    <d v="2014-07-11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5"/>
    <n v="22"/>
    <n v="48.72"/>
    <x v="9"/>
    <m/>
    <x v="545"/>
    <d v="2014-09-13T13:56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"/>
    <n v="21"/>
    <n v="105.93"/>
    <x v="9"/>
    <m/>
    <x v="546"/>
    <d v="2013-05-17T12:08:1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4"/>
    <n v="21"/>
    <n v="108.05"/>
    <x v="9"/>
    <m/>
    <x v="547"/>
    <d v="2016-07-02T04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8"/>
    <n v="21"/>
    <n v="189.33"/>
    <x v="9"/>
    <m/>
    <x v="548"/>
    <d v="2012-09-28T16:18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4"/>
    <n v="21"/>
    <n v="453.14"/>
    <x v="9"/>
    <m/>
    <x v="549"/>
    <d v="2016-07-24T10:32:4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3"/>
    <n v="21"/>
    <n v="73.37"/>
    <x v="9"/>
    <m/>
    <x v="550"/>
    <d v="2015-10-01T04:59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4"/>
    <n v="20"/>
    <n v="202.23"/>
    <x v="9"/>
    <m/>
    <x v="551"/>
    <d v="2016-07-27T22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5"/>
    <n v="20"/>
    <n v="83.72"/>
    <x v="9"/>
    <m/>
    <x v="552"/>
    <d v="2014-10-01T12:43:1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n v="0"/>
    <s v="N/A"/>
    <x v="9"/>
    <m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n v="0"/>
    <s v="N/A"/>
    <x v="9"/>
    <m/>
    <x v="0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"/>
    <n v="20"/>
    <n v="272.58999999999997"/>
    <x v="9"/>
    <m/>
    <x v="553"/>
    <d v="2015-12-16T20:18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4"/>
    <n v="20"/>
    <n v="500"/>
    <x v="9"/>
    <m/>
    <x v="554"/>
    <d v="2016-10-10T14:32:5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4"/>
    <n v="20"/>
    <n v="308.75"/>
    <x v="9"/>
    <m/>
    <x v="555"/>
    <d v="2017-01-27T01:26:4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5"/>
    <n v="20"/>
    <n v="44.94"/>
    <x v="9"/>
    <m/>
    <x v="556"/>
    <d v="2014-07-16T02:33:4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3"/>
    <n v="20"/>
    <n v="114.82"/>
    <x v="9"/>
    <m/>
    <x v="557"/>
    <d v="2015-05-11T19:32:3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4"/>
    <n v="20"/>
    <n v="58.95"/>
    <x v="9"/>
    <m/>
    <x v="558"/>
    <d v="2017-02-20T18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n v="0"/>
    <s v="N/A"/>
    <x v="9"/>
    <m/>
    <x v="0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n v="19"/>
    <n v="55.46"/>
    <x v="9"/>
    <m/>
    <x v="559"/>
    <d v="2014-10-16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9"/>
    <n v="19"/>
    <n v="95.28"/>
    <x v="9"/>
    <m/>
    <x v="560"/>
    <d v="2017-04-09T23:47: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n v="19"/>
    <n v="358.88"/>
    <x v="9"/>
    <m/>
    <x v="561"/>
    <d v="2016-03-04T23:19:2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2"/>
    <n v="378"/>
    <n v="40.76"/>
    <x v="9"/>
    <m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2"/>
    <n v="125"/>
    <n v="53.57"/>
    <x v="9"/>
    <m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2"/>
    <n v="147"/>
    <n v="48.45"/>
    <x v="9"/>
    <m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"/>
    <n v="102"/>
    <n v="82.42"/>
    <x v="9"/>
    <m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"/>
    <n v="102"/>
    <n v="230.19"/>
    <x v="9"/>
    <m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2"/>
    <n v="204"/>
    <n v="59.36"/>
    <x v="9"/>
    <m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2"/>
    <n v="104"/>
    <n v="66.7"/>
    <x v="9"/>
    <m/>
    <x v="0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3"/>
    <n v="18"/>
    <n v="115.99"/>
    <x v="9"/>
    <m/>
    <x v="562"/>
    <d v="2015-03-07T15:18:4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2"/>
    <n v="136"/>
    <n v="59.97"/>
    <x v="9"/>
    <m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2"/>
    <n v="134"/>
    <n v="31.81"/>
    <x v="9"/>
    <m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"/>
    <n v="130"/>
    <n v="24.42"/>
    <x v="9"/>
    <m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2"/>
    <n v="123"/>
    <n v="25.35"/>
    <x v="9"/>
    <m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"/>
    <n v="183"/>
    <n v="71.44"/>
    <x v="9"/>
    <m/>
    <x v="0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2"/>
    <n v="125"/>
    <n v="38.549999999999997"/>
    <x v="9"/>
    <m/>
    <x v="0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"/>
    <n v="112"/>
    <n v="68.37"/>
    <x v="9"/>
    <m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2"/>
    <n v="116"/>
    <n v="40.21"/>
    <x v="9"/>
    <m/>
    <x v="0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2"/>
    <n v="173"/>
    <n v="32.07"/>
    <x v="9"/>
    <m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2"/>
    <n v="126"/>
    <n v="28.63"/>
    <x v="9"/>
    <m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2"/>
    <n v="109"/>
    <n v="43.64"/>
    <x v="9"/>
    <m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2"/>
    <n v="100"/>
    <n v="40"/>
    <x v="9"/>
    <m/>
    <x v="0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"/>
    <n v="18"/>
    <n v="43.98"/>
    <x v="9"/>
    <m/>
    <x v="563"/>
    <d v="2012-08-02T21:37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2"/>
    <n v="100"/>
    <n v="81.739999999999995"/>
    <x v="9"/>
    <m/>
    <x v="0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2"/>
    <n v="126"/>
    <n v="64.540000000000006"/>
    <x v="9"/>
    <m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2"/>
    <n v="114"/>
    <n v="63.48"/>
    <x v="9"/>
    <m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2"/>
    <n v="111"/>
    <n v="63.62"/>
    <x v="9"/>
    <m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3"/>
    <n v="18"/>
    <n v="126.48"/>
    <x v="9"/>
    <m/>
    <x v="564"/>
    <d v="2015-03-16T16:35:5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2"/>
    <n v="104"/>
    <n v="77.75"/>
    <x v="9"/>
    <m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2"/>
    <n v="107"/>
    <n v="107.07"/>
    <x v="9"/>
    <m/>
    <x v="0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2"/>
    <n v="124"/>
    <n v="38.75"/>
    <x v="9"/>
    <m/>
    <x v="0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105"/>
    <n v="201.94"/>
    <x v="9"/>
    <m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2"/>
    <n v="189"/>
    <n v="43.06"/>
    <x v="9"/>
    <m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2"/>
    <n v="171"/>
    <n v="62.87"/>
    <x v="9"/>
    <m/>
    <x v="0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2"/>
    <n v="252"/>
    <n v="55.61"/>
    <x v="9"/>
    <m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2"/>
    <n v="116"/>
    <n v="48.71"/>
    <x v="9"/>
    <m/>
    <x v="0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2"/>
    <n v="203"/>
    <n v="30.58"/>
    <x v="9"/>
    <m/>
    <x v="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"/>
    <n v="112"/>
    <n v="73.91"/>
    <x v="9"/>
    <m/>
    <x v="0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2"/>
    <n v="424"/>
    <n v="21.2"/>
    <x v="9"/>
    <m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2"/>
    <n v="107"/>
    <n v="73.36"/>
    <x v="9"/>
    <m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2"/>
    <n v="104"/>
    <n v="56.41"/>
    <x v="9"/>
    <m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2"/>
    <n v="212"/>
    <n v="50.25"/>
    <x v="9"/>
    <m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2"/>
    <n v="124"/>
    <n v="68.94"/>
    <x v="9"/>
    <m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2"/>
    <n v="110"/>
    <n v="65.91"/>
    <x v="9"/>
    <m/>
    <x v="0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2"/>
    <n v="219"/>
    <n v="62.5"/>
    <x v="9"/>
    <m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2"/>
    <n v="137"/>
    <n v="70.06"/>
    <x v="9"/>
    <m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2"/>
    <n v="135"/>
    <n v="60.18"/>
    <x v="9"/>
    <m/>
    <x v="0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2"/>
    <n v="145"/>
    <n v="21.38"/>
    <x v="9"/>
    <m/>
    <x v="0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2"/>
    <n v="109"/>
    <n v="160.79"/>
    <x v="9"/>
    <m/>
    <x v="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2"/>
    <n v="110"/>
    <n v="42.38"/>
    <x v="9"/>
    <m/>
    <x v="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2"/>
    <n v="114"/>
    <n v="27.32"/>
    <x v="9"/>
    <m/>
    <x v="0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"/>
    <n v="102"/>
    <n v="196.83"/>
    <x v="9"/>
    <m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2"/>
    <n v="122"/>
    <n v="53.88"/>
    <x v="9"/>
    <m/>
    <x v="0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"/>
    <n v="112"/>
    <n v="47.76"/>
    <x v="9"/>
    <m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2"/>
    <n v="107"/>
    <n v="88.19"/>
    <x v="9"/>
    <m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2"/>
    <n v="114"/>
    <n v="72.06"/>
    <x v="9"/>
    <m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2"/>
    <n v="110"/>
    <n v="74.25"/>
    <x v="9"/>
    <m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2"/>
    <n v="126"/>
    <n v="61.7"/>
    <x v="9"/>
    <m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"/>
    <n v="167"/>
    <n v="17.239999999999998"/>
    <x v="9"/>
    <m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2"/>
    <n v="497"/>
    <n v="51.72"/>
    <x v="9"/>
    <m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2"/>
    <n v="109"/>
    <n v="24.15"/>
    <x v="9"/>
    <m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2"/>
    <n v="103"/>
    <n v="62.17"/>
    <x v="9"/>
    <m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4"/>
    <n v="18"/>
    <n v="122"/>
    <x v="9"/>
    <m/>
    <x v="565"/>
    <d v="2016-06-12T05:3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n v="18"/>
    <n v="32.979999999999997"/>
    <x v="9"/>
    <m/>
    <x v="566"/>
    <d v="2013-05-26T23:54:3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3"/>
    <n v="18"/>
    <n v="52.92"/>
    <x v="9"/>
    <m/>
    <x v="567"/>
    <d v="2015-05-01T00:16:5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2"/>
    <n v="1"/>
    <n v="7.5"/>
    <x v="9"/>
    <m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2"/>
    <n v="7"/>
    <n v="12"/>
    <x v="9"/>
    <m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2"/>
    <n v="0"/>
    <s v="N/A"/>
    <x v="9"/>
    <m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2"/>
    <n v="0"/>
    <n v="1"/>
    <x v="9"/>
    <m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2"/>
    <n v="0"/>
    <n v="2.33"/>
    <x v="9"/>
    <m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2"/>
    <n v="5"/>
    <n v="24.62"/>
    <x v="9"/>
    <m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2"/>
    <n v="5"/>
    <n v="100"/>
    <x v="9"/>
    <m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2"/>
    <n v="0"/>
    <n v="1"/>
    <x v="9"/>
    <m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2"/>
    <n v="18"/>
    <n v="88.89"/>
    <x v="9"/>
    <m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5"/>
    <n v="18"/>
    <n v="74.209999999999994"/>
    <x v="9"/>
    <m/>
    <x v="568"/>
    <d v="2014-12-04T01:31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2"/>
    <n v="1"/>
    <n v="27.5"/>
    <x v="9"/>
    <m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2"/>
    <n v="0"/>
    <n v="6"/>
    <x v="9"/>
    <m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2"/>
    <n v="7"/>
    <n v="44.5"/>
    <x v="9"/>
    <m/>
    <x v="0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2"/>
    <n v="3"/>
    <n v="1"/>
    <x v="9"/>
    <m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3"/>
    <n v="17"/>
    <n v="111.41"/>
    <x v="9"/>
    <m/>
    <x v="569"/>
    <d v="2015-09-15T11:11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4"/>
    <n v="17"/>
    <n v="315.5"/>
    <x v="9"/>
    <m/>
    <x v="570"/>
    <d v="2016-02-25T10:57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4"/>
    <n v="16"/>
    <n v="214.07"/>
    <x v="9"/>
    <m/>
    <x v="571"/>
    <d v="2016-10-09T10:56:5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2"/>
    <n v="20"/>
    <n v="109.07"/>
    <x v="9"/>
    <m/>
    <x v="0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3"/>
    <n v="16"/>
    <n v="129.16999999999999"/>
    <x v="9"/>
    <m/>
    <x v="572"/>
    <d v="2015-08-15T13:22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2"/>
    <n v="0"/>
    <s v="N/A"/>
    <x v="9"/>
    <m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2"/>
    <n v="8"/>
    <n v="104.75"/>
    <x v="9"/>
    <m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2"/>
    <n v="5"/>
    <n v="15"/>
    <x v="9"/>
    <m/>
    <x v="0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2"/>
    <n v="0"/>
    <s v="N/A"/>
    <x v="9"/>
    <m/>
    <x v="0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2"/>
    <n v="8"/>
    <n v="80.599999999999994"/>
    <x v="9"/>
    <m/>
    <x v="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4"/>
    <n v="16"/>
    <n v="49.51"/>
    <x v="9"/>
    <m/>
    <x v="573"/>
    <d v="2016-09-18T20:26:2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4"/>
    <n v="15"/>
    <n v="530.69000000000005"/>
    <x v="9"/>
    <m/>
    <x v="574"/>
    <d v="2016-04-02T08:06:5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3"/>
    <n v="15"/>
    <n v="93.9"/>
    <x v="9"/>
    <m/>
    <x v="575"/>
    <d v="2015-04-10T01:27:2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5"/>
    <n v="15"/>
    <n v="45.41"/>
    <x v="9"/>
    <m/>
    <x v="576"/>
    <d v="2014-12-19T19:31: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3"/>
    <n v="15"/>
    <n v="71.34"/>
    <x v="9"/>
    <m/>
    <x v="577"/>
    <d v="2015-10-18T19:36: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2"/>
    <n v="1"/>
    <n v="38.5"/>
    <x v="9"/>
    <m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2"/>
    <n v="27"/>
    <n v="36.68"/>
    <x v="9"/>
    <m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5"/>
    <n v="15"/>
    <n v="69.47"/>
    <x v="9"/>
    <m/>
    <x v="578"/>
    <d v="2015-01-11T01:02:5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2"/>
    <n v="7"/>
    <n v="30"/>
    <x v="9"/>
    <m/>
    <x v="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4"/>
    <n v="15"/>
    <n v="57.25"/>
    <x v="9"/>
    <m/>
    <x v="579"/>
    <d v="2016-02-21T08:24:17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"/>
    <n v="15"/>
    <n v="80.319999999999993"/>
    <x v="9"/>
    <m/>
    <x v="580"/>
    <d v="2014-07-13T04:59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2"/>
    <n v="0"/>
    <s v="N/A"/>
    <x v="9"/>
    <m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3"/>
    <n v="15"/>
    <n v="163.85"/>
    <x v="9"/>
    <m/>
    <x v="581"/>
    <d v="2015-03-07T19:55:0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2"/>
    <n v="0"/>
    <s v="N/A"/>
    <x v="9"/>
    <m/>
    <x v="0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4"/>
    <n v="15"/>
    <n v="140.54"/>
    <x v="9"/>
    <m/>
    <x v="582"/>
    <d v="2017-02-28T18:54: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2"/>
    <n v="0"/>
    <s v="N/A"/>
    <x v="9"/>
    <m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5"/>
    <n v="15"/>
    <n v="59.2"/>
    <x v="9"/>
    <m/>
    <x v="583"/>
    <d v="2015-01-04T04:43:5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3"/>
    <n v="14"/>
    <n v="102.38"/>
    <x v="9"/>
    <m/>
    <x v="584"/>
    <d v="2015-09-12T20:57:4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2"/>
    <n v="0"/>
    <s v="N/A"/>
    <x v="9"/>
    <m/>
    <x v="0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4"/>
    <n v="14"/>
    <n v="43.42"/>
    <x v="9"/>
    <m/>
    <x v="585"/>
    <d v="2016-04-21T10:44:3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4"/>
    <n v="14"/>
    <n v="129.97"/>
    <x v="9"/>
    <m/>
    <x v="586"/>
    <d v="2016-10-06T15:15:3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4"/>
    <n v="14"/>
    <n v="155"/>
    <x v="9"/>
    <m/>
    <x v="587"/>
    <d v="2016-08-15T07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3"/>
    <n v="14"/>
    <n v="63.65"/>
    <x v="9"/>
    <m/>
    <x v="588"/>
    <d v="2015-05-10T19:28:2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2"/>
    <n v="1"/>
    <n v="15"/>
    <x v="9"/>
    <m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"/>
    <n v="14"/>
    <n v="58.97"/>
    <x v="9"/>
    <m/>
    <x v="589"/>
    <d v="2014-10-23T10:17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2"/>
    <n v="3"/>
    <n v="48.33"/>
    <x v="9"/>
    <m/>
    <x v="0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2"/>
    <n v="0"/>
    <s v="N/A"/>
    <x v="9"/>
    <m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2"/>
    <n v="0"/>
    <s v="N/A"/>
    <x v="9"/>
    <m/>
    <x v="0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3"/>
    <n v="14"/>
    <n v="78.08"/>
    <x v="9"/>
    <m/>
    <x v="590"/>
    <d v="2016-02-04T07:50:3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n v="14"/>
    <n v="44.5"/>
    <x v="9"/>
    <m/>
    <x v="591"/>
    <d v="2017-01-03T16:02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3"/>
    <n v="13"/>
    <n v="69.41"/>
    <x v="9"/>
    <m/>
    <x v="592"/>
    <d v="2015-11-11T22:30:4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2"/>
    <n v="109"/>
    <n v="28.94"/>
    <x v="9"/>
    <m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2"/>
    <n v="148"/>
    <n v="35.44"/>
    <x v="9"/>
    <m/>
    <x v="0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"/>
    <n v="163"/>
    <n v="34.869999999999997"/>
    <x v="9"/>
    <m/>
    <x v="0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4"/>
    <n v="13"/>
    <n v="161.22"/>
    <x v="9"/>
    <m/>
    <x v="593"/>
    <d v="2016-04-18T1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6"/>
    <n v="13"/>
    <n v="65"/>
    <x v="9"/>
    <m/>
    <x v="594"/>
    <d v="2013-04-10T15:54:3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6"/>
    <n v="13"/>
    <n v="110.87"/>
    <x v="9"/>
    <m/>
    <x v="595"/>
    <d v="2013-04-07T20:52: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"/>
    <n v="102"/>
    <n v="33.19"/>
    <x v="9"/>
    <m/>
    <x v="0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5"/>
    <n v="12"/>
    <n v="2796.67"/>
    <x v="9"/>
    <m/>
    <x v="596"/>
    <d v="2014-06-23T07:04: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2"/>
    <n v="125"/>
    <n v="23.17"/>
    <x v="9"/>
    <m/>
    <x v="0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3"/>
    <n v="12"/>
    <n v="314.29000000000002"/>
    <x v="9"/>
    <m/>
    <x v="597"/>
    <d v="2016-01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7"/>
    <n v="12"/>
    <n v="356.84"/>
    <x v="9"/>
    <m/>
    <x v="598"/>
    <d v="2011-06-12T00:20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2"/>
    <n v="121"/>
    <n v="38.46"/>
    <x v="9"/>
    <m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"/>
    <n v="112"/>
    <n v="44.32"/>
    <x v="9"/>
    <m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n v="12"/>
    <n v="38.479999999999997"/>
    <x v="9"/>
    <m/>
    <x v="599"/>
    <d v="2014-12-28T15:22:2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"/>
    <n v="662"/>
    <n v="43.33"/>
    <x v="9"/>
    <m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"/>
    <n v="12"/>
    <n v="83.94"/>
    <x v="9"/>
    <m/>
    <x v="600"/>
    <d v="2012-03-01T23:30:3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6"/>
    <n v="12"/>
    <n v="69.12"/>
    <x v="9"/>
    <m/>
    <x v="601"/>
    <d v="2013-09-13T17:28: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2"/>
    <n v="137"/>
    <n v="30.96"/>
    <x v="9"/>
    <m/>
    <x v="0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7"/>
    <n v="12"/>
    <n v="127.93"/>
    <x v="9"/>
    <m/>
    <x v="602"/>
    <d v="2011-09-10T01:00: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2"/>
    <n v="2"/>
    <n v="17.5"/>
    <x v="9"/>
    <m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2"/>
    <n v="0"/>
    <n v="5"/>
    <x v="9"/>
    <m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2"/>
    <n v="1"/>
    <n v="25"/>
    <x v="9"/>
    <m/>
    <x v="0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2"/>
    <n v="0"/>
    <s v="N/A"/>
    <x v="9"/>
    <m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2"/>
    <n v="2"/>
    <n v="50"/>
    <x v="9"/>
    <m/>
    <x v="0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"/>
    <n v="12"/>
    <n v="72.59"/>
    <x v="9"/>
    <m/>
    <x v="603"/>
    <d v="2012-09-07T07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2"/>
    <n v="0"/>
    <s v="N/A"/>
    <x v="9"/>
    <m/>
    <x v="0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"/>
    <n v="12"/>
    <n v="96.05"/>
    <x v="9"/>
    <m/>
    <x v="604"/>
    <d v="2012-07-21T14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2"/>
    <n v="0"/>
    <s v="N/A"/>
    <x v="9"/>
    <m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2"/>
    <n v="31"/>
    <n v="47.11"/>
    <x v="9"/>
    <m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2"/>
    <n v="8"/>
    <n v="100"/>
    <x v="9"/>
    <m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2"/>
    <n v="1"/>
    <n v="15"/>
    <x v="9"/>
    <m/>
    <x v="0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2"/>
    <n v="0"/>
    <s v="N/A"/>
    <x v="9"/>
    <m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2"/>
    <n v="9"/>
    <n v="40.450000000000003"/>
    <x v="9"/>
    <m/>
    <x v="0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2"/>
    <n v="0"/>
    <s v="N/A"/>
    <x v="9"/>
    <m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2"/>
    <n v="0"/>
    <s v="N/A"/>
    <x v="9"/>
    <m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6"/>
    <n v="12"/>
    <n v="61.09"/>
    <x v="9"/>
    <m/>
    <x v="605"/>
    <d v="2013-06-16T20:47:5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2"/>
    <n v="2"/>
    <n v="19"/>
    <x v="9"/>
    <m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2"/>
    <n v="0"/>
    <n v="5"/>
    <x v="9"/>
    <m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2"/>
    <n v="25"/>
    <n v="46.73"/>
    <x v="9"/>
    <m/>
    <x v="0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9"/>
    <n v="11"/>
    <n v="112.86"/>
    <x v="9"/>
    <m/>
    <x v="606"/>
    <d v="2017-04-10T01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"/>
    <n v="11"/>
    <n v="51.82"/>
    <x v="9"/>
    <m/>
    <x v="607"/>
    <d v="2014-09-03T23:36: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n v="108"/>
    <n v="56.98"/>
    <x v="9"/>
    <m/>
    <x v="0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n v="278"/>
    <n v="67.16"/>
    <x v="9"/>
    <m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9"/>
    <n v="11"/>
    <n v="72.760000000000005"/>
    <x v="9"/>
    <m/>
    <x v="608"/>
    <d v="2017-03-12T19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n v="111"/>
    <n v="38.86"/>
    <x v="9"/>
    <m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n v="215"/>
    <n v="78.180000000000007"/>
    <x v="9"/>
    <m/>
    <x v="0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"/>
    <n v="11"/>
    <n v="117.65"/>
    <x v="9"/>
    <m/>
    <x v="609"/>
    <d v="2014-06-10T08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"/>
    <n v="11"/>
    <n v="437.5"/>
    <x v="9"/>
    <m/>
    <x v="610"/>
    <d v="2015-06-03T02:31: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"/>
    <n v="11"/>
    <n v="33.76"/>
    <x v="9"/>
    <m/>
    <x v="611"/>
    <d v="2014-07-24T18:51:4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0"/>
    <n v="11"/>
    <n v="97.41"/>
    <x v="9"/>
    <m/>
    <x v="612"/>
    <d v="2010-05-15T08:1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n v="559"/>
    <n v="58.38"/>
    <x v="9"/>
    <m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n v="150"/>
    <n v="55.82"/>
    <x v="9"/>
    <m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"/>
    <n v="11"/>
    <n v="91.3"/>
    <x v="9"/>
    <m/>
    <x v="613"/>
    <d v="2014-12-19T19:38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3"/>
    <n v="11"/>
    <n v="217.38"/>
    <x v="9"/>
    <m/>
    <x v="614"/>
    <d v="2015-10-21T12:45:3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"/>
    <n v="11"/>
    <n v="56.25"/>
    <x v="9"/>
    <m/>
    <x v="615"/>
    <d v="2017-02-05T16:25: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"/>
    <n v="11"/>
    <n v="225"/>
    <x v="9"/>
    <m/>
    <x v="616"/>
    <d v="2014-07-16T15:17:4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n v="11"/>
    <n v="46.18"/>
    <x v="9"/>
    <m/>
    <x v="617"/>
    <d v="2014-11-08T21:13:2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n v="103"/>
    <n v="64.16"/>
    <x v="9"/>
    <m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8"/>
    <n v="10"/>
    <n v="744.55"/>
    <x v="9"/>
    <m/>
    <x v="618"/>
    <d v="2012-11-18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n v="10"/>
    <n v="94.51"/>
    <x v="9"/>
    <m/>
    <x v="619"/>
    <d v="2014-09-05T13:3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3"/>
    <n v="10"/>
    <n v="178.93"/>
    <x v="9"/>
    <m/>
    <x v="620"/>
    <d v="2015-05-31T03:40: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"/>
    <n v="10"/>
    <n v="54.67"/>
    <x v="9"/>
    <m/>
    <x v="621"/>
    <d v="2014-06-20T21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n v="207"/>
    <n v="221.79"/>
    <x v="9"/>
    <m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n v="174"/>
    <n v="32.32"/>
    <x v="9"/>
    <m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4"/>
    <n v="10"/>
    <n v="63.1"/>
    <x v="9"/>
    <m/>
    <x v="622"/>
    <d v="2016-10-29T08:57:4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n v="110"/>
    <n v="55.22"/>
    <x v="9"/>
    <m/>
    <x v="0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n v="282"/>
    <n v="52.79"/>
    <x v="9"/>
    <m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"/>
    <n v="10"/>
    <n v="73.459999999999994"/>
    <x v="9"/>
    <m/>
    <x v="623"/>
    <d v="2016-08-18T16:52:1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"/>
    <n v="10"/>
    <n v="53.55"/>
    <x v="9"/>
    <m/>
    <x v="624"/>
    <d v="2014-03-18T15:55: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n v="176"/>
    <n v="56.64"/>
    <x v="9"/>
    <m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n v="484"/>
    <n v="82.32"/>
    <x v="9"/>
    <m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"/>
    <n v="9"/>
    <n v="29.24"/>
    <x v="9"/>
    <m/>
    <x v="625"/>
    <d v="2009-10-12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n v="418"/>
    <n v="84.91"/>
    <x v="9"/>
    <m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n v="132"/>
    <n v="48.15"/>
    <x v="9"/>
    <m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4"/>
    <n v="9"/>
    <n v="65.67"/>
    <x v="9"/>
    <m/>
    <x v="626"/>
    <d v="2016-02-15T15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3"/>
    <n v="9"/>
    <n v="389.29"/>
    <x v="9"/>
    <m/>
    <x v="627"/>
    <d v="2015-05-20T06:04: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n v="103"/>
    <n v="156.16999999999999"/>
    <x v="9"/>
    <m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n v="9"/>
    <n v="73.760000000000005"/>
    <x v="9"/>
    <m/>
    <x v="628"/>
    <d v="2016-05-23T22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6"/>
    <n v="9"/>
    <n v="170.55"/>
    <x v="9"/>
    <m/>
    <x v="629"/>
    <d v="2013-07-07T05:28:2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"/>
    <n v="9"/>
    <n v="60.06"/>
    <x v="9"/>
    <m/>
    <x v="630"/>
    <d v="2015-04-16T18:10: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n v="4"/>
    <n v="20"/>
    <x v="9"/>
    <m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n v="0"/>
    <n v="10"/>
    <x v="9"/>
    <m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n v="0"/>
    <s v="N/A"/>
    <x v="9"/>
    <m/>
    <x v="0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n v="0"/>
    <n v="1"/>
    <x v="9"/>
    <m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n v="29"/>
    <n v="26.27"/>
    <x v="9"/>
    <m/>
    <x v="0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n v="0"/>
    <s v="N/A"/>
    <x v="9"/>
    <m/>
    <x v="0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n v="9"/>
    <n v="60"/>
    <x v="9"/>
    <m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n v="34"/>
    <n v="28.33"/>
    <x v="9"/>
    <m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n v="13"/>
    <n v="14.43"/>
    <x v="9"/>
    <m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n v="0"/>
    <s v="N/A"/>
    <x v="9"/>
    <m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n v="49"/>
    <n v="132.19"/>
    <x v="9"/>
    <m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n v="0"/>
    <s v="N/A"/>
    <x v="9"/>
    <m/>
    <x v="0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4"/>
    <n v="9"/>
    <n v="18.579999999999998"/>
    <x v="9"/>
    <m/>
    <x v="631"/>
    <d v="2016-05-12T10:47:1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n v="0"/>
    <s v="N/A"/>
    <x v="9"/>
    <m/>
    <x v="0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n v="45"/>
    <n v="56.42"/>
    <x v="9"/>
    <m/>
    <x v="0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n v="4"/>
    <n v="100"/>
    <x v="9"/>
    <m/>
    <x v="0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n v="5"/>
    <n v="11.67"/>
    <x v="9"/>
    <m/>
    <x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3"/>
    <n v="9"/>
    <n v="222.5"/>
    <x v="9"/>
    <m/>
    <x v="632"/>
    <d v="2015-09-17T17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n v="4"/>
    <n v="23.5"/>
    <x v="9"/>
    <m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2"/>
    <n v="1"/>
    <n v="67"/>
    <x v="9"/>
    <m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2"/>
    <n v="0"/>
    <s v="N/A"/>
    <x v="9"/>
    <m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2"/>
    <n v="1"/>
    <n v="42.5"/>
    <x v="9"/>
    <m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2"/>
    <n v="0"/>
    <n v="10"/>
    <x v="9"/>
    <m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2"/>
    <n v="3"/>
    <n v="100"/>
    <x v="9"/>
    <m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"/>
    <n v="9"/>
    <n v="30.27"/>
    <x v="9"/>
    <m/>
    <x v="633"/>
    <d v="2009-12-02T00:5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2"/>
    <n v="4"/>
    <n v="26.92"/>
    <x v="9"/>
    <m/>
    <x v="0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"/>
    <n v="9"/>
    <n v="64.8"/>
    <x v="9"/>
    <m/>
    <x v="634"/>
    <d v="2015-05-28T20:05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7"/>
    <n v="8"/>
    <n v="78.67"/>
    <x v="9"/>
    <m/>
    <x v="635"/>
    <d v="2011-06-08T17:31:0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2"/>
    <n v="41"/>
    <n v="47.77"/>
    <x v="9"/>
    <m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"/>
    <n v="8"/>
    <n v="292.08"/>
    <x v="9"/>
    <m/>
    <x v="636"/>
    <d v="2014-02-17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2"/>
    <n v="5"/>
    <n v="41.67"/>
    <x v="9"/>
    <m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2"/>
    <n v="2"/>
    <n v="74.33"/>
    <x v="9"/>
    <m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2"/>
    <n v="5"/>
    <n v="84.33"/>
    <x v="9"/>
    <m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2"/>
    <n v="23"/>
    <n v="65.459999999999994"/>
    <x v="9"/>
    <m/>
    <x v="0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2"/>
    <n v="13"/>
    <n v="65"/>
    <x v="9"/>
    <m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2"/>
    <n v="1"/>
    <n v="27.5"/>
    <x v="9"/>
    <m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2"/>
    <n v="11"/>
    <n v="51.25"/>
    <x v="9"/>
    <m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2"/>
    <n v="1"/>
    <n v="14"/>
    <x v="9"/>
    <m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2"/>
    <n v="0"/>
    <s v="N/A"/>
    <x v="9"/>
    <m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n v="1"/>
    <n v="5"/>
    <x v="9"/>
    <m/>
    <x v="0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n v="9"/>
    <n v="31"/>
    <x v="9"/>
    <m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6"/>
    <n v="8"/>
    <n v="115.71"/>
    <x v="9"/>
    <m/>
    <x v="637"/>
    <d v="2013-08-28T23:54:5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n v="0"/>
    <s v="N/A"/>
    <x v="9"/>
    <m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n v="79"/>
    <n v="131.66999999999999"/>
    <x v="9"/>
    <m/>
    <x v="0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n v="0"/>
    <s v="N/A"/>
    <x v="9"/>
    <m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n v="0"/>
    <n v="1"/>
    <x v="9"/>
    <m/>
    <x v="0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n v="0"/>
    <s v="N/A"/>
    <x v="9"/>
    <m/>
    <x v="0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n v="0"/>
    <s v="N/A"/>
    <x v="9"/>
    <m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3"/>
    <n v="8"/>
    <n v="65.41"/>
    <x v="9"/>
    <m/>
    <x v="638"/>
    <d v="2015-04-05T01:30:2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"/>
    <n v="8"/>
    <n v="45.97"/>
    <x v="9"/>
    <m/>
    <x v="639"/>
    <d v="2014-12-13T22:49:2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n v="0"/>
    <s v="N/A"/>
    <x v="9"/>
    <m/>
    <x v="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3"/>
    <n v="8"/>
    <n v="200.63"/>
    <x v="9"/>
    <m/>
    <x v="640"/>
    <d v="2015-10-09T23:38:0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n v="21"/>
    <n v="20.5"/>
    <x v="9"/>
    <m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n v="8"/>
    <n v="90.94"/>
    <x v="9"/>
    <m/>
    <x v="641"/>
    <d v="2015-06-12T07:07:5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n v="2"/>
    <n v="25"/>
    <x v="9"/>
    <m/>
    <x v="0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4"/>
    <n v="8"/>
    <n v="23.96"/>
    <x v="9"/>
    <m/>
    <x v="642"/>
    <d v="2016-10-17T04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n v="0"/>
    <n v="1"/>
    <x v="9"/>
    <m/>
    <x v="0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n v="0"/>
    <s v="N/A"/>
    <x v="9"/>
    <m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n v="7"/>
    <n v="40.78"/>
    <x v="9"/>
    <m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"/>
    <n v="108"/>
    <n v="48.33"/>
    <x v="9"/>
    <m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2"/>
    <n v="100"/>
    <n v="46.95"/>
    <x v="9"/>
    <m/>
    <x v="0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2"/>
    <n v="100"/>
    <n v="66.69"/>
    <x v="9"/>
    <m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2"/>
    <n v="122"/>
    <n v="48.84"/>
    <x v="9"/>
    <m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2"/>
    <n v="101"/>
    <n v="137.31"/>
    <x v="9"/>
    <m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2"/>
    <n v="101"/>
    <n v="87.83"/>
    <x v="9"/>
    <m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2"/>
    <n v="145"/>
    <n v="70.790000000000006"/>
    <x v="9"/>
    <m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2"/>
    <n v="101"/>
    <n v="52.83"/>
    <x v="9"/>
    <m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2"/>
    <n v="118"/>
    <n v="443.75"/>
    <x v="9"/>
    <m/>
    <x v="0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"/>
    <n v="272"/>
    <n v="48.54"/>
    <x v="9"/>
    <m/>
    <x v="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2"/>
    <n v="125"/>
    <n v="37.07"/>
    <x v="9"/>
    <m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2"/>
    <n v="110"/>
    <n v="50"/>
    <x v="9"/>
    <m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"/>
    <n v="102"/>
    <n v="39.04"/>
    <x v="9"/>
    <m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2"/>
    <n v="103"/>
    <n v="66.69"/>
    <x v="9"/>
    <m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2"/>
    <n v="114"/>
    <n v="67.13"/>
    <x v="9"/>
    <m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2"/>
    <n v="104"/>
    <n v="66.37"/>
    <x v="9"/>
    <m/>
    <x v="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2"/>
    <n v="146"/>
    <n v="64.62"/>
    <x v="9"/>
    <m/>
    <x v="0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105"/>
    <n v="58.37"/>
    <x v="9"/>
    <m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"/>
    <n v="133"/>
    <n v="86.96"/>
    <x v="9"/>
    <m/>
    <x v="0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2"/>
    <n v="113"/>
    <n v="66.47"/>
    <x v="9"/>
    <m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2"/>
    <n v="121"/>
    <n v="163.78"/>
    <x v="9"/>
    <m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"/>
    <n v="102"/>
    <n v="107.98"/>
    <x v="9"/>
    <m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2"/>
    <n v="101"/>
    <n v="42.11"/>
    <x v="9"/>
    <m/>
    <x v="0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2"/>
    <n v="118"/>
    <n v="47.2"/>
    <x v="9"/>
    <m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2"/>
    <n v="155"/>
    <n v="112.02"/>
    <x v="9"/>
    <m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2"/>
    <n v="101"/>
    <n v="74.95"/>
    <x v="9"/>
    <m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2"/>
    <n v="117"/>
    <n v="61.58"/>
    <x v="9"/>
    <m/>
    <x v="0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2"/>
    <n v="101"/>
    <n v="45.88"/>
    <x v="9"/>
    <m/>
    <x v="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2"/>
    <n v="104"/>
    <n v="75.849999999999994"/>
    <x v="9"/>
    <m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"/>
    <n v="265"/>
    <n v="84.21"/>
    <x v="9"/>
    <m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2"/>
    <n v="156"/>
    <n v="117.23"/>
    <x v="9"/>
    <m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"/>
    <n v="102"/>
    <n v="86.49"/>
    <x v="9"/>
    <m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2"/>
    <n v="100"/>
    <n v="172.41"/>
    <x v="9"/>
    <m/>
    <x v="0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2"/>
    <n v="101"/>
    <n v="62.81"/>
    <x v="9"/>
    <m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2"/>
    <n v="125"/>
    <n v="67.73"/>
    <x v="9"/>
    <m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2"/>
    <n v="104"/>
    <n v="53.56"/>
    <x v="9"/>
    <m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2"/>
    <n v="104"/>
    <n v="34.6"/>
    <x v="9"/>
    <m/>
    <x v="0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105"/>
    <n v="38.89"/>
    <x v="9"/>
    <m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2"/>
    <n v="100"/>
    <n v="94.74"/>
    <x v="9"/>
    <m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2"/>
    <n v="170"/>
    <n v="39.97"/>
    <x v="9"/>
    <m/>
    <x v="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2"/>
    <n v="101"/>
    <n v="97.5"/>
    <x v="9"/>
    <m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2"/>
    <n v="100"/>
    <n v="42.86"/>
    <x v="9"/>
    <m/>
    <x v="0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2"/>
    <n v="125"/>
    <n v="168.51"/>
    <x v="9"/>
    <m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2"/>
    <n v="110"/>
    <n v="85.55"/>
    <x v="9"/>
    <m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2"/>
    <n v="111"/>
    <n v="554"/>
    <x v="9"/>
    <m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2"/>
    <n v="110"/>
    <n v="26.55"/>
    <x v="9"/>
    <m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05"/>
    <n v="113.83"/>
    <x v="9"/>
    <m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2"/>
    <n v="125"/>
    <n v="32.01"/>
    <x v="9"/>
    <m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2"/>
    <n v="101"/>
    <n v="47.19"/>
    <x v="9"/>
    <m/>
    <x v="0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"/>
    <n v="142"/>
    <n v="88.47"/>
    <x v="9"/>
    <m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2"/>
    <n v="101"/>
    <n v="100.75"/>
    <x v="9"/>
    <m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2"/>
    <n v="101"/>
    <n v="64.709999999999994"/>
    <x v="9"/>
    <m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2"/>
    <n v="174"/>
    <n v="51.85"/>
    <x v="9"/>
    <m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"/>
    <n v="120"/>
    <n v="38.79"/>
    <x v="9"/>
    <m/>
    <x v="0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2"/>
    <n v="143"/>
    <n v="44.65"/>
    <x v="9"/>
    <m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2"/>
    <n v="100"/>
    <n v="156.77000000000001"/>
    <x v="9"/>
    <m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7"/>
    <n v="8"/>
    <n v="31.17"/>
    <x v="9"/>
    <m/>
    <x v="643"/>
    <d v="2011-04-24T20:01:3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2"/>
    <n v="132"/>
    <n v="74.150000000000006"/>
    <x v="9"/>
    <m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2"/>
    <n v="113"/>
    <n v="12.53"/>
    <x v="9"/>
    <m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"/>
    <n v="1254"/>
    <n v="27.86"/>
    <x v="9"/>
    <m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2"/>
    <n v="103"/>
    <n v="80.180000000000007"/>
    <x v="9"/>
    <m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2"/>
    <n v="103"/>
    <n v="132.44"/>
    <x v="9"/>
    <m/>
    <x v="0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"/>
    <n v="108"/>
    <n v="33.75"/>
    <x v="9"/>
    <m/>
    <x v="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2"/>
    <n v="122"/>
    <n v="34.380000000000003"/>
    <x v="9"/>
    <m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2"/>
    <n v="119"/>
    <n v="44.96"/>
    <x v="9"/>
    <m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2"/>
    <n v="161"/>
    <n v="41.04"/>
    <x v="9"/>
    <m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2"/>
    <n v="127"/>
    <n v="52.6"/>
    <x v="9"/>
    <m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2"/>
    <n v="103"/>
    <n v="70.78"/>
    <x v="9"/>
    <m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2"/>
    <n v="140"/>
    <n v="53.75"/>
    <x v="9"/>
    <m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2"/>
    <n v="103"/>
    <n v="44.61"/>
    <x v="9"/>
    <m/>
    <x v="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2"/>
    <n v="101"/>
    <n v="26.15"/>
    <x v="9"/>
    <m/>
    <x v="0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2"/>
    <n v="113"/>
    <n v="39.18"/>
    <x v="9"/>
    <m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2"/>
    <n v="128"/>
    <n v="45.59"/>
    <x v="9"/>
    <m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2"/>
    <n v="202"/>
    <n v="89.25"/>
    <x v="9"/>
    <m/>
    <x v="0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2"/>
    <n v="137"/>
    <n v="40.42"/>
    <x v="9"/>
    <m/>
    <x v="0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2"/>
    <n v="115"/>
    <n v="82.38"/>
    <x v="9"/>
    <m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"/>
    <n v="112"/>
    <n v="159.52000000000001"/>
    <x v="9"/>
    <m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2"/>
    <n v="118"/>
    <n v="36.24"/>
    <x v="9"/>
    <m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"/>
    <n v="175"/>
    <n v="62.5"/>
    <x v="9"/>
    <m/>
    <x v="0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2"/>
    <n v="118"/>
    <n v="47"/>
    <x v="9"/>
    <m/>
    <x v="0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4"/>
    <n v="7"/>
    <n v="177.39"/>
    <x v="9"/>
    <m/>
    <x v="644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2"/>
    <n v="0"/>
    <s v="N/A"/>
    <x v="9"/>
    <m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2"/>
    <n v="22"/>
    <n v="76"/>
    <x v="9"/>
    <m/>
    <x v="0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2"/>
    <n v="109"/>
    <n v="86.44"/>
    <x v="9"/>
    <m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2"/>
    <n v="103"/>
    <n v="24"/>
    <x v="9"/>
    <m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2"/>
    <n v="0"/>
    <n v="18"/>
    <x v="9"/>
    <m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2"/>
    <n v="31"/>
    <n v="80.13"/>
    <x v="9"/>
    <m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2"/>
    <n v="44"/>
    <n v="253.14"/>
    <x v="9"/>
    <m/>
    <x v="0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2"/>
    <n v="100"/>
    <n v="171.43"/>
    <x v="9"/>
    <m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2"/>
    <n v="25"/>
    <n v="57.73"/>
    <x v="9"/>
    <m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9"/>
    <n v="7"/>
    <n v="63.57"/>
    <x v="9"/>
    <m/>
    <x v="645"/>
    <d v="2017-04-10T20:15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"/>
    <n v="48"/>
    <n v="159.33000000000001"/>
    <x v="9"/>
    <m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2"/>
    <n v="9"/>
    <n v="35"/>
    <x v="9"/>
    <m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2"/>
    <n v="0"/>
    <n v="5"/>
    <x v="9"/>
    <m/>
    <x v="0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8"/>
    <n v="7"/>
    <n v="115.53"/>
    <x v="9"/>
    <m/>
    <x v="646"/>
    <d v="2013-02-04T20:29:3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9"/>
    <n v="7"/>
    <n v="89.65"/>
    <x v="9"/>
    <m/>
    <x v="647"/>
    <d v="2017-03-26T23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9"/>
    <n v="7"/>
    <n v="383.33"/>
    <x v="9"/>
    <m/>
    <x v="648"/>
    <d v="2017-04-09T2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9"/>
    <n v="7"/>
    <n v="75.459999999999994"/>
    <x v="9"/>
    <m/>
    <x v="649"/>
    <d v="2017-03-27T04:36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2"/>
    <n v="4"/>
    <n v="54"/>
    <x v="9"/>
    <m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5"/>
    <n v="7"/>
    <n v="82.58"/>
    <x v="9"/>
    <m/>
    <x v="650"/>
    <d v="2014-12-08T16:31:5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2"/>
    <n v="0"/>
    <n v="5"/>
    <x v="9"/>
    <m/>
    <x v="0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n v="7"/>
    <n v="81.95"/>
    <x v="9"/>
    <m/>
    <x v="651"/>
    <d v="2015-06-11T18:24:4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2"/>
    <n v="1"/>
    <n v="25.5"/>
    <x v="9"/>
    <m/>
    <x v="0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2"/>
    <n v="65"/>
    <n v="118.36"/>
    <x v="9"/>
    <m/>
    <x v="0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2"/>
    <n v="0"/>
    <s v="N/A"/>
    <x v="9"/>
    <m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2"/>
    <n v="0"/>
    <s v="N/A"/>
    <x v="9"/>
    <m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2"/>
    <n v="10"/>
    <n v="54.11"/>
    <x v="9"/>
    <m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2"/>
    <n v="0"/>
    <s v="N/A"/>
    <x v="9"/>
    <m/>
    <x v="0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2"/>
    <n v="5"/>
    <n v="21.25"/>
    <x v="9"/>
    <m/>
    <x v="0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2"/>
    <n v="1"/>
    <n v="34"/>
    <x v="9"/>
    <m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2"/>
    <n v="11"/>
    <n v="525"/>
    <x v="9"/>
    <m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2"/>
    <n v="0"/>
    <s v="N/A"/>
    <x v="9"/>
    <m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2"/>
    <n v="2"/>
    <n v="50"/>
    <x v="9"/>
    <m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3"/>
    <n v="7"/>
    <n v="213.38"/>
    <x v="9"/>
    <m/>
    <x v="652"/>
    <d v="2016-01-18T13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2"/>
    <n v="0"/>
    <n v="5.5"/>
    <x v="9"/>
    <m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2"/>
    <n v="8"/>
    <n v="50"/>
    <x v="9"/>
    <m/>
    <x v="0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2"/>
    <n v="43"/>
    <n v="34.020000000000003"/>
    <x v="9"/>
    <m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3"/>
    <n v="7"/>
    <n v="6.5"/>
    <x v="9"/>
    <m/>
    <x v="653"/>
    <d v="2015-04-01T01:01: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2"/>
    <n v="1"/>
    <n v="11.67"/>
    <x v="9"/>
    <m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2"/>
    <n v="6"/>
    <n v="28.13"/>
    <x v="9"/>
    <m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2"/>
    <n v="0"/>
    <s v="N/A"/>
    <x v="9"/>
    <m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2"/>
    <n v="0"/>
    <n v="1"/>
    <x v="9"/>
    <m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2"/>
    <n v="7"/>
    <n v="216.67"/>
    <x v="9"/>
    <m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2"/>
    <n v="1"/>
    <n v="8.75"/>
    <x v="9"/>
    <m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2"/>
    <n v="10"/>
    <n v="62.22"/>
    <x v="9"/>
    <m/>
    <x v="0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2"/>
    <n v="34"/>
    <n v="137.25"/>
    <x v="9"/>
    <m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2"/>
    <n v="0"/>
    <n v="1"/>
    <x v="9"/>
    <m/>
    <x v="0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2"/>
    <n v="68"/>
    <n v="122.14"/>
    <x v="9"/>
    <m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2"/>
    <n v="0"/>
    <s v="N/A"/>
    <x v="9"/>
    <m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2"/>
    <n v="0"/>
    <s v="N/A"/>
    <x v="9"/>
    <m/>
    <x v="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2"/>
    <n v="0"/>
    <s v="N/A"/>
    <x v="9"/>
    <m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2"/>
    <n v="0"/>
    <s v="N/A"/>
    <x v="9"/>
    <m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2"/>
    <n v="0"/>
    <s v="N/A"/>
    <x v="9"/>
    <m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2"/>
    <n v="0"/>
    <n v="1"/>
    <x v="9"/>
    <m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2"/>
    <n v="11"/>
    <n v="55"/>
    <x v="9"/>
    <m/>
    <x v="0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2"/>
    <n v="1"/>
    <n v="22"/>
    <x v="9"/>
    <m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2"/>
    <n v="21"/>
    <n v="56.67"/>
    <x v="9"/>
    <m/>
    <x v="0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2"/>
    <n v="0"/>
    <n v="20"/>
    <x v="9"/>
    <m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2"/>
    <n v="0"/>
    <n v="1"/>
    <x v="9"/>
    <m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2"/>
    <n v="0"/>
    <s v="N/A"/>
    <x v="9"/>
    <m/>
    <x v="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n v="111"/>
    <n v="25.58"/>
    <x v="9"/>
    <m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n v="109"/>
    <n v="63.97"/>
    <x v="9"/>
    <m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n v="100"/>
    <n v="89.93"/>
    <x v="9"/>
    <m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n v="118"/>
    <n v="93.07"/>
    <x v="9"/>
    <m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n v="114"/>
    <n v="89.67"/>
    <x v="9"/>
    <m/>
    <x v="0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n v="7"/>
    <n v="58.89"/>
    <x v="9"/>
    <m/>
    <x v="654"/>
    <d v="2017-01-07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105"/>
    <n v="59.41"/>
    <x v="9"/>
    <m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n v="7"/>
    <n v="80.5"/>
    <x v="9"/>
    <m/>
    <x v="655"/>
    <d v="2015-03-08T13:31:1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n v="123"/>
    <n v="94.74"/>
    <x v="9"/>
    <m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n v="202"/>
    <n v="80.650000000000006"/>
    <x v="9"/>
    <m/>
    <x v="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n v="103"/>
    <n v="168.69"/>
    <x v="9"/>
    <m/>
    <x v="0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n v="260"/>
    <n v="34.69"/>
    <x v="9"/>
    <m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"/>
    <n v="6"/>
    <n v="182.62"/>
    <x v="9"/>
    <m/>
    <x v="656"/>
    <d v="2017-03-01T19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n v="111"/>
    <n v="104.39"/>
    <x v="9"/>
    <m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n v="120"/>
    <n v="7.5"/>
    <x v="9"/>
    <m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n v="103"/>
    <n v="47.13"/>
    <x v="9"/>
    <m/>
    <x v="0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n v="116"/>
    <n v="414.29"/>
    <x v="9"/>
    <m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n v="115"/>
    <n v="42.48"/>
    <x v="9"/>
    <m/>
    <x v="0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n v="107"/>
    <n v="108.78"/>
    <x v="9"/>
    <m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n v="165"/>
    <n v="81.099999999999994"/>
    <x v="9"/>
    <m/>
    <x v="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n v="155"/>
    <n v="51.67"/>
    <x v="9"/>
    <m/>
    <x v="0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n v="885"/>
    <n v="35.4"/>
    <x v="9"/>
    <m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3"/>
    <n v="6"/>
    <n v="603.53"/>
    <x v="9"/>
    <m/>
    <x v="657"/>
    <d v="2015-03-25T18:53:4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n v="20"/>
    <n v="55.28"/>
    <x v="9"/>
    <m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n v="6"/>
    <n v="113.57"/>
    <x v="9"/>
    <m/>
    <x v="658"/>
    <d v="2015-09-12T13:37:4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n v="0"/>
    <s v="N/A"/>
    <x v="9"/>
    <m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n v="46"/>
    <n v="58.62"/>
    <x v="9"/>
    <m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n v="4"/>
    <n v="12.47"/>
    <x v="9"/>
    <m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6"/>
    <n v="6"/>
    <n v="89.21"/>
    <x v="9"/>
    <m/>
    <x v="659"/>
    <d v="2014-01-04T04:09:0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"/>
    <n v="6"/>
    <n v="41.58"/>
    <x v="9"/>
    <m/>
    <x v="660"/>
    <d v="2014-08-25T20:38:0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n v="21"/>
    <n v="35.799999999999997"/>
    <x v="9"/>
    <m/>
    <x v="0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n v="16"/>
    <n v="45.16"/>
    <x v="9"/>
    <m/>
    <x v="0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n v="6"/>
    <n v="220"/>
    <x v="9"/>
    <m/>
    <x v="661"/>
    <d v="2014-12-25T20:16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n v="46"/>
    <n v="88.31"/>
    <x v="9"/>
    <m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"/>
    <n v="6"/>
    <n v="82.09"/>
    <x v="9"/>
    <m/>
    <x v="662"/>
    <d v="2014-10-23T23:30:4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n v="7"/>
    <n v="83.75"/>
    <x v="9"/>
    <m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n v="14"/>
    <n v="65.099999999999994"/>
    <x v="9"/>
    <m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"/>
    <n v="6"/>
    <n v="98.79"/>
    <x v="9"/>
    <m/>
    <x v="663"/>
    <d v="2014-11-29T14:59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n v="36"/>
    <n v="104.89"/>
    <x v="9"/>
    <m/>
    <x v="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n v="6"/>
    <n v="87.14"/>
    <x v="9"/>
    <m/>
    <x v="664"/>
    <d v="2014-10-29T22:57:5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n v="26"/>
    <n v="59.04"/>
    <x v="9"/>
    <m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n v="6"/>
    <n v="106.69"/>
    <x v="9"/>
    <m/>
    <x v="665"/>
    <d v="2015-01-19T18:14:5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4"/>
    <n v="6"/>
    <n v="49.88"/>
    <x v="9"/>
    <m/>
    <x v="666"/>
    <d v="2016-09-02T16:36: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n v="40"/>
    <n v="60.24"/>
    <x v="9"/>
    <m/>
    <x v="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4"/>
    <n v="6"/>
    <n v="163.57"/>
    <x v="9"/>
    <m/>
    <x v="667"/>
    <d v="2016-09-15T14:49:0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n v="48"/>
    <n v="31.21"/>
    <x v="9"/>
    <m/>
    <x v="0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n v="15"/>
    <n v="63.88"/>
    <x v="9"/>
    <m/>
    <x v="0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n v="1"/>
    <n v="19"/>
    <x v="9"/>
    <m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n v="1"/>
    <n v="10"/>
    <x v="9"/>
    <m/>
    <x v="0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"/>
    <n v="6"/>
    <n v="340"/>
    <x v="9"/>
    <m/>
    <x v="668"/>
    <d v="2014-12-15T13:12:5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n v="4"/>
    <n v="26.75"/>
    <x v="9"/>
    <m/>
    <x v="0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"/>
    <n v="6"/>
    <n v="60.73"/>
    <x v="9"/>
    <m/>
    <x v="669"/>
    <d v="2014-10-31T22:45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n v="1"/>
    <n v="20"/>
    <x v="9"/>
    <m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n v="11"/>
    <n v="55.39"/>
    <x v="9"/>
    <m/>
    <x v="0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"/>
    <n v="6"/>
    <n v="46.63"/>
    <x v="9"/>
    <m/>
    <x v="670"/>
    <d v="2015-01-29T17:46:0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3"/>
    <n v="6"/>
    <n v="119.57"/>
    <x v="9"/>
    <m/>
    <x v="671"/>
    <d v="2015-05-15T17:01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n v="68"/>
    <n v="48.25"/>
    <x v="9"/>
    <m/>
    <x v="0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"/>
    <n v="6"/>
    <n v="52"/>
    <x v="9"/>
    <m/>
    <x v="672"/>
    <d v="2015-02-11T13:13:4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n v="2"/>
    <n v="11.64"/>
    <x v="9"/>
    <m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4"/>
    <n v="5"/>
    <n v="267.81"/>
    <x v="9"/>
    <m/>
    <x v="673"/>
    <d v="2017-01-31T23:32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4"/>
    <n v="5"/>
    <n v="1270.22"/>
    <x v="9"/>
    <m/>
    <x v="674"/>
    <d v="2016-12-15T13:39:4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n v="48"/>
    <n v="94.28"/>
    <x v="9"/>
    <m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"/>
    <n v="5"/>
    <n v="135.04"/>
    <x v="9"/>
    <m/>
    <x v="675"/>
    <d v="2014-11-11T21:13:2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"/>
    <n v="5"/>
    <n v="640"/>
    <x v="9"/>
    <m/>
    <x v="676"/>
    <d v="2013-08-30T12:53: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3"/>
    <n v="5"/>
    <n v="136.09"/>
    <x v="9"/>
    <m/>
    <x v="677"/>
    <d v="2015-05-01T18:39:0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n v="5"/>
    <n v="80.3"/>
    <x v="9"/>
    <m/>
    <x v="678"/>
    <d v="2015-06-27T21:59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n v="11"/>
    <n v="69.13"/>
    <x v="9"/>
    <m/>
    <x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"/>
    <n v="5"/>
    <n v="450"/>
    <x v="9"/>
    <m/>
    <x v="679"/>
    <d v="2015-10-28T17:17: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n v="11"/>
    <n v="42.22"/>
    <x v="9"/>
    <m/>
    <x v="0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n v="3"/>
    <n v="7.5"/>
    <x v="9"/>
    <m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n v="5"/>
    <n v="119"/>
    <x v="9"/>
    <m/>
    <x v="680"/>
    <d v="2014-09-28T01:38: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n v="13"/>
    <n v="37.61"/>
    <x v="9"/>
    <m/>
    <x v="0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n v="0"/>
    <s v="N/A"/>
    <x v="9"/>
    <m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5"/>
    <n v="5"/>
    <n v="109.07"/>
    <x v="9"/>
    <m/>
    <x v="681"/>
    <d v="2014-08-21T21:50:2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n v="0"/>
    <s v="N/A"/>
    <x v="9"/>
    <m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4"/>
    <n v="5"/>
    <n v="29.04"/>
    <x v="9"/>
    <m/>
    <x v="682"/>
    <d v="2016-07-03T07:38:5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"/>
    <n v="5"/>
    <n v="115.75"/>
    <x v="9"/>
    <m/>
    <x v="683"/>
    <d v="2014-08-08T21:20:1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"/>
    <n v="5"/>
    <n v="88.64"/>
    <x v="9"/>
    <m/>
    <x v="684"/>
    <d v="2015-02-05T16:11: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n v="2"/>
    <n v="6.25"/>
    <x v="9"/>
    <m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4"/>
    <n v="5"/>
    <n v="71.59"/>
    <x v="9"/>
    <m/>
    <x v="685"/>
    <d v="2016-11-03T18:00:0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2"/>
    <n v="135"/>
    <n v="59.16"/>
    <x v="9"/>
    <m/>
    <x v="0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2"/>
    <n v="100"/>
    <n v="27.27"/>
    <x v="9"/>
    <m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2"/>
    <n v="116"/>
    <n v="24.58"/>
    <x v="9"/>
    <m/>
    <x v="0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2"/>
    <n v="100"/>
    <n v="75.05"/>
    <x v="9"/>
    <m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105"/>
    <n v="42.02"/>
    <x v="9"/>
    <m/>
    <x v="0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2"/>
    <n v="101"/>
    <n v="53.16"/>
    <x v="9"/>
    <m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2"/>
    <n v="101"/>
    <n v="83.89"/>
    <x v="9"/>
    <m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"/>
    <n v="5"/>
    <n v="37.950000000000003"/>
    <x v="9"/>
    <m/>
    <x v="686"/>
    <d v="2014-01-08T02:08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"/>
    <n v="167"/>
    <n v="75.77"/>
    <x v="9"/>
    <m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"/>
    <n v="5"/>
    <n v="27.36"/>
    <x v="9"/>
    <m/>
    <x v="687"/>
    <d v="2014-02-17T22:10:1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"/>
    <n v="103"/>
    <n v="73.569999999999993"/>
    <x v="9"/>
    <m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2"/>
    <n v="143"/>
    <n v="25"/>
    <x v="9"/>
    <m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"/>
    <n v="263"/>
    <n v="42"/>
    <x v="9"/>
    <m/>
    <x v="0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2"/>
    <n v="118"/>
    <n v="131.16999999999999"/>
    <x v="9"/>
    <m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2"/>
    <n v="104"/>
    <n v="47.27"/>
    <x v="9"/>
    <m/>
    <x v="0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2"/>
    <n v="200"/>
    <n v="182.13"/>
    <x v="9"/>
    <m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"/>
    <n v="307"/>
    <n v="61.37"/>
    <x v="9"/>
    <m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2"/>
    <n v="100"/>
    <n v="35.770000000000003"/>
    <x v="9"/>
    <m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"/>
    <n v="205"/>
    <n v="45.62"/>
    <x v="9"/>
    <m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2"/>
    <n v="109"/>
    <n v="75.38"/>
    <x v="9"/>
    <m/>
    <x v="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"/>
    <n v="102"/>
    <n v="50.88"/>
    <x v="9"/>
    <m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2"/>
    <n v="125"/>
    <n v="119.29"/>
    <x v="9"/>
    <m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2"/>
    <n v="124"/>
    <n v="92.54"/>
    <x v="9"/>
    <m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2"/>
    <n v="101"/>
    <n v="76.05"/>
    <x v="9"/>
    <m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2"/>
    <n v="100"/>
    <n v="52.63"/>
    <x v="9"/>
    <m/>
    <x v="0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3"/>
    <n v="5"/>
    <n v="183.33"/>
    <x v="9"/>
    <m/>
    <x v="688"/>
    <d v="2015-03-02T05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2"/>
    <n v="121"/>
    <n v="79.53"/>
    <x v="9"/>
    <m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2"/>
    <n v="107"/>
    <n v="134.21"/>
    <x v="9"/>
    <m/>
    <x v="0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2"/>
    <n v="100"/>
    <n v="37.630000000000003"/>
    <x v="9"/>
    <m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"/>
    <n v="102"/>
    <n v="51.04"/>
    <x v="9"/>
    <m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2"/>
    <n v="100"/>
    <n v="50.04"/>
    <x v="9"/>
    <m/>
    <x v="0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7"/>
    <n v="4"/>
    <n v="125.27"/>
    <x v="9"/>
    <m/>
    <x v="689"/>
    <d v="2011-07-31T06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"/>
    <n v="102"/>
    <n v="58.21"/>
    <x v="9"/>
    <m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"/>
    <n v="4"/>
    <n v="591.66999999999996"/>
    <x v="9"/>
    <m/>
    <x v="690"/>
    <d v="2014-07-10T23:01:4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"/>
    <n v="154"/>
    <n v="70.58"/>
    <x v="9"/>
    <m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2"/>
    <n v="101"/>
    <n v="53.29"/>
    <x v="9"/>
    <m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2"/>
    <n v="100"/>
    <n v="136.36000000000001"/>
    <x v="9"/>
    <m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2"/>
    <n v="109"/>
    <n v="40.549999999999997"/>
    <x v="9"/>
    <m/>
    <x v="0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2"/>
    <n v="132"/>
    <n v="70.63"/>
    <x v="9"/>
    <m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2"/>
    <n v="133"/>
    <n v="52.68"/>
    <x v="9"/>
    <m/>
    <x v="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5"/>
    <n v="4"/>
    <n v="176.94"/>
    <x v="9"/>
    <m/>
    <x v="691"/>
    <d v="2014-09-12T18:26:5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n v="4"/>
    <n v="48.43"/>
    <x v="9"/>
    <m/>
    <x v="692"/>
    <d v="2011-12-16T05:48:4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2"/>
    <n v="0"/>
    <n v="5"/>
    <x v="9"/>
    <m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2"/>
    <n v="43"/>
    <n v="58.08"/>
    <x v="9"/>
    <m/>
    <x v="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4"/>
    <n v="4"/>
    <n v="65.11"/>
    <x v="9"/>
    <m/>
    <x v="693"/>
    <d v="2017-01-14T03:59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5"/>
    <n v="4"/>
    <n v="41.59"/>
    <x v="9"/>
    <m/>
    <x v="694"/>
    <d v="2014-04-21T01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5"/>
    <n v="4"/>
    <n v="88.69"/>
    <x v="9"/>
    <m/>
    <x v="695"/>
    <d v="2014-06-12T19:08:0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5"/>
    <n v="4"/>
    <n v="175"/>
    <x v="9"/>
    <m/>
    <x v="696"/>
    <d v="2014-05-04T17:11:4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2"/>
    <n v="0"/>
    <s v="N/A"/>
    <x v="9"/>
    <m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2"/>
    <n v="10"/>
    <n v="32.82"/>
    <x v="9"/>
    <m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"/>
    <n v="72"/>
    <n v="49.12"/>
    <x v="9"/>
    <m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n v="4"/>
    <n v="60.79"/>
    <x v="9"/>
    <m/>
    <x v="697"/>
    <d v="2016-07-17T04:19:0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2"/>
    <n v="0"/>
    <n v="18"/>
    <x v="9"/>
    <m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4"/>
    <n v="4"/>
    <n v="65.180000000000007"/>
    <x v="9"/>
    <m/>
    <x v="698"/>
    <d v="2016-01-31T04:17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2"/>
    <n v="1"/>
    <n v="17"/>
    <x v="9"/>
    <m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2"/>
    <n v="0"/>
    <s v="N/A"/>
    <x v="9"/>
    <m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2"/>
    <n v="0"/>
    <s v="N/A"/>
    <x v="9"/>
    <m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2"/>
    <n v="0"/>
    <s v="N/A"/>
    <x v="9"/>
    <m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2"/>
    <n v="0"/>
    <n v="3"/>
    <x v="9"/>
    <m/>
    <x v="0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2"/>
    <n v="20"/>
    <n v="41.83"/>
    <x v="9"/>
    <m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2"/>
    <n v="173"/>
    <n v="49.34"/>
    <x v="9"/>
    <m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2"/>
    <n v="101"/>
    <n v="41.73"/>
    <x v="9"/>
    <m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105"/>
    <n v="32.72"/>
    <x v="9"/>
    <m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2"/>
    <n v="135"/>
    <n v="51.96"/>
    <x v="9"/>
    <m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2"/>
    <n v="116"/>
    <n v="50.69"/>
    <x v="9"/>
    <m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"/>
    <n v="102"/>
    <n v="42.24"/>
    <x v="9"/>
    <m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2"/>
    <n v="111"/>
    <n v="416.88"/>
    <x v="9"/>
    <m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2"/>
    <n v="166"/>
    <n v="46.65"/>
    <x v="9"/>
    <m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2"/>
    <n v="107"/>
    <n v="48.45"/>
    <x v="9"/>
    <m/>
    <x v="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5"/>
    <n v="4"/>
    <n v="82.46"/>
    <x v="9"/>
    <m/>
    <x v="699"/>
    <d v="2014-11-12T22:45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2"/>
    <n v="106"/>
    <n v="87.96"/>
    <x v="9"/>
    <m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2"/>
    <n v="137"/>
    <n v="26.27"/>
    <x v="9"/>
    <m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2"/>
    <n v="104"/>
    <n v="57.78"/>
    <x v="9"/>
    <m/>
    <x v="0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2"/>
    <n v="115"/>
    <n v="57.25"/>
    <x v="9"/>
    <m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"/>
    <n v="102"/>
    <n v="196.34"/>
    <x v="9"/>
    <m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2"/>
    <n v="124"/>
    <n v="43"/>
    <x v="9"/>
    <m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"/>
    <n v="102"/>
    <n v="35.549999999999997"/>
    <x v="9"/>
    <m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2"/>
    <n v="145"/>
    <n v="68.81"/>
    <x v="9"/>
    <m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"/>
    <n v="133"/>
    <n v="28.57"/>
    <x v="9"/>
    <m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2"/>
    <n v="109"/>
    <n v="50.63"/>
    <x v="9"/>
    <m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5"/>
    <n v="4"/>
    <n v="61.18"/>
    <x v="9"/>
    <m/>
    <x v="700"/>
    <d v="2014-03-04T21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n v="1"/>
    <n v="4"/>
    <x v="9"/>
    <m/>
    <x v="0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n v="47"/>
    <n v="34.1"/>
    <x v="9"/>
    <m/>
    <x v="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8"/>
    <n v="4"/>
    <n v="55.06"/>
    <x v="9"/>
    <m/>
    <x v="701"/>
    <d v="2012-10-06T0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4"/>
    <n v="4"/>
    <n v="56.79"/>
    <x v="9"/>
    <m/>
    <x v="702"/>
    <d v="2016-03-27T23:26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3"/>
    <n v="4"/>
    <n v="45.39"/>
    <x v="9"/>
    <m/>
    <x v="703"/>
    <d v="2015-03-04T18:57:2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4"/>
    <n v="3"/>
    <n v="34.130000000000003"/>
    <x v="9"/>
    <m/>
    <x v="704"/>
    <d v="2017-01-27T18:29:5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n v="3"/>
    <n v="81.239999999999995"/>
    <x v="9"/>
    <m/>
    <x v="705"/>
    <d v="2015-01-1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3"/>
    <n v="3"/>
    <n v="74.790000000000006"/>
    <x v="9"/>
    <m/>
    <x v="706"/>
    <d v="2015-05-20T19:48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"/>
    <n v="3"/>
    <n v="106.8"/>
    <x v="9"/>
    <m/>
    <x v="707"/>
    <d v="2014-08-14T15:20: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6"/>
    <n v="3"/>
    <n v="108.63"/>
    <x v="9"/>
    <m/>
    <x v="708"/>
    <d v="2013-08-04T23:06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n v="59"/>
    <n v="70.599999999999994"/>
    <x v="9"/>
    <m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4"/>
    <n v="3"/>
    <n v="84.94"/>
    <x v="9"/>
    <m/>
    <x v="709"/>
    <d v="2016-04-07T01:34: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n v="9"/>
    <n v="30"/>
    <x v="9"/>
    <m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n v="2"/>
    <n v="2"/>
    <x v="9"/>
    <m/>
    <x v="0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n v="3"/>
    <n v="17.989999999999998"/>
    <x v="9"/>
    <m/>
    <x v="710"/>
    <d v="2015-06-04T05:26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"/>
    <n v="3"/>
    <n v="133.30000000000001"/>
    <x v="9"/>
    <m/>
    <x v="711"/>
    <d v="2014-11-09T18:47:5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"/>
    <n v="3"/>
    <n v="49.14"/>
    <x v="9"/>
    <m/>
    <x v="712"/>
    <d v="2014-11-01T03:59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n v="47"/>
    <n v="29.63"/>
    <x v="9"/>
    <m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n v="43"/>
    <n v="40.98"/>
    <x v="9"/>
    <m/>
    <x v="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2"/>
    <n v="137"/>
    <n v="54"/>
    <x v="9"/>
    <m/>
    <x v="0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2"/>
    <n v="116"/>
    <n v="36.11"/>
    <x v="9"/>
    <m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"/>
    <n v="241"/>
    <n v="23.15"/>
    <x v="9"/>
    <m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2"/>
    <n v="114"/>
    <n v="104"/>
    <x v="9"/>
    <m/>
    <x v="0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2"/>
    <n v="110"/>
    <n v="31.83"/>
    <x v="9"/>
    <m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"/>
    <n v="195"/>
    <n v="27.39"/>
    <x v="9"/>
    <m/>
    <x v="0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2"/>
    <n v="103"/>
    <n v="56.36"/>
    <x v="9"/>
    <m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2"/>
    <n v="103"/>
    <n v="77.349999999999994"/>
    <x v="9"/>
    <m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2"/>
    <n v="100"/>
    <n v="42.8"/>
    <x v="9"/>
    <m/>
    <x v="0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2"/>
    <n v="127"/>
    <n v="48.85"/>
    <x v="9"/>
    <m/>
    <x v="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2"/>
    <n v="121"/>
    <n v="48.24"/>
    <x v="9"/>
    <m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2"/>
    <n v="107"/>
    <n v="70.209999999999994"/>
    <x v="9"/>
    <m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2"/>
    <n v="172"/>
    <n v="94.05"/>
    <x v="9"/>
    <m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2"/>
    <n v="124"/>
    <n v="80.27"/>
    <x v="9"/>
    <m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"/>
    <n v="108"/>
    <n v="54.2"/>
    <x v="9"/>
    <m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2"/>
    <n v="117"/>
    <n v="60.27"/>
    <x v="9"/>
    <m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"/>
    <n v="187"/>
    <n v="38.74"/>
    <x v="9"/>
    <m/>
    <x v="0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7"/>
    <n v="3"/>
    <n v="114"/>
    <x v="9"/>
    <m/>
    <x v="713"/>
    <d v="2011-12-25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2"/>
    <n v="111"/>
    <n v="115.31"/>
    <x v="9"/>
    <m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2"/>
    <n v="171"/>
    <n v="35.840000000000003"/>
    <x v="9"/>
    <m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8"/>
    <n v="3"/>
    <n v="66.069999999999993"/>
    <x v="9"/>
    <m/>
    <x v="714"/>
    <d v="2012-06-15T03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n v="138"/>
    <n v="87.44"/>
    <x v="9"/>
    <m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n v="1705"/>
    <n v="68.819999999999993"/>
    <x v="9"/>
    <m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7"/>
    <n v="3"/>
    <n v="61.5"/>
    <x v="9"/>
    <m/>
    <x v="715"/>
    <d v="2011-06-15T0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3"/>
    <n v="3"/>
    <n v="800"/>
    <x v="9"/>
    <m/>
    <x v="716"/>
    <d v="2015-08-02T19:17: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n v="150"/>
    <n v="160.44"/>
    <x v="9"/>
    <m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n v="101"/>
    <n v="35"/>
    <x v="9"/>
    <m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"/>
    <n v="3"/>
    <n v="34.880000000000003"/>
    <x v="9"/>
    <m/>
    <x v="717"/>
    <d v="2014-09-17T16:45:1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4"/>
    <n v="3"/>
    <n v="37.67"/>
    <x v="9"/>
    <m/>
    <x v="718"/>
    <d v="2016-12-19T00:45: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n v="3"/>
    <n v="64"/>
    <x v="9"/>
    <m/>
    <x v="719"/>
    <d v="2014-04-20T02:36:0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1"/>
    <n v="3"/>
    <n v="88.71"/>
    <x v="9"/>
    <m/>
    <x v="720"/>
    <d v="2009-11-23T05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8"/>
    <n v="3"/>
    <n v="75"/>
    <x v="9"/>
    <m/>
    <x v="721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4"/>
    <n v="3"/>
    <n v="73.88"/>
    <x v="9"/>
    <m/>
    <x v="722"/>
    <d v="2016-05-14T13:35:3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8"/>
    <n v="3"/>
    <n v="65"/>
    <x v="9"/>
    <m/>
    <x v="723"/>
    <d v="2012-10-19T23:00: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n v="3"/>
    <n v="65"/>
    <x v="9"/>
    <m/>
    <x v="724"/>
    <d v="2016-07-14T11:48:5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4"/>
    <n v="3"/>
    <n v="47.27"/>
    <x v="9"/>
    <m/>
    <x v="725"/>
    <d v="2016-04-27T13:55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"/>
    <n v="3"/>
    <n v="35.380000000000003"/>
    <x v="9"/>
    <m/>
    <x v="726"/>
    <d v="2014-09-30T15:19:0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n v="1436"/>
    <n v="74.11"/>
    <x v="9"/>
    <m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n v="157"/>
    <n v="36.97"/>
    <x v="9"/>
    <m/>
    <x v="0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4"/>
    <n v="3"/>
    <n v="30.13"/>
    <x v="9"/>
    <m/>
    <x v="727"/>
    <d v="2016-12-06T04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n v="1105"/>
    <n v="67.69"/>
    <x v="9"/>
    <m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n v="193"/>
    <n v="63.05"/>
    <x v="9"/>
    <m/>
    <x v="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"/>
    <n v="3"/>
    <n v="41"/>
    <x v="9"/>
    <m/>
    <x v="728"/>
    <d v="2014-10-01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3"/>
    <n v="3"/>
    <n v="13"/>
    <x v="9"/>
    <m/>
    <x v="729"/>
    <d v="2015-03-14T03:11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n v="262"/>
    <n v="127.32"/>
    <x v="9"/>
    <m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"/>
    <n v="3"/>
    <n v="66.67"/>
    <x v="9"/>
    <m/>
    <x v="730"/>
    <d v="2014-05-13T18:43:5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"/>
    <n v="2"/>
    <n v="3304"/>
    <x v="9"/>
    <m/>
    <x v="731"/>
    <d v="2014-08-08T22:27:2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4"/>
    <n v="2"/>
    <n v="307.82"/>
    <x v="9"/>
    <m/>
    <x v="732"/>
    <d v="2017-01-10T16:31:2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7"/>
    <n v="2"/>
    <n v="39.57"/>
    <x v="9"/>
    <m/>
    <x v="733"/>
    <d v="2012-01-12T01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n v="1132"/>
    <n v="80.73"/>
    <x v="9"/>
    <m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"/>
    <n v="2"/>
    <n v="424.45"/>
    <x v="9"/>
    <m/>
    <x v="734"/>
    <d v="2017-03-15T00:26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n v="674"/>
    <n v="70.849999999999994"/>
    <x v="9"/>
    <m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"/>
    <n v="2"/>
    <n v="160.5"/>
    <x v="9"/>
    <m/>
    <x v="735"/>
    <d v="2014-06-03T03:59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6"/>
    <n v="2"/>
    <n v="155.25"/>
    <x v="9"/>
    <m/>
    <x v="736"/>
    <d v="2013-04-20T03:38: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"/>
    <n v="2"/>
    <n v="21.34"/>
    <x v="9"/>
    <m/>
    <x v="737"/>
    <d v="2014-11-30T22:59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n v="347"/>
    <n v="29.31"/>
    <x v="9"/>
    <m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3"/>
    <n v="2"/>
    <n v="39.479999999999997"/>
    <x v="9"/>
    <m/>
    <x v="738"/>
    <d v="2015-08-14T01:24:5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4"/>
    <n v="2"/>
    <n v="311.17"/>
    <x v="9"/>
    <m/>
    <x v="739"/>
    <d v="2017-02-18T2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"/>
    <n v="2"/>
    <n v="116.53"/>
    <x v="9"/>
    <m/>
    <x v="740"/>
    <d v="2014-02-03T11:41:3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6"/>
    <n v="2"/>
    <n v="224.43"/>
    <x v="9"/>
    <m/>
    <x v="741"/>
    <d v="2013-07-13T21:35: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n v="5"/>
    <n v="31.75"/>
    <x v="9"/>
    <m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"/>
    <n v="2"/>
    <n v="113.64"/>
    <x v="9"/>
    <m/>
    <x v="742"/>
    <d v="2016-10-20T05:28: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n v="2"/>
    <n v="202.83"/>
    <x v="9"/>
    <m/>
    <x v="743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3"/>
    <n v="2"/>
    <n v="37.450000000000003"/>
    <x v="9"/>
    <m/>
    <x v="744"/>
    <d v="2015-04-10T22:27: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n v="3"/>
    <n v="12.75"/>
    <x v="9"/>
    <m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n v="0"/>
    <n v="1"/>
    <x v="9"/>
    <m/>
    <x v="0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n v="42"/>
    <n v="83.43"/>
    <x v="9"/>
    <m/>
    <x v="0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n v="0"/>
    <n v="25"/>
    <x v="9"/>
    <m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n v="1"/>
    <n v="50"/>
    <x v="9"/>
    <m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n v="17"/>
    <n v="101.8"/>
    <x v="9"/>
    <m/>
    <x v="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n v="7"/>
    <n v="46.67"/>
    <x v="9"/>
    <m/>
    <x v="0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n v="0"/>
    <n v="1"/>
    <x v="9"/>
    <m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n v="0"/>
    <s v="N/A"/>
    <x v="9"/>
    <m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n v="0"/>
    <s v="N/A"/>
    <x v="9"/>
    <m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n v="8"/>
    <n v="26"/>
    <x v="9"/>
    <m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3"/>
    <n v="2"/>
    <n v="18.899999999999999"/>
    <x v="9"/>
    <m/>
    <x v="745"/>
    <d v="2015-02-18T03:26: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n v="0"/>
    <s v="N/A"/>
    <x v="9"/>
    <m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n v="26"/>
    <n v="218.33"/>
    <x v="9"/>
    <m/>
    <x v="0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3"/>
    <n v="2"/>
    <n v="510"/>
    <x v="9"/>
    <m/>
    <x v="746"/>
    <d v="2015-07-16T21:38:5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n v="13"/>
    <n v="25"/>
    <x v="9"/>
    <m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"/>
    <n v="2"/>
    <n v="66.33"/>
    <x v="9"/>
    <m/>
    <x v="747"/>
    <d v="2014-08-26T22:20:1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"/>
    <n v="2"/>
    <n v="61.19"/>
    <x v="9"/>
    <m/>
    <x v="748"/>
    <d v="2014-08-01T02:50:3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n v="312"/>
    <n v="91.76"/>
    <x v="9"/>
    <m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3"/>
    <n v="2"/>
    <n v="50.65"/>
    <x v="9"/>
    <m/>
    <x v="749"/>
    <d v="2016-01-06T22:50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"/>
    <n v="2"/>
    <n v="70.17"/>
    <x v="9"/>
    <m/>
    <x v="750"/>
    <d v="2015-03-27T19:43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"/>
    <n v="2"/>
    <n v="67.78"/>
    <x v="9"/>
    <m/>
    <x v="751"/>
    <d v="2014-09-12T17:38: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n v="116"/>
    <n v="84.46"/>
    <x v="9"/>
    <m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n v="117"/>
    <n v="44.85"/>
    <x v="9"/>
    <m/>
    <x v="0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n v="2"/>
    <n v="25.29"/>
    <x v="9"/>
    <m/>
    <x v="752"/>
    <d v="2015-10-01T15:02:5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n v="2"/>
    <n v="25.43"/>
    <x v="9"/>
    <m/>
    <x v="753"/>
    <d v="2015-09-29T21:12:3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0"/>
    <n v="2"/>
    <n v="84.83"/>
    <x v="9"/>
    <m/>
    <x v="754"/>
    <d v="2010-08-24T04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n v="235"/>
    <n v="64.180000000000007"/>
    <x v="9"/>
    <m/>
    <x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n v="2"/>
    <n v="163.33000000000001"/>
    <x v="9"/>
    <m/>
    <x v="755"/>
    <d v="2013-09-14T13:07:2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"/>
    <n v="2"/>
    <n v="60.75"/>
    <x v="9"/>
    <m/>
    <x v="756"/>
    <d v="2014-11-14T21:3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n v="113"/>
    <n v="50.22"/>
    <x v="9"/>
    <m/>
    <x v="0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n v="922"/>
    <n v="192.39"/>
    <x v="9"/>
    <m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n v="2"/>
    <n v="76.67"/>
    <x v="9"/>
    <m/>
    <x v="757"/>
    <d v="2016-07-02T17:44: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4"/>
    <n v="2"/>
    <n v="32.36"/>
    <x v="9"/>
    <m/>
    <x v="758"/>
    <d v="2016-12-30T02:03:5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7"/>
    <n v="2"/>
    <n v="108.25"/>
    <x v="9"/>
    <m/>
    <x v="759"/>
    <d v="2011-09-09T21:02:4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n v="192"/>
    <n v="23.65"/>
    <x v="9"/>
    <m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n v="281"/>
    <n v="147.94999999999999"/>
    <x v="9"/>
    <m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4"/>
    <n v="2"/>
    <n v="51.38"/>
    <x v="9"/>
    <m/>
    <x v="760"/>
    <d v="2016-09-18T19:51:0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4"/>
    <n v="2"/>
    <n v="60"/>
    <x v="9"/>
    <m/>
    <x v="761"/>
    <d v="2016-12-29T22:01:4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n v="585"/>
    <n v="222.99"/>
    <x v="9"/>
    <m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"/>
    <n v="2"/>
    <n v="55"/>
    <x v="9"/>
    <m/>
    <x v="762"/>
    <d v="2014-09-24T01:41:3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"/>
    <n v="2"/>
    <n v="50.17"/>
    <x v="9"/>
    <m/>
    <x v="763"/>
    <d v="2015-11-09T01:21:3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6"/>
    <n v="2"/>
    <n v="57.2"/>
    <x v="9"/>
    <m/>
    <x v="764"/>
    <d v="2014-01-05T13:31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n v="126"/>
    <n v="47.91"/>
    <x v="9"/>
    <m/>
    <x v="0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n v="361"/>
    <n v="96.06"/>
    <x v="9"/>
    <m/>
    <x v="0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3"/>
    <n v="2"/>
    <n v="93.33"/>
    <x v="9"/>
    <m/>
    <x v="765"/>
    <d v="2015-08-21T11:47:3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4"/>
    <n v="2"/>
    <n v="16.2"/>
    <x v="9"/>
    <m/>
    <x v="766"/>
    <d v="2016-09-09T18:00:4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0"/>
    <n v="2"/>
    <n v="48.2"/>
    <x v="9"/>
    <m/>
    <x v="767"/>
    <d v="2010-03-15T21:55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"/>
    <n v="2"/>
    <n v="33.29"/>
    <x v="9"/>
    <m/>
    <x v="768"/>
    <d v="2014-08-27T00:31:2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3"/>
    <n v="2"/>
    <n v="52.5"/>
    <x v="9"/>
    <m/>
    <x v="769"/>
    <d v="2015-03-27T23:16: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4"/>
    <n v="1"/>
    <n v="415.78"/>
    <x v="9"/>
    <m/>
    <x v="770"/>
    <d v="2016-06-18T05:19:5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3"/>
    <n v="1"/>
    <n v="859.86"/>
    <x v="9"/>
    <m/>
    <x v="771"/>
    <d v="2015-02-22T12:14:4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n v="300"/>
    <n v="70.040000000000006"/>
    <x v="9"/>
    <m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n v="421"/>
    <n v="164.91"/>
    <x v="9"/>
    <m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3"/>
    <n v="1"/>
    <n v="100.5"/>
    <x v="9"/>
    <m/>
    <x v="772"/>
    <d v="2015-03-22T16:07:1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n v="248"/>
    <n v="27.47"/>
    <x v="9"/>
    <m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n v="182"/>
    <n v="143.97999999999999"/>
    <x v="9"/>
    <m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n v="124"/>
    <n v="88.24"/>
    <x v="9"/>
    <m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n v="506"/>
    <n v="36.33"/>
    <x v="9"/>
    <m/>
    <x v="0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n v="1"/>
    <n v="49.38"/>
    <x v="9"/>
    <m/>
    <x v="773"/>
    <d v="2013-11-15T23:15:0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n v="819"/>
    <n v="152.62"/>
    <x v="9"/>
    <m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n v="121"/>
    <n v="55.81"/>
    <x v="9"/>
    <m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4"/>
    <n v="1"/>
    <n v="184.36"/>
    <x v="9"/>
    <m/>
    <x v="774"/>
    <d v="2016-12-11T04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5"/>
    <n v="1"/>
    <n v="673.33"/>
    <x v="9"/>
    <m/>
    <x v="775"/>
    <d v="2014-11-16T08:05:4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8"/>
    <n v="1"/>
    <n v="501.25"/>
    <x v="9"/>
    <m/>
    <x v="776"/>
    <d v="2012-07-09T02:07: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n v="473"/>
    <n v="278.39"/>
    <x v="9"/>
    <m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n v="130"/>
    <n v="43.1"/>
    <x v="9"/>
    <m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3"/>
    <n v="1"/>
    <n v="61.29"/>
    <x v="9"/>
    <m/>
    <x v="777"/>
    <d v="2015-09-11T18:22:4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n v="101"/>
    <n v="41.74"/>
    <x v="9"/>
    <m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3"/>
    <n v="1"/>
    <n v="292.2"/>
    <x v="9"/>
    <m/>
    <x v="778"/>
    <d v="2015-05-31T01:42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n v="167"/>
    <n v="99.46"/>
    <x v="9"/>
    <m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3"/>
    <n v="1"/>
    <n v="68.3"/>
    <x v="9"/>
    <m/>
    <x v="779"/>
    <d v="2015-02-07T18:26: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"/>
    <n v="1"/>
    <n v="217.5"/>
    <x v="9"/>
    <m/>
    <x v="780"/>
    <d v="2015-11-25T15:49:1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n v="168"/>
    <n v="10.51"/>
    <x v="9"/>
    <m/>
    <x v="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5"/>
    <n v="1"/>
    <n v="56.34"/>
    <x v="9"/>
    <m/>
    <x v="781"/>
    <d v="2014-12-03T04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4"/>
    <n v="1"/>
    <n v="102.73"/>
    <x v="9"/>
    <m/>
    <x v="782"/>
    <d v="2016-12-02T23:36:4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n v="108"/>
    <n v="154.16999999999999"/>
    <x v="9"/>
    <m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3"/>
    <n v="1"/>
    <n v="342"/>
    <x v="9"/>
    <m/>
    <x v="783"/>
    <d v="2015-03-02T2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n v="148"/>
    <n v="120.86"/>
    <x v="9"/>
    <m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5"/>
    <n v="1"/>
    <n v="205"/>
    <x v="9"/>
    <m/>
    <x v="784"/>
    <d v="2015-01-15T19:00:2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n v="1"/>
    <n v="35.71"/>
    <x v="9"/>
    <m/>
    <x v="785"/>
    <d v="2016-12-31T18:20:5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n v="219"/>
    <n v="67.260000000000005"/>
    <x v="9"/>
    <m/>
    <x v="0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n v="127"/>
    <n v="62.8"/>
    <x v="9"/>
    <m/>
    <x v="0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"/>
    <n v="1"/>
    <n v="195.4"/>
    <x v="9"/>
    <m/>
    <x v="786"/>
    <d v="2014-08-10T17:20: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3"/>
    <n v="1"/>
    <n v="80.45"/>
    <x v="9"/>
    <m/>
    <x v="787"/>
    <d v="2015-04-20T18:25:4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5"/>
    <n v="1"/>
    <n v="30.31"/>
    <x v="9"/>
    <m/>
    <x v="788"/>
    <d v="2014-08-23T18:31: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n v="1"/>
    <n v="31.56"/>
    <x v="9"/>
    <m/>
    <x v="789"/>
    <d v="2015-05-24T20:29:3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n v="1"/>
    <n v="200"/>
    <x v="9"/>
    <m/>
    <x v="790"/>
    <d v="2017-01-21T11:47:5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5"/>
    <n v="1"/>
    <n v="112.57"/>
    <x v="9"/>
    <m/>
    <x v="791"/>
    <d v="2014-12-10T03:48: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n v="103"/>
    <n v="205"/>
    <x v="9"/>
    <m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n v="1678"/>
    <n v="20.47"/>
    <x v="9"/>
    <m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5"/>
    <n v="1"/>
    <n v="76.67"/>
    <x v="9"/>
    <m/>
    <x v="792"/>
    <d v="2014-08-09T21:57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3"/>
    <n v="1"/>
    <n v="47.86"/>
    <x v="9"/>
    <m/>
    <x v="793"/>
    <d v="2015-08-05T16:50:3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4"/>
    <n v="1"/>
    <n v="91.43"/>
    <x v="9"/>
    <m/>
    <x v="794"/>
    <d v="2016-05-06T19:49:4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n v="288"/>
    <n v="47.47"/>
    <x v="9"/>
    <m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n v="508"/>
    <n v="101.56"/>
    <x v="9"/>
    <m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"/>
    <n v="115"/>
    <n v="72.91"/>
    <x v="9"/>
    <m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"/>
    <n v="111"/>
    <n v="43.71"/>
    <x v="9"/>
    <m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"/>
    <n v="113"/>
    <n v="34"/>
    <x v="9"/>
    <m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"/>
    <n v="108"/>
    <n v="70.650000000000006"/>
    <x v="9"/>
    <m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"/>
    <n v="124"/>
    <n v="89.3"/>
    <x v="9"/>
    <m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"/>
    <n v="101"/>
    <n v="115.09"/>
    <x v="9"/>
    <m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"/>
    <n v="104"/>
    <n v="62.12"/>
    <x v="9"/>
    <m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"/>
    <n v="116"/>
    <n v="46.2"/>
    <x v="9"/>
    <m/>
    <x v="0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"/>
    <n v="120"/>
    <n v="48.55"/>
    <x v="9"/>
    <m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"/>
    <n v="115"/>
    <n v="57.52"/>
    <x v="9"/>
    <m/>
    <x v="0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7"/>
    <n v="1"/>
    <n v="24.5"/>
    <x v="9"/>
    <m/>
    <x v="795"/>
    <d v="2011-09-08T04:54:1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"/>
    <n v="101"/>
    <n v="110.49"/>
    <x v="9"/>
    <m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"/>
    <n v="102"/>
    <n v="66.83"/>
    <x v="9"/>
    <m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"/>
    <n v="121"/>
    <n v="58.6"/>
    <x v="9"/>
    <m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"/>
    <n v="100"/>
    <n v="113.64"/>
    <x v="9"/>
    <m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"/>
    <n v="102"/>
    <n v="43.57"/>
    <x v="9"/>
    <m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"/>
    <n v="100"/>
    <n v="78.95"/>
    <x v="9"/>
    <m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"/>
    <n v="100"/>
    <n v="188.13"/>
    <x v="9"/>
    <m/>
    <x v="0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"/>
    <n v="132"/>
    <n v="63.03"/>
    <x v="9"/>
    <m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"/>
    <n v="137"/>
    <n v="30.37"/>
    <x v="9"/>
    <m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"/>
    <n v="113"/>
    <n v="51.48"/>
    <x v="9"/>
    <m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"/>
    <n v="136"/>
    <n v="35.79"/>
    <x v="9"/>
    <m/>
    <x v="0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"/>
    <n v="146"/>
    <n v="98.82"/>
    <x v="9"/>
    <m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"/>
    <n v="130"/>
    <n v="28"/>
    <x v="9"/>
    <m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"/>
    <n v="254"/>
    <n v="51.31"/>
    <x v="9"/>
    <m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"/>
    <n v="107"/>
    <n v="53.52"/>
    <x v="9"/>
    <m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"/>
    <n v="108"/>
    <n v="37.15"/>
    <x v="9"/>
    <m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"/>
    <n v="1"/>
    <n v="90.86"/>
    <x v="9"/>
    <m/>
    <x v="796"/>
    <d v="2013-05-31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"/>
    <n v="107"/>
    <n v="106.53"/>
    <x v="9"/>
    <m/>
    <x v="0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"/>
    <n v="100"/>
    <n v="52.82"/>
    <x v="9"/>
    <m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"/>
    <n v="107"/>
    <n v="54.62"/>
    <x v="9"/>
    <m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"/>
    <n v="100"/>
    <n v="27.27"/>
    <x v="9"/>
    <m/>
    <x v="0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105"/>
    <n v="68.599999999999994"/>
    <x v="9"/>
    <m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105"/>
    <n v="35.61"/>
    <x v="9"/>
    <m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"/>
    <n v="226"/>
    <n v="94.03"/>
    <x v="9"/>
    <m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"/>
    <n v="1"/>
    <n v="167.67"/>
    <x v="9"/>
    <m/>
    <x v="797"/>
    <d v="2013-04-15T22:16:3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"/>
    <n v="148"/>
    <n v="50.66"/>
    <x v="9"/>
    <m/>
    <x v="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"/>
    <n v="135"/>
    <n v="79.180000000000007"/>
    <x v="9"/>
    <m/>
    <x v="0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"/>
    <n v="101"/>
    <n v="91.59"/>
    <x v="9"/>
    <m/>
    <x v="0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"/>
    <n v="101"/>
    <n v="116.96"/>
    <x v="9"/>
    <m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"/>
    <n v="1"/>
    <n v="500"/>
    <x v="9"/>
    <m/>
    <x v="798"/>
    <d v="2015-10-27T04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"/>
    <n v="1"/>
    <n v="120.25"/>
    <x v="9"/>
    <m/>
    <x v="799"/>
    <d v="2011-07-24T20:08:5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"/>
    <n v="10"/>
    <n v="10"/>
    <x v="9"/>
    <m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"/>
    <n v="10"/>
    <n v="23"/>
    <x v="9"/>
    <m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3"/>
    <n v="1"/>
    <n v="57.88"/>
    <x v="9"/>
    <m/>
    <x v="800"/>
    <d v="2015-12-23T16:18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"/>
    <n v="1"/>
    <n v="35.83"/>
    <x v="9"/>
    <m/>
    <x v="801"/>
    <d v="2017-02-20T04:37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"/>
    <n v="1"/>
    <n v="410"/>
    <x v="9"/>
    <m/>
    <x v="802"/>
    <d v="2010-03-15T06:59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"/>
    <n v="1"/>
    <n v="45.33"/>
    <x v="9"/>
    <m/>
    <x v="803"/>
    <d v="2010-11-30T05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"/>
    <n v="12"/>
    <n v="19.670000000000002"/>
    <x v="9"/>
    <m/>
    <x v="0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5"/>
    <n v="1"/>
    <n v="101.25"/>
    <x v="9"/>
    <m/>
    <x v="804"/>
    <d v="2014-09-11T06:14:5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"/>
    <n v="5"/>
    <n v="8.33"/>
    <x v="9"/>
    <m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n v="1"/>
    <n v="133.33000000000001"/>
    <x v="9"/>
    <m/>
    <x v="805"/>
    <d v="2014-12-02T06:19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"/>
    <n v="2"/>
    <n v="5.33"/>
    <x v="9"/>
    <m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"/>
    <n v="2"/>
    <n v="34.67"/>
    <x v="9"/>
    <m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"/>
    <n v="10"/>
    <n v="21.73"/>
    <x v="9"/>
    <m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8"/>
    <n v="1"/>
    <n v="56.57"/>
    <x v="9"/>
    <m/>
    <x v="806"/>
    <d v="2012-05-25T14:14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"/>
    <n v="1"/>
    <n v="41.89"/>
    <x v="9"/>
    <m/>
    <x v="807"/>
    <d v="2011-04-24T06:59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"/>
    <n v="13"/>
    <n v="10.67"/>
    <x v="9"/>
    <m/>
    <x v="0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8"/>
    <n v="1"/>
    <n v="120"/>
    <x v="9"/>
    <m/>
    <x v="808"/>
    <d v="2012-10-04T23:07:1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n v="1"/>
    <n v="35.9"/>
    <x v="9"/>
    <m/>
    <x v="809"/>
    <d v="2014-02-14T22:43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4"/>
    <n v="1"/>
    <n v="71.599999999999994"/>
    <x v="9"/>
    <m/>
    <x v="810"/>
    <d v="2016-10-17T15:15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"/>
    <n v="6"/>
    <n v="50.08"/>
    <x v="9"/>
    <m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"/>
    <n v="11"/>
    <n v="45"/>
    <x v="9"/>
    <m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n v="1"/>
    <n v="67"/>
    <x v="9"/>
    <m/>
    <x v="811"/>
    <d v="2014-12-02T15:04:0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n v="1"/>
    <n v="55.83"/>
    <x v="9"/>
    <m/>
    <x v="812"/>
    <d v="2016-12-21T14:59:0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"/>
    <n v="0"/>
    <n v="1"/>
    <x v="9"/>
    <m/>
    <x v="0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0"/>
    <n v="1"/>
    <n v="34.44"/>
    <x v="9"/>
    <m/>
    <x v="813"/>
    <d v="2010-07-21T19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"/>
    <n v="2"/>
    <n v="1"/>
    <x v="9"/>
    <m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"/>
    <n v="0"/>
    <s v="N/A"/>
    <x v="9"/>
    <m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"/>
    <n v="1"/>
    <n v="300"/>
    <x v="9"/>
    <m/>
    <x v="814"/>
    <d v="2016-02-11T16:18: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"/>
    <n v="1"/>
    <n v="99.33"/>
    <x v="9"/>
    <m/>
    <x v="815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3"/>
    <n v="1"/>
    <n v="49.67"/>
    <x v="9"/>
    <m/>
    <x v="816"/>
    <d v="2015-04-02T16:36:2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0"/>
    <n v="1"/>
    <n v="28.4"/>
    <x v="9"/>
    <m/>
    <x v="817"/>
    <d v="2010-07-31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"/>
    <n v="1"/>
    <n v="1"/>
    <x v="9"/>
    <m/>
    <x v="0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"/>
    <n v="2"/>
    <n v="23"/>
    <x v="9"/>
    <m/>
    <x v="0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"/>
    <n v="1"/>
    <n v="93.33"/>
    <x v="9"/>
    <m/>
    <x v="818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4"/>
    <n v="1"/>
    <n v="46.5"/>
    <x v="9"/>
    <m/>
    <x v="819"/>
    <d v="2017-01-11T17:49:0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5"/>
    <n v="1"/>
    <n v="69"/>
    <x v="9"/>
    <m/>
    <x v="820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"/>
    <n v="1"/>
    <n v="13"/>
    <x v="9"/>
    <m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"/>
    <n v="1"/>
    <n v="5.31"/>
    <x v="9"/>
    <m/>
    <x v="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"/>
    <n v="116"/>
    <n v="35.619999999999997"/>
    <x v="9"/>
    <m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"/>
    <n v="112"/>
    <n v="87.1"/>
    <x v="9"/>
    <m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"/>
    <n v="132"/>
    <n v="75.11"/>
    <x v="9"/>
    <m/>
    <x v="0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"/>
    <n v="103"/>
    <n v="68.010000000000005"/>
    <x v="9"/>
    <m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"/>
    <n v="139"/>
    <n v="29.62"/>
    <x v="9"/>
    <m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"/>
    <n v="147"/>
    <n v="91.63"/>
    <x v="9"/>
    <m/>
    <x v="0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"/>
    <n v="120"/>
    <n v="22.5"/>
    <x v="9"/>
    <m/>
    <x v="0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4"/>
    <n v="1"/>
    <n v="39"/>
    <x v="9"/>
    <m/>
    <x v="821"/>
    <d v="2016-06-25T03:59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"/>
    <n v="100"/>
    <n v="21.86"/>
    <x v="9"/>
    <m/>
    <x v="0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"/>
    <n v="181"/>
    <n v="33.32"/>
    <x v="9"/>
    <m/>
    <x v="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"/>
    <n v="106"/>
    <n v="90.28"/>
    <x v="9"/>
    <m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"/>
    <n v="100"/>
    <n v="76.92"/>
    <x v="9"/>
    <m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"/>
    <n v="127"/>
    <n v="59.23"/>
    <x v="9"/>
    <m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"/>
    <n v="103"/>
    <n v="65.38"/>
    <x v="9"/>
    <m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"/>
    <n v="250"/>
    <n v="67.31"/>
    <x v="9"/>
    <m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"/>
    <n v="126"/>
    <n v="88.75"/>
    <x v="9"/>
    <m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"/>
    <n v="100"/>
    <n v="65.87"/>
    <x v="9"/>
    <m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"/>
    <n v="1"/>
    <n v="87"/>
    <x v="9"/>
    <m/>
    <x v="822"/>
    <d v="2016-05-05T13:01:4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"/>
    <n v="161"/>
    <n v="76.86"/>
    <x v="9"/>
    <m/>
    <x v="0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"/>
    <n v="107"/>
    <n v="68.709999999999994"/>
    <x v="9"/>
    <m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"/>
    <n v="153"/>
    <n v="57.77"/>
    <x v="9"/>
    <m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"/>
    <n v="524"/>
    <n v="44.17"/>
    <x v="9"/>
    <m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"/>
    <n v="489"/>
    <n v="31.57"/>
    <x v="9"/>
    <m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"/>
    <n v="285"/>
    <n v="107.05"/>
    <x v="9"/>
    <m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"/>
    <n v="1857"/>
    <n v="149.03"/>
    <x v="9"/>
    <m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"/>
    <n v="1"/>
    <n v="26"/>
    <x v="9"/>
    <m/>
    <x v="823"/>
    <d v="2014-10-02T21:37:0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9"/>
    <n v="1"/>
    <n v="28.89"/>
    <x v="9"/>
    <m/>
    <x v="824"/>
    <d v="2017-02-09T05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"/>
    <n v="412"/>
    <n v="44.06"/>
    <x v="9"/>
    <m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"/>
    <n v="503"/>
    <n v="68.63"/>
    <x v="9"/>
    <m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n v="1"/>
    <n v="23.18"/>
    <x v="9"/>
    <m/>
    <x v="825"/>
    <d v="2015-07-01T00:40:4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"/>
    <n v="120"/>
    <n v="35.92"/>
    <x v="9"/>
    <m/>
    <x v="0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4"/>
    <n v="1"/>
    <n v="125"/>
    <x v="9"/>
    <m/>
    <x v="826"/>
    <d v="2016-10-25T17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"/>
    <n v="1"/>
    <n v="49"/>
    <x v="9"/>
    <m/>
    <x v="827"/>
    <d v="2016-04-21T22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"/>
    <n v="537"/>
    <n v="61.2"/>
    <x v="9"/>
    <m/>
    <x v="0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"/>
    <n v="120"/>
    <n v="48.13"/>
    <x v="9"/>
    <m/>
    <x v="0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3"/>
    <n v="1"/>
    <n v="33.71"/>
    <x v="9"/>
    <m/>
    <x v="828"/>
    <d v="2015-05-31T09:2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3"/>
    <n v="1"/>
    <n v="57.5"/>
    <x v="9"/>
    <m/>
    <x v="829"/>
    <d v="2016-01-16T11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4"/>
    <n v="1"/>
    <n v="53"/>
    <x v="9"/>
    <m/>
    <x v="830"/>
    <d v="2016-03-26T17:11: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"/>
    <n v="147"/>
    <n v="52.7"/>
    <x v="9"/>
    <m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"/>
    <n v="542"/>
    <n v="41.23"/>
    <x v="9"/>
    <m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"/>
    <n v="383"/>
    <n v="15.04"/>
    <x v="9"/>
    <m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"/>
    <n v="704"/>
    <n v="39.07"/>
    <x v="9"/>
    <m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"/>
    <n v="110"/>
    <n v="43.82"/>
    <x v="9"/>
    <m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"/>
    <n v="133"/>
    <n v="27.3"/>
    <x v="9"/>
    <m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"/>
    <n v="152"/>
    <n v="42.22"/>
    <x v="9"/>
    <m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"/>
    <n v="103"/>
    <n v="33.24"/>
    <x v="9"/>
    <m/>
    <x v="0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"/>
    <n v="100"/>
    <n v="285.70999999999998"/>
    <x v="9"/>
    <m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"/>
    <n v="102"/>
    <n v="42.33"/>
    <x v="9"/>
    <m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"/>
    <n v="151"/>
    <n v="50.27"/>
    <x v="9"/>
    <m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"/>
    <n v="111"/>
    <n v="61.9"/>
    <x v="9"/>
    <m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"/>
    <n v="196"/>
    <n v="40.75"/>
    <x v="9"/>
    <m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"/>
    <n v="114"/>
    <n v="55.8"/>
    <x v="9"/>
    <m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"/>
    <n v="200"/>
    <n v="10"/>
    <x v="9"/>
    <m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"/>
    <n v="293"/>
    <n v="73.13"/>
    <x v="9"/>
    <m/>
    <x v="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"/>
    <n v="156"/>
    <n v="26.06"/>
    <x v="9"/>
    <m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"/>
    <n v="106"/>
    <n v="22.64"/>
    <x v="9"/>
    <m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"/>
    <n v="101"/>
    <n v="47.22"/>
    <x v="9"/>
    <m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"/>
    <n v="123"/>
    <n v="32.32"/>
    <x v="9"/>
    <m/>
    <x v="0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"/>
    <n v="102"/>
    <n v="53.42"/>
    <x v="9"/>
    <m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"/>
    <n v="101"/>
    <n v="51.3"/>
    <x v="9"/>
    <m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"/>
    <n v="108"/>
    <n v="37.200000000000003"/>
    <x v="9"/>
    <m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"/>
    <n v="163"/>
    <n v="27.1"/>
    <x v="9"/>
    <m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n v="1"/>
    <n v="16.309999999999999"/>
    <x v="9"/>
    <m/>
    <x v="831"/>
    <d v="2015-08-19T17:15: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"/>
    <n v="243"/>
    <n v="82.15"/>
    <x v="9"/>
    <m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"/>
    <n v="1"/>
    <n v="68.33"/>
    <x v="9"/>
    <m/>
    <x v="832"/>
    <d v="2016-04-23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n v="1"/>
    <n v="22.33"/>
    <x v="9"/>
    <m/>
    <x v="833"/>
    <d v="2012-01-28T18:54:0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3"/>
    <n v="1"/>
    <n v="100"/>
    <x v="9"/>
    <m/>
    <x v="834"/>
    <d v="2015-06-30T03:06:4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"/>
    <n v="1174"/>
    <n v="81.56"/>
    <x v="9"/>
    <m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"/>
    <n v="171"/>
    <n v="25.43"/>
    <x v="9"/>
    <m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"/>
    <n v="126"/>
    <n v="21.5"/>
    <x v="9"/>
    <m/>
    <x v="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"/>
    <n v="1212"/>
    <n v="27.23"/>
    <x v="9"/>
    <m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"/>
    <n v="496"/>
    <n v="25.09"/>
    <x v="9"/>
    <m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"/>
    <n v="332"/>
    <n v="21.23"/>
    <x v="9"/>
    <m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"/>
    <n v="1165"/>
    <n v="41.61"/>
    <x v="9"/>
    <m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"/>
    <n v="1"/>
    <n v="199"/>
    <x v="9"/>
    <m/>
    <x v="835"/>
    <d v="2013-06-25T05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"/>
    <n v="537"/>
    <n v="22.12"/>
    <x v="9"/>
    <m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3"/>
    <n v="1"/>
    <n v="19.399999999999999"/>
    <x v="9"/>
    <m/>
    <x v="836"/>
    <d v="2015-12-14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"/>
    <n v="137"/>
    <n v="69.569999999999993"/>
    <x v="9"/>
    <m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n v="1"/>
    <n v="23.5"/>
    <x v="9"/>
    <m/>
    <x v="837"/>
    <d v="2016-06-05T12:42: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"/>
    <n v="271"/>
    <n v="140.97999999999999"/>
    <x v="9"/>
    <m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"/>
    <n v="806"/>
    <n v="49.47"/>
    <x v="9"/>
    <m/>
    <x v="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"/>
    <n v="1360"/>
    <n v="53.87"/>
    <x v="9"/>
    <m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"/>
    <n v="930250"/>
    <n v="4.57"/>
    <x v="9"/>
    <m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"/>
    <n v="377"/>
    <n v="65"/>
    <x v="9"/>
    <m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"/>
    <n v="2647"/>
    <n v="53.48"/>
    <x v="9"/>
    <m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"/>
    <n v="100"/>
    <n v="43.91"/>
    <x v="9"/>
    <m/>
    <x v="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9"/>
    <n v="1"/>
    <n v="35.4"/>
    <x v="9"/>
    <m/>
    <x v="838"/>
    <d v="2017-03-13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"/>
    <n v="107"/>
    <n v="58.63"/>
    <x v="9"/>
    <m/>
    <x v="0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"/>
    <n v="169"/>
    <n v="32.82"/>
    <x v="9"/>
    <m/>
    <x v="0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3"/>
    <n v="1"/>
    <n v="35"/>
    <x v="9"/>
    <m/>
    <x v="839"/>
    <d v="2015-09-04T19:00:1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"/>
    <n v="134"/>
    <n v="23.81"/>
    <x v="9"/>
    <m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"/>
    <n v="272"/>
    <n v="98.41"/>
    <x v="9"/>
    <m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"/>
    <n v="113"/>
    <n v="107.32"/>
    <x v="9"/>
    <m/>
    <x v="0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"/>
    <n v="460"/>
    <n v="11.67"/>
    <x v="9"/>
    <m/>
    <x v="0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"/>
    <n v="287"/>
    <n v="41.78"/>
    <x v="9"/>
    <m/>
    <x v="0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"/>
    <n v="223"/>
    <n v="21.38"/>
    <x v="9"/>
    <m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"/>
    <n v="636"/>
    <n v="94.1"/>
    <x v="9"/>
    <m/>
    <x v="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"/>
    <n v="147"/>
    <n v="15.72"/>
    <x v="9"/>
    <m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"/>
    <n v="1867"/>
    <n v="90.64"/>
    <x v="9"/>
    <m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"/>
    <n v="327"/>
    <n v="97.3"/>
    <x v="9"/>
    <m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"/>
    <n v="780"/>
    <n v="37.119999999999997"/>
    <x v="9"/>
    <m/>
    <x v="0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"/>
    <n v="154"/>
    <n v="28.1"/>
    <x v="9"/>
    <m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"/>
    <n v="116"/>
    <n v="144.43"/>
    <x v="9"/>
    <m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"/>
    <n v="180"/>
    <n v="24.27"/>
    <x v="9"/>
    <m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"/>
    <n v="299"/>
    <n v="35.119999999999997"/>
    <x v="9"/>
    <m/>
    <x v="0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"/>
    <n v="320"/>
    <n v="24.76"/>
    <x v="9"/>
    <m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"/>
    <n v="1"/>
    <n v="11.77"/>
    <x v="9"/>
    <m/>
    <x v="840"/>
    <d v="2015-01-31T19:58:3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n v="1"/>
    <n v="50.33"/>
    <x v="9"/>
    <m/>
    <x v="841"/>
    <d v="2016-05-23T03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"/>
    <n v="1802"/>
    <n v="49.93"/>
    <x v="9"/>
    <m/>
    <x v="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4"/>
    <n v="1"/>
    <n v="22.67"/>
    <x v="9"/>
    <m/>
    <x v="842"/>
    <d v="2016-04-27T0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"/>
    <n v="1"/>
    <n v="25.2"/>
    <x v="9"/>
    <m/>
    <x v="843"/>
    <d v="2013-06-05T22:13:5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"/>
    <n v="1357"/>
    <n v="14.37"/>
    <x v="9"/>
    <m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"/>
    <n v="220"/>
    <n v="37.479999999999997"/>
    <x v="9"/>
    <m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"/>
    <n v="120"/>
    <n v="30.2"/>
    <x v="9"/>
    <m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"/>
    <n v="408"/>
    <n v="33.549999999999997"/>
    <x v="9"/>
    <m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"/>
    <n v="106"/>
    <n v="64.75"/>
    <x v="9"/>
    <m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"/>
    <n v="141"/>
    <n v="57.93"/>
    <x v="9"/>
    <m/>
    <x v="0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"/>
    <n v="271"/>
    <n v="53.08"/>
    <x v="9"/>
    <m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"/>
    <n v="154"/>
    <n v="48.06"/>
    <x v="9"/>
    <m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"/>
    <n v="404"/>
    <n v="82.4"/>
    <x v="9"/>
    <m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"/>
    <n v="185"/>
    <n v="50.45"/>
    <x v="9"/>
    <m/>
    <x v="0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"/>
    <n v="185"/>
    <n v="115.83"/>
    <x v="9"/>
    <m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"/>
    <n v="101"/>
    <n v="63.03"/>
    <x v="9"/>
    <m/>
    <x v="0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"/>
    <n v="106"/>
    <n v="108.02"/>
    <x v="9"/>
    <m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"/>
    <n v="121"/>
    <n v="46.09"/>
    <x v="9"/>
    <m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"/>
    <n v="100"/>
    <n v="107.21"/>
    <x v="9"/>
    <m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"/>
    <n v="120"/>
    <n v="50.93"/>
    <x v="9"/>
    <m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"/>
    <n v="100"/>
    <n v="40.04"/>
    <x v="9"/>
    <m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"/>
    <n v="107"/>
    <n v="64.44"/>
    <x v="9"/>
    <m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"/>
    <n v="104"/>
    <n v="53.83"/>
    <x v="9"/>
    <m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"/>
    <n v="173"/>
    <n v="100.47"/>
    <x v="9"/>
    <m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"/>
    <n v="107"/>
    <n v="46.63"/>
    <x v="9"/>
    <m/>
    <x v="0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"/>
    <n v="108"/>
    <n v="34.07"/>
    <x v="9"/>
    <m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"/>
    <n v="146"/>
    <n v="65.209999999999994"/>
    <x v="9"/>
    <m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"/>
    <n v="125"/>
    <n v="44.21"/>
    <x v="9"/>
    <m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"/>
    <n v="149"/>
    <n v="71.97"/>
    <x v="9"/>
    <m/>
    <x v="0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"/>
    <n v="101"/>
    <n v="52.95"/>
    <x v="9"/>
    <m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8"/>
    <n v="1"/>
    <n v="62.5"/>
    <x v="9"/>
    <m/>
    <x v="844"/>
    <d v="2013-01-20T17:21:2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"/>
    <n v="350"/>
    <n v="75.040000000000006"/>
    <x v="9"/>
    <m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"/>
    <n v="101"/>
    <n v="115.71"/>
    <x v="9"/>
    <m/>
    <x v="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"/>
    <n v="134"/>
    <n v="31.66"/>
    <x v="9"/>
    <m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"/>
    <n v="171"/>
    <n v="46.18"/>
    <x v="9"/>
    <m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"/>
    <n v="109"/>
    <n v="68.48"/>
    <x v="9"/>
    <m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"/>
    <n v="101"/>
    <n v="53.47"/>
    <x v="9"/>
    <m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n v="1"/>
    <n v="62.5"/>
    <x v="9"/>
    <m/>
    <x v="845"/>
    <d v="2013-06-21T03:31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"/>
    <n v="107"/>
    <n v="51.19"/>
    <x v="9"/>
    <m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"/>
    <n v="107"/>
    <n v="27.94"/>
    <x v="9"/>
    <m/>
    <x v="0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0"/>
    <n v="1"/>
    <n v="62.5"/>
    <x v="9"/>
    <m/>
    <x v="846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"/>
    <n v="107"/>
    <n v="59.82"/>
    <x v="9"/>
    <m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8"/>
    <n v="1"/>
    <n v="38.33"/>
    <x v="9"/>
    <m/>
    <x v="847"/>
    <d v="2012-03-10T04:02: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"/>
    <n v="104"/>
    <n v="90.1"/>
    <x v="9"/>
    <m/>
    <x v="0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"/>
    <n v="108"/>
    <n v="40.96"/>
    <x v="9"/>
    <m/>
    <x v="0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"/>
    <n v="176"/>
    <n v="56"/>
    <x v="9"/>
    <m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"/>
    <n v="157"/>
    <n v="37.67"/>
    <x v="9"/>
    <m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"/>
    <n v="103"/>
    <n v="40.08"/>
    <x v="9"/>
    <m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5"/>
    <n v="1"/>
    <n v="108"/>
    <x v="9"/>
    <m/>
    <x v="848"/>
    <d v="2014-04-18T23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"/>
    <n v="104"/>
    <n v="18.91"/>
    <x v="9"/>
    <m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"/>
    <n v="121"/>
    <n v="37.130000000000003"/>
    <x v="9"/>
    <m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"/>
    <n v="108"/>
    <n v="41.96"/>
    <x v="9"/>
    <m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"/>
    <n v="109"/>
    <n v="61.04"/>
    <x v="9"/>
    <m/>
    <x v="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"/>
    <n v="39"/>
    <n v="64.53"/>
    <x v="9"/>
    <m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"/>
    <n v="3"/>
    <n v="21.25"/>
    <x v="9"/>
    <m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"/>
    <n v="48"/>
    <n v="30"/>
    <x v="9"/>
    <m/>
    <x v="0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"/>
    <n v="21"/>
    <n v="25.49"/>
    <x v="9"/>
    <m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"/>
    <n v="8"/>
    <n v="11.43"/>
    <x v="9"/>
    <m/>
    <x v="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9"/>
    <n v="1"/>
    <n v="15.43"/>
    <x v="9"/>
    <m/>
    <x v="849"/>
    <d v="2017-04-09T20:29:2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9"/>
    <n v="1"/>
    <n v="17.670000000000002"/>
    <x v="9"/>
    <m/>
    <x v="850"/>
    <d v="2017-03-20T18:07: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"/>
    <n v="254"/>
    <n v="47.38"/>
    <x v="9"/>
    <m/>
    <x v="0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9"/>
    <n v="1"/>
    <n v="17"/>
    <x v="9"/>
    <m/>
    <x v="851"/>
    <d v="2017-03-29T23:32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3"/>
    <n v="1"/>
    <n v="100"/>
    <x v="9"/>
    <m/>
    <x v="852"/>
    <d v="2015-04-30T02:25:3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"/>
    <n v="144"/>
    <n v="40.799999999999997"/>
    <x v="9"/>
    <m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3"/>
    <n v="1"/>
    <n v="22.5"/>
    <x v="9"/>
    <m/>
    <x v="853"/>
    <d v="2015-06-14T18:4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"/>
    <n v="212"/>
    <n v="13.54"/>
    <x v="9"/>
    <m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"/>
    <n v="102"/>
    <n v="60.87"/>
    <x v="9"/>
    <m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5"/>
    <n v="1"/>
    <n v="20"/>
    <x v="9"/>
    <m/>
    <x v="854"/>
    <d v="2014-08-18T00:08: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9"/>
    <n v="0"/>
    <n v="420.6"/>
    <x v="9"/>
    <m/>
    <x v="855"/>
    <d v="2017-02-18T05:59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"/>
    <n v="0"/>
    <n v="300"/>
    <x v="9"/>
    <m/>
    <x v="856"/>
    <d v="2014-05-29T17:5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"/>
    <n v="0"/>
    <n v="775"/>
    <x v="9"/>
    <m/>
    <x v="857"/>
    <d v="2014-11-05T17:34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n v="0"/>
    <n v="71.55"/>
    <x v="9"/>
    <m/>
    <x v="858"/>
    <d v="2015-06-19T18:28:0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3"/>
    <n v="0"/>
    <n v="306"/>
    <x v="9"/>
    <m/>
    <x v="859"/>
    <d v="2015-09-20T04:21:3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n v="0"/>
    <s v="N/A"/>
    <x v="9"/>
    <m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n v="0"/>
    <s v="N/A"/>
    <x v="9"/>
    <m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n v="3"/>
    <n v="300"/>
    <x v="9"/>
    <m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n v="0"/>
    <n v="1"/>
    <x v="9"/>
    <m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n v="0"/>
    <s v="N/A"/>
    <x v="9"/>
    <m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"/>
    <n v="0"/>
    <n v="550"/>
    <x v="9"/>
    <m/>
    <x v="860"/>
    <d v="2014-10-06T05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n v="2"/>
    <n v="15"/>
    <x v="9"/>
    <m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4"/>
    <n v="0"/>
    <n v="100"/>
    <x v="9"/>
    <m/>
    <x v="861"/>
    <d v="2016-06-24T17:27:4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"/>
    <n v="0"/>
    <n v="92.14"/>
    <x v="9"/>
    <m/>
    <x v="862"/>
    <d v="2015-03-31T23:3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3"/>
    <n v="0"/>
    <n v="201.67"/>
    <x v="9"/>
    <m/>
    <x v="863"/>
    <d v="2015-09-24T19:09:2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4"/>
    <n v="0"/>
    <n v="84.29"/>
    <x v="9"/>
    <m/>
    <x v="864"/>
    <d v="2016-08-25T14:3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n v="0"/>
    <s v="N/A"/>
    <x v="9"/>
    <m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n v="0"/>
    <s v="N/A"/>
    <x v="9"/>
    <m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n v="0"/>
    <n v="50.91"/>
    <x v="9"/>
    <m/>
    <x v="865"/>
    <d v="2015-10-08T19:00:2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n v="1"/>
    <n v="27.5"/>
    <x v="9"/>
    <m/>
    <x v="0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n v="0"/>
    <s v="N/A"/>
    <x v="9"/>
    <m/>
    <x v="0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3"/>
    <n v="0"/>
    <n v="116.75"/>
    <x v="9"/>
    <m/>
    <x v="866"/>
    <d v="2015-04-21T16:13:4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n v="0"/>
    <s v="N/A"/>
    <x v="9"/>
    <m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n v="15"/>
    <n v="367"/>
    <x v="9"/>
    <m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n v="0"/>
    <n v="2"/>
    <x v="9"/>
    <m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n v="0"/>
    <s v="N/A"/>
    <x v="9"/>
    <m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n v="29"/>
    <n v="60"/>
    <x v="9"/>
    <m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3"/>
    <n v="0"/>
    <n v="53.25"/>
    <x v="9"/>
    <m/>
    <x v="867"/>
    <d v="2015-08-03T15:35:2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n v="0"/>
    <s v="N/A"/>
    <x v="9"/>
    <m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n v="0"/>
    <s v="N/A"/>
    <x v="9"/>
    <m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"/>
    <n v="0"/>
    <n v="60.71"/>
    <x v="9"/>
    <m/>
    <x v="868"/>
    <d v="2014-12-11T16:31: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"/>
    <n v="0"/>
    <n v="53.71"/>
    <x v="9"/>
    <m/>
    <x v="869"/>
    <d v="2015-05-04T01:40: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3"/>
    <n v="0"/>
    <n v="116.67"/>
    <x v="9"/>
    <m/>
    <x v="870"/>
    <d v="2015-10-26T22:25:5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3"/>
    <n v="0"/>
    <n v="38.44"/>
    <x v="9"/>
    <m/>
    <x v="871"/>
    <d v="2016-01-17T23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3"/>
    <n v="0"/>
    <n v="69"/>
    <x v="9"/>
    <m/>
    <x v="872"/>
    <d v="2015-04-30T16:00:5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n v="0"/>
    <s v="N/A"/>
    <x v="9"/>
    <m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n v="3"/>
    <n v="30"/>
    <x v="9"/>
    <m/>
    <x v="0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"/>
    <n v="0"/>
    <n v="55.83"/>
    <x v="9"/>
    <m/>
    <x v="873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4"/>
    <n v="0"/>
    <n v="103.33"/>
    <x v="9"/>
    <m/>
    <x v="874"/>
    <d v="2016-09-03T16:34: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n v="0"/>
    <s v="N/A"/>
    <x v="9"/>
    <m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n v="11"/>
    <n v="81.58"/>
    <x v="9"/>
    <m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n v="0"/>
    <s v="N/A"/>
    <x v="9"/>
    <m/>
    <x v="0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4"/>
    <n v="0"/>
    <n v="76.25"/>
    <x v="9"/>
    <m/>
    <x v="875"/>
    <d v="2017-01-07T07:12:4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4"/>
    <n v="0"/>
    <n v="40"/>
    <x v="9"/>
    <m/>
    <x v="876"/>
    <d v="2016-09-09T20:03:5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3"/>
    <n v="0"/>
    <n v="23.08"/>
    <x v="9"/>
    <m/>
    <x v="877"/>
    <d v="2015-12-10T22:12:4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4"/>
    <n v="0"/>
    <n v="54"/>
    <x v="9"/>
    <m/>
    <x v="878"/>
    <d v="2016-11-25T21:53:0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n v="3"/>
    <n v="37.5"/>
    <x v="9"/>
    <m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n v="4"/>
    <n v="145"/>
    <x v="9"/>
    <m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n v="1"/>
    <n v="1"/>
    <x v="9"/>
    <m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3"/>
    <n v="0"/>
    <n v="64.75"/>
    <x v="9"/>
    <m/>
    <x v="879"/>
    <d v="2016-02-20T22:22:1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3"/>
    <n v="0"/>
    <n v="250"/>
    <x v="9"/>
    <m/>
    <x v="880"/>
    <d v="2015-08-04T04:30:0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3"/>
    <n v="0"/>
    <n v="250"/>
    <x v="9"/>
    <m/>
    <x v="881"/>
    <d v="2015-02-22T01:21:4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n v="0"/>
    <n v="250"/>
    <x v="9"/>
    <m/>
    <x v="882"/>
    <d v="2014-11-14T02:37:2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3"/>
    <n v="0"/>
    <n v="62.5"/>
    <x v="9"/>
    <m/>
    <x v="883"/>
    <d v="2015-06-13T16:37: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6"/>
    <n v="0"/>
    <n v="45.2"/>
    <x v="9"/>
    <m/>
    <x v="884"/>
    <d v="2013-08-10T13:15:2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4"/>
    <n v="0"/>
    <n v="55"/>
    <x v="9"/>
    <m/>
    <x v="885"/>
    <d v="2016-12-28T19:25: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n v="0"/>
    <s v="N/A"/>
    <x v="9"/>
    <m/>
    <x v="0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"/>
    <n v="0"/>
    <n v="71.67"/>
    <x v="9"/>
    <m/>
    <x v="886"/>
    <d v="2016-05-19T08:12:0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n v="0"/>
    <n v="1.5"/>
    <x v="9"/>
    <m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4"/>
    <n v="0"/>
    <n v="68.33"/>
    <x v="9"/>
    <m/>
    <x v="887"/>
    <d v="2016-09-05T02:59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n v="0"/>
    <n v="10"/>
    <x v="9"/>
    <m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7"/>
    <n v="0"/>
    <n v="100"/>
    <x v="9"/>
    <m/>
    <x v="888"/>
    <d v="2012-01-05T11:33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n v="0"/>
    <s v="N/A"/>
    <x v="9"/>
    <m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"/>
    <n v="0"/>
    <n v="23.25"/>
    <x v="9"/>
    <m/>
    <x v="889"/>
    <d v="2014-09-01T20:10:1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3"/>
    <n v="0"/>
    <n v="46.25"/>
    <x v="9"/>
    <m/>
    <x v="890"/>
    <d v="2015-10-15T20:22:3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n v="0"/>
    <n v="17.850000000000001"/>
    <x v="9"/>
    <m/>
    <x v="891"/>
    <d v="2015-02-08T21:58: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"/>
    <n v="0"/>
    <n v="87.5"/>
    <x v="9"/>
    <m/>
    <x v="892"/>
    <d v="2015-07-02T21:59:4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"/>
    <n v="17"/>
    <n v="16.829999999999998"/>
    <x v="9"/>
    <m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"/>
    <n v="0"/>
    <n v="42.5"/>
    <x v="9"/>
    <m/>
    <x v="893"/>
    <d v="2014-12-05T17:27: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"/>
    <n v="23"/>
    <n v="56.3"/>
    <x v="9"/>
    <m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"/>
    <n v="41"/>
    <n v="84.06"/>
    <x v="9"/>
    <m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4"/>
    <n v="0"/>
    <n v="39"/>
    <x v="9"/>
    <m/>
    <x v="894"/>
    <d v="2016-03-30T20:10:5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6"/>
    <n v="0"/>
    <n v="25.17"/>
    <x v="9"/>
    <m/>
    <x v="895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n v="0"/>
    <n v="50.33"/>
    <x v="9"/>
    <m/>
    <x v="896"/>
    <d v="2016-09-03T14:02: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n v="0"/>
    <n v="13.55"/>
    <x v="9"/>
    <m/>
    <x v="897"/>
    <d v="2015-01-19T02:39:5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"/>
    <n v="0"/>
    <n v="142"/>
    <x v="9"/>
    <m/>
    <x v="898"/>
    <d v="2015-01-16T10:30:4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"/>
    <n v="0"/>
    <s v="N/A"/>
    <x v="9"/>
    <m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"/>
    <n v="1"/>
    <n v="8.33"/>
    <x v="9"/>
    <m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3"/>
    <n v="0"/>
    <n v="28"/>
    <x v="9"/>
    <m/>
    <x v="899"/>
    <d v="2015-11-05T23:32:5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4"/>
    <n v="0"/>
    <n v="33.75"/>
    <x v="9"/>
    <m/>
    <x v="900"/>
    <d v="2016-02-18T19:09: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4"/>
    <n v="0"/>
    <n v="44"/>
    <x v="9"/>
    <m/>
    <x v="901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"/>
    <n v="0"/>
    <s v="N/A"/>
    <x v="9"/>
    <m/>
    <x v="0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"/>
    <n v="0"/>
    <n v="12.8"/>
    <x v="9"/>
    <m/>
    <x v="902"/>
    <d v="2015-06-18T13:13: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"/>
    <n v="0"/>
    <s v="N/A"/>
    <x v="9"/>
    <m/>
    <x v="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"/>
    <n v="0"/>
    <n v="42"/>
    <x v="9"/>
    <m/>
    <x v="903"/>
    <d v="2015-02-28T00:01:3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"/>
    <n v="0"/>
    <n v="1"/>
    <x v="9"/>
    <m/>
    <x v="0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"/>
    <n v="0"/>
    <n v="1"/>
    <x v="9"/>
    <m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"/>
    <n v="0"/>
    <n v="31.25"/>
    <x v="9"/>
    <m/>
    <x v="904"/>
    <d v="2015-02-18T17:43:0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"/>
    <n v="0"/>
    <n v="41.33"/>
    <x v="9"/>
    <m/>
    <x v="905"/>
    <d v="2015-01-08T13:41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"/>
    <n v="0"/>
    <n v="1"/>
    <x v="9"/>
    <m/>
    <x v="0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3"/>
    <n v="0"/>
    <n v="20.5"/>
    <x v="9"/>
    <m/>
    <x v="906"/>
    <d v="2015-03-11T16:23:5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9"/>
    <n v="0"/>
    <n v="60"/>
    <x v="9"/>
    <m/>
    <x v="907"/>
    <d v="2017-01-21T21:45:3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"/>
    <n v="0"/>
    <n v="40"/>
    <x v="9"/>
    <m/>
    <x v="908"/>
    <d v="2016-02-01T23:55:4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4"/>
    <n v="0"/>
    <n v="19.670000000000002"/>
    <x v="9"/>
    <m/>
    <x v="909"/>
    <d v="2016-05-27T22:0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"/>
    <n v="1"/>
    <n v="10.5"/>
    <x v="9"/>
    <m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"/>
    <n v="0"/>
    <n v="36.67"/>
    <x v="9"/>
    <m/>
    <x v="910"/>
    <d v="2015-04-23T21:05:3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"/>
    <n v="0"/>
    <n v="53"/>
    <x v="9"/>
    <m/>
    <x v="911"/>
    <d v="2014-08-04T16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"/>
    <n v="0"/>
    <s v="N/A"/>
    <x v="9"/>
    <m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4"/>
    <n v="0"/>
    <n v="26.5"/>
    <x v="9"/>
    <m/>
    <x v="912"/>
    <d v="2016-02-12T03:08:2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3"/>
    <n v="0"/>
    <n v="26.25"/>
    <x v="9"/>
    <m/>
    <x v="913"/>
    <d v="2015-02-16T10:11:1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n v="0"/>
    <n v="6.18"/>
    <x v="9"/>
    <m/>
    <x v="914"/>
    <d v="2015-07-27T03:59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"/>
    <n v="0"/>
    <s v="N/A"/>
    <x v="9"/>
    <m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"/>
    <n v="0"/>
    <n v="52.5"/>
    <x v="9"/>
    <m/>
    <x v="915"/>
    <d v="2015-05-21T15:45:2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"/>
    <n v="0"/>
    <s v="N/A"/>
    <x v="9"/>
    <m/>
    <x v="0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"/>
    <n v="0"/>
    <n v="5"/>
    <x v="9"/>
    <m/>
    <x v="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"/>
    <n v="108"/>
    <n v="74.23"/>
    <x v="9"/>
    <m/>
    <x v="0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9"/>
    <n v="0"/>
    <n v="100"/>
    <x v="9"/>
    <m/>
    <x v="916"/>
    <d v="2017-03-02T22:57:5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3"/>
    <n v="0"/>
    <n v="50"/>
    <x v="9"/>
    <m/>
    <x v="917"/>
    <d v="2015-10-18T19:38:4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"/>
    <n v="109"/>
    <n v="53.41"/>
    <x v="9"/>
    <m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"/>
    <n v="173"/>
    <n v="75.13"/>
    <x v="9"/>
    <m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"/>
    <n v="168"/>
    <n v="75.67"/>
    <x v="9"/>
    <m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"/>
    <n v="427"/>
    <n v="31.69"/>
    <x v="9"/>
    <m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"/>
    <n v="108"/>
    <n v="47.78"/>
    <x v="9"/>
    <m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"/>
    <n v="108"/>
    <n v="90"/>
    <x v="9"/>
    <m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"/>
    <n v="0"/>
    <n v="100"/>
    <x v="9"/>
    <m/>
    <x v="918"/>
    <d v="2016-11-26T15:27:5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"/>
    <n v="115"/>
    <n v="62.07"/>
    <x v="9"/>
    <m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"/>
    <n v="134"/>
    <n v="53.4"/>
    <x v="9"/>
    <m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"/>
    <n v="155"/>
    <n v="69.27"/>
    <x v="9"/>
    <m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n v="0"/>
    <n v="100"/>
    <x v="9"/>
    <m/>
    <x v="919"/>
    <d v="2015-07-17T19:35:3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"/>
    <n v="182"/>
    <n v="34.130000000000003"/>
    <x v="9"/>
    <m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"/>
    <n v="181"/>
    <n v="40.49"/>
    <x v="9"/>
    <m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9"/>
    <n v="0"/>
    <n v="50"/>
    <x v="9"/>
    <m/>
    <x v="920"/>
    <d v="2017-02-02T16:36:4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"/>
    <n v="110"/>
    <n v="68.86"/>
    <x v="9"/>
    <m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4"/>
    <n v="0"/>
    <n v="22.75"/>
    <x v="9"/>
    <m/>
    <x v="921"/>
    <d v="2016-04-20T18:45:5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"/>
    <n v="101"/>
    <n v="125.99"/>
    <x v="9"/>
    <m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"/>
    <n v="104"/>
    <n v="90.52"/>
    <x v="9"/>
    <m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"/>
    <n v="111"/>
    <n v="28.88"/>
    <x v="9"/>
    <m/>
    <x v="0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"/>
    <n v="116"/>
    <n v="31"/>
    <x v="9"/>
    <m/>
    <x v="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"/>
    <n v="111"/>
    <n v="51.67"/>
    <x v="9"/>
    <m/>
    <x v="0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"/>
    <n v="180"/>
    <n v="26.27"/>
    <x v="9"/>
    <m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"/>
    <n v="100"/>
    <n v="48.08"/>
    <x v="9"/>
    <m/>
    <x v="0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"/>
    <n v="119"/>
    <n v="27.56"/>
    <x v="9"/>
    <m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"/>
    <n v="107"/>
    <n v="36.97"/>
    <x v="9"/>
    <m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"/>
    <n v="114"/>
    <n v="29.02"/>
    <x v="9"/>
    <m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"/>
    <n v="103"/>
    <n v="28.66"/>
    <x v="9"/>
    <m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"/>
    <n v="128"/>
    <n v="37.65"/>
    <x v="9"/>
    <m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"/>
    <n v="136"/>
    <n v="97.9"/>
    <x v="9"/>
    <m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"/>
    <n v="100"/>
    <n v="42.55"/>
    <x v="9"/>
    <m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"/>
    <n v="100"/>
    <n v="131.58000000000001"/>
    <x v="9"/>
    <m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105"/>
    <n v="32.32"/>
    <x v="9"/>
    <m/>
    <x v="0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105"/>
    <n v="61.1"/>
    <x v="9"/>
    <m/>
    <x v="0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"/>
    <n v="171"/>
    <n v="31.34"/>
    <x v="9"/>
    <m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"/>
    <n v="128"/>
    <n v="129.11000000000001"/>
    <x v="9"/>
    <m/>
    <x v="0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"/>
    <n v="133"/>
    <n v="25.02"/>
    <x v="9"/>
    <m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"/>
    <n v="100"/>
    <n v="250"/>
    <x v="9"/>
    <m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"/>
    <n v="113"/>
    <n v="47.54"/>
    <x v="9"/>
    <m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"/>
    <n v="100"/>
    <n v="40.04"/>
    <x v="9"/>
    <m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"/>
    <n v="114"/>
    <n v="65.84"/>
    <x v="9"/>
    <m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"/>
    <n v="119"/>
    <n v="46.4"/>
    <x v="9"/>
    <m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"/>
    <n v="103"/>
    <n v="50.37"/>
    <x v="9"/>
    <m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"/>
    <n v="266"/>
    <n v="26.57"/>
    <x v="9"/>
    <m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"/>
    <n v="100"/>
    <n v="39.49"/>
    <x v="9"/>
    <m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"/>
    <n v="107"/>
    <n v="49.25"/>
    <x v="9"/>
    <m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"/>
    <n v="134"/>
    <n v="62.38"/>
    <x v="9"/>
    <m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"/>
    <n v="121"/>
    <n v="37.94"/>
    <x v="9"/>
    <m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"/>
    <n v="103"/>
    <n v="51.6"/>
    <x v="9"/>
    <m/>
    <x v="0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"/>
    <n v="125"/>
    <n v="27.78"/>
    <x v="9"/>
    <m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"/>
    <n v="0"/>
    <n v="90"/>
    <x v="9"/>
    <m/>
    <x v="922"/>
    <d v="2013-05-09T16:33: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"/>
    <n v="101"/>
    <n v="38.85"/>
    <x v="9"/>
    <m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"/>
    <n v="128"/>
    <n v="45.55"/>
    <x v="9"/>
    <m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"/>
    <n v="100"/>
    <n v="600"/>
    <x v="9"/>
    <m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"/>
    <n v="113"/>
    <n v="80.55"/>
    <x v="9"/>
    <m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"/>
    <n v="106"/>
    <n v="52.8"/>
    <x v="9"/>
    <m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"/>
    <n v="203"/>
    <n v="47.68"/>
    <x v="9"/>
    <m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"/>
    <n v="113"/>
    <n v="23.45"/>
    <x v="9"/>
    <m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"/>
    <n v="3"/>
    <n v="40.14"/>
    <x v="9"/>
    <m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3"/>
    <n v="0"/>
    <n v="30"/>
    <x v="9"/>
    <m/>
    <x v="923"/>
    <d v="2015-01-27T23:13:0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"/>
    <n v="0"/>
    <s v="N/A"/>
    <x v="9"/>
    <m/>
    <x v="0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8"/>
    <n v="0"/>
    <n v="30"/>
    <x v="9"/>
    <m/>
    <x v="924"/>
    <d v="2012-06-23T18:32:5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"/>
    <n v="0"/>
    <s v="N/A"/>
    <x v="9"/>
    <m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"/>
    <n v="1"/>
    <n v="15"/>
    <x v="9"/>
    <m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n v="0"/>
    <n v="17.2"/>
    <x v="9"/>
    <m/>
    <x v="925"/>
    <d v="2016-06-07T21:06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6"/>
    <n v="0"/>
    <n v="21.25"/>
    <x v="9"/>
    <m/>
    <x v="926"/>
    <d v="2013-05-24T13:54:4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n v="0"/>
    <n v="21.25"/>
    <x v="9"/>
    <m/>
    <x v="927"/>
    <d v="2015-03-14T00:20: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3"/>
    <n v="0"/>
    <n v="20.5"/>
    <x v="9"/>
    <m/>
    <x v="928"/>
    <d v="2015-10-03T21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n v="0"/>
    <n v="20.25"/>
    <x v="9"/>
    <m/>
    <x v="929"/>
    <d v="2014-09-21T19:48:3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"/>
    <n v="0"/>
    <s v="N/A"/>
    <x v="9"/>
    <m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"/>
    <n v="0"/>
    <n v="75"/>
    <x v="9"/>
    <m/>
    <x v="930"/>
    <d v="2014-08-16T02:04:2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"/>
    <n v="0"/>
    <n v="37.5"/>
    <x v="9"/>
    <m/>
    <x v="931"/>
    <d v="2014-12-18T04:32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"/>
    <n v="19"/>
    <n v="77.5"/>
    <x v="9"/>
    <m/>
    <x v="0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"/>
    <n v="0"/>
    <n v="25"/>
    <x v="9"/>
    <m/>
    <x v="932"/>
    <d v="2014-12-13T21:02:4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"/>
    <n v="0"/>
    <n v="37.5"/>
    <x v="9"/>
    <m/>
    <x v="933"/>
    <d v="2014-12-18T21:33: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"/>
    <n v="0"/>
    <s v="N/A"/>
    <x v="9"/>
    <m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3"/>
    <n v="0"/>
    <n v="37.5"/>
    <x v="9"/>
    <m/>
    <x v="934"/>
    <d v="2015-02-22T20:09:1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4"/>
    <n v="0"/>
    <n v="37.5"/>
    <x v="9"/>
    <m/>
    <x v="935"/>
    <d v="2016-07-08T17:32: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n v="0"/>
    <n v="5.29"/>
    <x v="9"/>
    <m/>
    <x v="936"/>
    <d v="2016-05-14T04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"/>
    <n v="100"/>
    <n v="185.19"/>
    <x v="9"/>
    <m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"/>
    <n v="156"/>
    <n v="54.15"/>
    <x v="9"/>
    <m/>
    <x v="0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"/>
    <n v="102"/>
    <n v="177.21"/>
    <x v="9"/>
    <m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"/>
    <n v="100"/>
    <n v="100.33"/>
    <x v="9"/>
    <m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"/>
    <n v="113"/>
    <n v="136.91"/>
    <x v="9"/>
    <m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"/>
    <n v="102"/>
    <n v="57.54"/>
    <x v="9"/>
    <m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"/>
    <n v="107"/>
    <n v="52.96"/>
    <x v="9"/>
    <m/>
    <x v="0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"/>
    <n v="104"/>
    <n v="82.33"/>
    <x v="9"/>
    <m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"/>
    <n v="100"/>
    <n v="135.41999999999999"/>
    <x v="9"/>
    <m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"/>
    <n v="100"/>
    <n v="74.069999999999993"/>
    <x v="9"/>
    <m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"/>
    <n v="126"/>
    <n v="84.08"/>
    <x v="9"/>
    <m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"/>
    <n v="111"/>
    <n v="61.03"/>
    <x v="9"/>
    <m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05"/>
    <n v="150"/>
    <x v="9"/>
    <m/>
    <x v="0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3"/>
    <n v="0"/>
    <n v="24.33"/>
    <x v="9"/>
    <m/>
    <x v="937"/>
    <d v="2015-08-15T03:5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"/>
    <n v="116"/>
    <n v="7.25"/>
    <x v="9"/>
    <m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"/>
    <n v="110"/>
    <n v="100"/>
    <x v="9"/>
    <m/>
    <x v="0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11"/>
    <n v="0"/>
    <n v="23.67"/>
    <x v="9"/>
    <m/>
    <x v="938"/>
    <d v="2010-01-01T06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"/>
    <n v="100"/>
    <n v="169.92"/>
    <x v="9"/>
    <m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"/>
    <n v="103"/>
    <n v="95.74"/>
    <x v="9"/>
    <m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"/>
    <n v="107"/>
    <n v="59.46"/>
    <x v="9"/>
    <m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"/>
    <n v="104"/>
    <n v="55.77"/>
    <x v="9"/>
    <m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"/>
    <n v="156"/>
    <n v="30.08"/>
    <x v="9"/>
    <m/>
    <x v="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"/>
    <n v="101"/>
    <n v="88.44"/>
    <x v="9"/>
    <m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"/>
    <n v="195"/>
    <n v="64.03"/>
    <x v="9"/>
    <m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"/>
    <n v="112"/>
    <n v="60.15"/>
    <x v="9"/>
    <m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"/>
    <n v="120"/>
    <n v="49.19"/>
    <x v="9"/>
    <m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"/>
    <n v="102"/>
    <n v="165.16"/>
    <x v="9"/>
    <m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"/>
    <n v="103"/>
    <n v="43.62"/>
    <x v="9"/>
    <m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"/>
    <n v="101"/>
    <n v="43.7"/>
    <x v="9"/>
    <m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"/>
    <n v="103"/>
    <n v="67.42"/>
    <x v="9"/>
    <m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"/>
    <n v="107"/>
    <n v="177.5"/>
    <x v="9"/>
    <m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"/>
    <n v="156"/>
    <n v="38.880000000000003"/>
    <x v="9"/>
    <m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"/>
    <n v="123"/>
    <n v="54.99"/>
    <x v="9"/>
    <m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"/>
    <n v="107"/>
    <n v="61.34"/>
    <x v="9"/>
    <m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"/>
    <n v="106"/>
    <n v="23.12"/>
    <x v="9"/>
    <m/>
    <x v="0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"/>
    <n v="118"/>
    <n v="29.61"/>
    <x v="9"/>
    <m/>
    <x v="0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"/>
    <n v="109"/>
    <n v="75.61"/>
    <x v="9"/>
    <m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"/>
    <n v="111"/>
    <n v="35.6"/>
    <x v="9"/>
    <m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"/>
    <n v="100"/>
    <n v="143"/>
    <x v="9"/>
    <m/>
    <x v="0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"/>
    <n v="0"/>
    <n v="23.67"/>
    <x v="9"/>
    <m/>
    <x v="939"/>
    <d v="2014-05-15T17:53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"/>
    <n v="1"/>
    <n v="25"/>
    <x v="9"/>
    <m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7"/>
    <n v="0"/>
    <n v="35"/>
    <x v="9"/>
    <m/>
    <x v="940"/>
    <d v="2011-11-15T19:37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3"/>
    <n v="0"/>
    <n v="23.33"/>
    <x v="9"/>
    <m/>
    <x v="941"/>
    <d v="2015-03-06T22:49:3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"/>
    <n v="1"/>
    <n v="100"/>
    <x v="9"/>
    <m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"/>
    <n v="0"/>
    <n v="34"/>
    <x v="9"/>
    <m/>
    <x v="942"/>
    <d v="2016-10-11T12:35:3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"/>
    <n v="0"/>
    <n v="16.25"/>
    <x v="9"/>
    <m/>
    <x v="943"/>
    <d v="2014-11-01T02:12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"/>
    <n v="1"/>
    <n v="50"/>
    <x v="9"/>
    <m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"/>
    <n v="2"/>
    <n v="72.5"/>
    <x v="9"/>
    <m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"/>
    <n v="1"/>
    <n v="29.5"/>
    <x v="9"/>
    <m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"/>
    <n v="0"/>
    <n v="12.4"/>
    <x v="9"/>
    <m/>
    <x v="944"/>
    <d v="2014-07-19T03:43: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"/>
    <n v="0"/>
    <n v="30.5"/>
    <x v="9"/>
    <m/>
    <x v="945"/>
    <d v="2016-09-01T15:59:5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"/>
    <n v="0"/>
    <s v="N/A"/>
    <x v="9"/>
    <m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"/>
    <n v="0"/>
    <s v="N/A"/>
    <x v="9"/>
    <m/>
    <x v="0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6"/>
    <n v="0"/>
    <n v="30.5"/>
    <x v="9"/>
    <m/>
    <x v="946"/>
    <d v="2013-09-01T00:32:0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"/>
    <n v="0"/>
    <s v="N/A"/>
    <x v="9"/>
    <m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n v="0"/>
    <n v="30"/>
    <x v="9"/>
    <m/>
    <x v="947"/>
    <d v="2014-08-23T14:12: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"/>
    <n v="0"/>
    <s v="N/A"/>
    <x v="9"/>
    <m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"/>
    <n v="0"/>
    <n v="18.670000000000002"/>
    <x v="9"/>
    <m/>
    <x v="948"/>
    <d v="2014-12-05T00:59: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"/>
    <n v="1"/>
    <n v="25.5"/>
    <x v="9"/>
    <m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"/>
    <n v="11"/>
    <n v="48.18"/>
    <x v="9"/>
    <m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3"/>
    <n v="0"/>
    <n v="27.5"/>
    <x v="9"/>
    <m/>
    <x v="949"/>
    <d v="2015-10-09T17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"/>
    <n v="1"/>
    <n v="1"/>
    <x v="9"/>
    <m/>
    <x v="0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"/>
    <n v="0"/>
    <s v="N/A"/>
    <x v="9"/>
    <m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3"/>
    <n v="0"/>
    <n v="18.329999999999998"/>
    <x v="9"/>
    <m/>
    <x v="950"/>
    <d v="2015-11-16T16:04:5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"/>
    <n v="0"/>
    <n v="5"/>
    <x v="9"/>
    <m/>
    <x v="0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3"/>
    <n v="0"/>
    <n v="18.329999999999998"/>
    <x v="9"/>
    <m/>
    <x v="951"/>
    <d v="2015-03-16T17:28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"/>
    <n v="4"/>
    <n v="29.13"/>
    <x v="9"/>
    <m/>
    <x v="0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3"/>
    <n v="0"/>
    <n v="13.25"/>
    <x v="9"/>
    <m/>
    <x v="952"/>
    <d v="2015-10-01T19:02:2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"/>
    <n v="0"/>
    <s v="N/A"/>
    <x v="9"/>
    <m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"/>
    <n v="2"/>
    <n v="13"/>
    <x v="9"/>
    <m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n v="0"/>
    <n v="13.25"/>
    <x v="9"/>
    <m/>
    <x v="953"/>
    <d v="2015-03-31T13:14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"/>
    <n v="0"/>
    <s v="N/A"/>
    <x v="9"/>
    <m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"/>
    <n v="0"/>
    <n v="3.71"/>
    <x v="9"/>
    <m/>
    <x v="954"/>
    <d v="2016-01-26T14:08: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"/>
    <n v="0"/>
    <n v="26"/>
    <x v="9"/>
    <m/>
    <x v="955"/>
    <d v="2016-03-13T20:45:2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n v="0"/>
    <n v="52"/>
    <x v="9"/>
    <m/>
    <x v="956"/>
    <d v="2016-03-30T15:41:3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"/>
    <n v="6"/>
    <n v="12.14"/>
    <x v="9"/>
    <m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"/>
    <n v="39"/>
    <n v="83.57"/>
    <x v="9"/>
    <m/>
    <x v="0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"/>
    <n v="1"/>
    <n v="18"/>
    <x v="9"/>
    <m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n v="0"/>
    <n v="12.75"/>
    <x v="9"/>
    <m/>
    <x v="957"/>
    <d v="2015-05-13T16:18:5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n v="661"/>
    <n v="21.9"/>
    <x v="9"/>
    <m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3"/>
    <n v="0"/>
    <n v="8.5"/>
    <x v="9"/>
    <m/>
    <x v="958"/>
    <d v="2015-09-23T20:10:0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n v="101"/>
    <n v="35.520000000000003"/>
    <x v="9"/>
    <m/>
    <x v="0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n v="0"/>
    <n v="50"/>
    <x v="9"/>
    <m/>
    <x v="959"/>
    <d v="2014-02-05T19:58:17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8"/>
    <n v="0"/>
    <n v="50"/>
    <x v="9"/>
    <m/>
    <x v="960"/>
    <d v="2012-09-13T03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n v="110"/>
    <n v="31.44"/>
    <x v="9"/>
    <m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n v="408"/>
    <n v="81.95"/>
    <x v="9"/>
    <m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n v="224"/>
    <n v="58.93"/>
    <x v="9"/>
    <m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"/>
    <n v="0"/>
    <n v="50"/>
    <x v="9"/>
    <m/>
    <x v="961"/>
    <d v="2016-03-08T13:51:0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"/>
    <n v="0"/>
    <n v="50"/>
    <x v="9"/>
    <m/>
    <x v="962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n v="2791"/>
    <n v="83.8"/>
    <x v="9"/>
    <m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n v="172"/>
    <n v="58.42"/>
    <x v="9"/>
    <m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n v="101"/>
    <n v="270.57"/>
    <x v="9"/>
    <m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n v="102"/>
    <n v="107.1"/>
    <x v="9"/>
    <m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n v="170"/>
    <n v="47.18"/>
    <x v="9"/>
    <m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"/>
    <n v="0"/>
    <n v="50"/>
    <x v="9"/>
    <m/>
    <x v="963"/>
    <d v="2015-01-09T03:26: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n v="878"/>
    <n v="27.6"/>
    <x v="9"/>
    <m/>
    <x v="0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"/>
    <n v="0"/>
    <n v="50"/>
    <x v="9"/>
    <m/>
    <x v="964"/>
    <d v="2014-04-30T05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n v="188"/>
    <n v="35.549999999999997"/>
    <x v="9"/>
    <m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6"/>
    <n v="0"/>
    <n v="25"/>
    <x v="9"/>
    <m/>
    <x v="965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"/>
    <n v="0"/>
    <n v="12.5"/>
    <x v="9"/>
    <m/>
    <x v="966"/>
    <d v="2014-10-20T20:59:1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n v="131"/>
    <n v="26.59"/>
    <x v="9"/>
    <m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n v="114"/>
    <n v="36.770000000000003"/>
    <x v="9"/>
    <m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n v="1379"/>
    <n v="31.82"/>
    <x v="9"/>
    <m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n v="956"/>
    <n v="27.58"/>
    <x v="9"/>
    <m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n v="112"/>
    <n v="56"/>
    <x v="9"/>
    <m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n v="647"/>
    <n v="21.56"/>
    <x v="9"/>
    <m/>
    <x v="0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n v="110"/>
    <n v="44.1"/>
    <x v="9"/>
    <m/>
    <x v="0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n v="128"/>
    <n v="63.87"/>
    <x v="9"/>
    <m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n v="158"/>
    <n v="38.99"/>
    <x v="9"/>
    <m/>
    <x v="0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3"/>
    <n v="0"/>
    <n v="50"/>
    <x v="9"/>
    <m/>
    <x v="967"/>
    <d v="2015-11-26T20:54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n v="137"/>
    <n v="34.9"/>
    <x v="9"/>
    <m/>
    <x v="0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n v="355"/>
    <n v="89.1"/>
    <x v="9"/>
    <m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n v="106"/>
    <n v="39.44"/>
    <x v="9"/>
    <m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n v="100"/>
    <n v="136.9"/>
    <x v="9"/>
    <m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n v="187"/>
    <n v="37.46"/>
    <x v="9"/>
    <m/>
    <x v="0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n v="166"/>
    <n v="31.96"/>
    <x v="9"/>
    <m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n v="102"/>
    <n v="25.21"/>
    <x v="9"/>
    <m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n v="164"/>
    <n v="10.039999999999999"/>
    <x v="9"/>
    <m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n v="106"/>
    <n v="45.94"/>
    <x v="9"/>
    <m/>
    <x v="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n v="1"/>
    <n v="15"/>
    <x v="9"/>
    <m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"/>
    <n v="0"/>
    <n v="50"/>
    <x v="9"/>
    <m/>
    <x v="968"/>
    <d v="2015-01-15T21:54:5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3"/>
    <n v="0"/>
    <n v="50"/>
    <x v="9"/>
    <m/>
    <x v="969"/>
    <d v="2015-02-19T20:45:4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3"/>
    <n v="0"/>
    <n v="50"/>
    <x v="9"/>
    <m/>
    <x v="970"/>
    <d v="2015-06-08T03:51:1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"/>
    <n v="0"/>
    <n v="50"/>
    <x v="9"/>
    <m/>
    <x v="971"/>
    <d v="2014-09-15T20:09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"/>
    <n v="0"/>
    <n v="16.670000000000002"/>
    <x v="9"/>
    <m/>
    <x v="972"/>
    <d v="2015-08-08T15:33: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n v="1"/>
    <n v="12"/>
    <x v="9"/>
    <m/>
    <x v="0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"/>
    <n v="0"/>
    <n v="50"/>
    <x v="9"/>
    <m/>
    <x v="973"/>
    <d v="2014-07-05T23:07: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"/>
    <n v="0"/>
    <n v="16"/>
    <x v="9"/>
    <m/>
    <x v="974"/>
    <d v="2014-10-05T19:13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n v="0"/>
    <n v="11.92"/>
    <x v="9"/>
    <m/>
    <x v="975"/>
    <d v="2015-08-17T16:05:5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n v="0"/>
    <n v="6.71"/>
    <x v="9"/>
    <m/>
    <x v="976"/>
    <d v="2015-08-14T06:16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"/>
    <n v="0"/>
    <n v="22.5"/>
    <x v="9"/>
    <m/>
    <x v="977"/>
    <d v="2016-08-01T00:36:2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n v="0"/>
    <n v="11.25"/>
    <x v="9"/>
    <m/>
    <x v="978"/>
    <d v="2015-02-27T04:02: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6"/>
    <n v="0"/>
    <n v="22.5"/>
    <x v="9"/>
    <m/>
    <x v="979"/>
    <d v="2013-10-19T12:13:0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"/>
    <n v="0"/>
    <n v="10.5"/>
    <x v="9"/>
    <m/>
    <x v="980"/>
    <d v="2014-03-02T19:01: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"/>
    <n v="0"/>
    <n v="6.83"/>
    <x v="9"/>
    <m/>
    <x v="981"/>
    <d v="2012-04-17T00:31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4"/>
    <n v="0"/>
    <n v="20"/>
    <x v="9"/>
    <m/>
    <x v="982"/>
    <d v="2016-04-10T07:54:2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3"/>
    <n v="0"/>
    <n v="1.54"/>
    <x v="9"/>
    <m/>
    <x v="983"/>
    <d v="2016-01-29T14:46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"/>
    <n v="0"/>
    <n v="13"/>
    <x v="9"/>
    <m/>
    <x v="984"/>
    <d v="2014-09-07T22:13: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n v="0"/>
    <n v="12"/>
    <x v="9"/>
    <m/>
    <x v="985"/>
    <d v="2016-07-14T18:12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n v="103"/>
    <n v="85.75"/>
    <x v="9"/>
    <m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"/>
    <n v="0"/>
    <n v="17.5"/>
    <x v="9"/>
    <m/>
    <x v="986"/>
    <d v="2014-10-24T04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n v="0"/>
    <n v="17.5"/>
    <x v="9"/>
    <m/>
    <x v="987"/>
    <d v="2016-10-17T19:10:3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"/>
    <n v="0"/>
    <n v="17.5"/>
    <x v="9"/>
    <m/>
    <x v="988"/>
    <d v="2015-03-01T18:07:2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n v="123"/>
    <n v="93.7"/>
    <x v="9"/>
    <m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n v="159"/>
    <n v="77.33"/>
    <x v="9"/>
    <m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n v="111"/>
    <n v="92.22"/>
    <x v="9"/>
    <m/>
    <x v="0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n v="171"/>
    <n v="60.96"/>
    <x v="9"/>
    <m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n v="125"/>
    <n v="91"/>
    <x v="9"/>
    <m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n v="0"/>
    <n v="8.5"/>
    <x v="9"/>
    <m/>
    <x v="989"/>
    <d v="2015-09-25T21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"/>
    <n v="0"/>
    <n v="10.33"/>
    <x v="9"/>
    <m/>
    <x v="990"/>
    <d v="2016-02-10T22:13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n v="33"/>
    <n v="70.62"/>
    <x v="9"/>
    <m/>
    <x v="0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3"/>
    <n v="0"/>
    <n v="15.5"/>
    <x v="9"/>
    <m/>
    <x v="991"/>
    <d v="2016-01-10T00:51:3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n v="0"/>
    <n v="15"/>
    <x v="9"/>
    <m/>
    <x v="992"/>
    <d v="2015-01-10T07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"/>
    <n v="0"/>
    <n v="30"/>
    <x v="9"/>
    <m/>
    <x v="993"/>
    <d v="2014-07-03T03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n v="50"/>
    <n v="117.56"/>
    <x v="9"/>
    <m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3"/>
    <n v="0"/>
    <n v="30"/>
    <x v="9"/>
    <m/>
    <x v="994"/>
    <d v="2015-03-08T15:16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"/>
    <n v="0"/>
    <n v="15"/>
    <x v="9"/>
    <m/>
    <x v="995"/>
    <d v="2014-09-23T01:51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n v="0"/>
    <n v="5.8"/>
    <x v="9"/>
    <m/>
    <x v="996"/>
    <d v="2015-08-03T04:27:37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"/>
    <n v="0"/>
    <n v="13"/>
    <x v="9"/>
    <m/>
    <x v="997"/>
    <d v="2016-05-22T14:59:3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"/>
    <n v="1"/>
    <n v="27.5"/>
    <x v="9"/>
    <m/>
    <x v="0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"/>
    <n v="28"/>
    <n v="84.9"/>
    <x v="9"/>
    <m/>
    <x v="0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"/>
    <n v="0"/>
    <n v="13"/>
    <x v="9"/>
    <m/>
    <x v="998"/>
    <d v="2016-03-13T21:25: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3"/>
    <n v="0"/>
    <n v="13"/>
    <x v="9"/>
    <m/>
    <x v="999"/>
    <d v="2015-02-19T19:47:5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"/>
    <n v="0"/>
    <n v="13"/>
    <x v="9"/>
    <m/>
    <x v="1000"/>
    <d v="2014-07-10T21:29: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"/>
    <n v="0"/>
    <n v="13"/>
    <x v="9"/>
    <m/>
    <x v="1001"/>
    <d v="2014-11-22T05:59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n v="0"/>
    <n v="13"/>
    <x v="9"/>
    <m/>
    <x v="1002"/>
    <d v="2016-04-16T18:43:2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"/>
    <n v="0"/>
    <n v="13"/>
    <x v="9"/>
    <m/>
    <x v="1003"/>
    <d v="2014-09-03T18:49:2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4"/>
    <n v="0"/>
    <n v="6.5"/>
    <x v="9"/>
    <m/>
    <x v="1004"/>
    <d v="2016-09-21T05:45:0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4"/>
    <n v="0"/>
    <n v="13"/>
    <x v="9"/>
    <m/>
    <x v="1005"/>
    <d v="2016-06-28T23:15:3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"/>
    <n v="0"/>
    <n v="25"/>
    <x v="9"/>
    <m/>
    <x v="1006"/>
    <d v="2015-08-04T04:27:5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"/>
    <n v="1"/>
    <n v="25"/>
    <x v="9"/>
    <m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"/>
    <n v="1"/>
    <n v="13.33"/>
    <x v="9"/>
    <m/>
    <x v="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"/>
    <n v="0"/>
    <n v="25"/>
    <x v="9"/>
    <m/>
    <x v="1007"/>
    <d v="2014-09-01T20:09:3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7"/>
    <n v="0"/>
    <n v="25"/>
    <x v="9"/>
    <m/>
    <x v="10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3"/>
    <n v="0"/>
    <n v="25"/>
    <x v="9"/>
    <m/>
    <x v="1009"/>
    <d v="2015-03-25T07:0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"/>
    <n v="0"/>
    <n v="25"/>
    <x v="9"/>
    <m/>
    <x v="1010"/>
    <d v="2014-08-13T03:19: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"/>
    <n v="0"/>
    <n v="13.01"/>
    <x v="9"/>
    <m/>
    <x v="0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"/>
    <n v="0"/>
    <s v="N/A"/>
    <x v="9"/>
    <m/>
    <x v="0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"/>
    <n v="1"/>
    <n v="17.5"/>
    <x v="9"/>
    <m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"/>
    <n v="46"/>
    <n v="34.130000000000003"/>
    <x v="9"/>
    <m/>
    <x v="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"/>
    <n v="34"/>
    <n v="132.35"/>
    <x v="9"/>
    <m/>
    <x v="0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"/>
    <n v="0"/>
    <n v="25"/>
    <x v="9"/>
    <m/>
    <x v="1011"/>
    <d v="2014-08-08T21:31: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"/>
    <n v="0"/>
    <n v="25"/>
    <x v="9"/>
    <m/>
    <x v="1012"/>
    <d v="2014-09-18T20:59:3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9"/>
    <n v="0"/>
    <n v="25"/>
    <x v="9"/>
    <m/>
    <x v="1013"/>
    <d v="2017-04-07T17:35: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9"/>
    <n v="0"/>
    <n v="25"/>
    <x v="9"/>
    <m/>
    <x v="1014"/>
    <d v="2017-04-05T18:14: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"/>
    <n v="351"/>
    <n v="71.239999999999995"/>
    <x v="9"/>
    <m/>
    <x v="0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3"/>
    <n v="0"/>
    <n v="2.67"/>
    <x v="9"/>
    <m/>
    <x v="1015"/>
    <d v="2015-09-20T19:05:5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"/>
    <n v="0"/>
    <n v="7.33"/>
    <x v="9"/>
    <m/>
    <x v="1016"/>
    <d v="2015-10-26T18:58:1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4"/>
    <n v="0"/>
    <n v="10.5"/>
    <x v="9"/>
    <m/>
    <x v="1017"/>
    <d v="2016-05-19T00:56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"/>
    <n v="101"/>
    <n v="53.95"/>
    <x v="9"/>
    <m/>
    <x v="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"/>
    <n v="131"/>
    <n v="50.53"/>
    <x v="9"/>
    <m/>
    <x v="0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4"/>
    <n v="0"/>
    <n v="20"/>
    <x v="9"/>
    <m/>
    <x v="1018"/>
    <d v="2016-03-10T13:42:3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4"/>
    <n v="0"/>
    <n v="20"/>
    <x v="9"/>
    <m/>
    <x v="1019"/>
    <d v="2016-06-05T06:21:3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"/>
    <n v="0"/>
    <n v="20"/>
    <x v="9"/>
    <m/>
    <x v="1020"/>
    <d v="2014-06-20T22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"/>
    <n v="120"/>
    <n v="64.16"/>
    <x v="9"/>
    <m/>
    <x v="0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3"/>
    <n v="0"/>
    <n v="20"/>
    <x v="9"/>
    <m/>
    <x v="1021"/>
    <d v="2015-08-16T14:06:4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"/>
    <n v="0"/>
    <n v="3.8"/>
    <x v="9"/>
    <m/>
    <x v="1022"/>
    <d v="2014-09-09T16:12:0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"/>
    <n v="109"/>
    <n v="94.64"/>
    <x v="9"/>
    <m/>
    <x v="0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3"/>
    <n v="0"/>
    <n v="3"/>
    <x v="9"/>
    <m/>
    <x v="1023"/>
    <d v="2015-10-08T07:59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n v="1462"/>
    <n v="40.76"/>
    <x v="9"/>
    <m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n v="253"/>
    <n v="68.25"/>
    <x v="9"/>
    <m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4"/>
    <n v="0"/>
    <n v="5.67"/>
    <x v="9"/>
    <m/>
    <x v="1024"/>
    <d v="2016-04-17T23:44: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n v="297"/>
    <n v="7.19"/>
    <x v="9"/>
    <m/>
    <x v="0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n v="0"/>
    <n v="16"/>
    <x v="9"/>
    <m/>
    <x v="1025"/>
    <d v="2013-09-06T19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"/>
    <n v="0"/>
    <n v="7.5"/>
    <x v="9"/>
    <m/>
    <x v="1026"/>
    <d v="2017-01-29T20:34: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n v="493"/>
    <n v="69.760000000000005"/>
    <x v="9"/>
    <m/>
    <x v="0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n v="0"/>
    <n v="7.5"/>
    <x v="9"/>
    <m/>
    <x v="1027"/>
    <d v="2015-08-15T07:50: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n v="104"/>
    <n v="340.57"/>
    <x v="9"/>
    <m/>
    <x v="0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"/>
    <n v="0"/>
    <n v="5"/>
    <x v="9"/>
    <m/>
    <x v="1028"/>
    <d v="2014-08-12T02:47:07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n v="0"/>
    <n v="7.5"/>
    <x v="9"/>
    <m/>
    <x v="1029"/>
    <d v="2015-08-07T16:14: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"/>
    <n v="0"/>
    <n v="15"/>
    <x v="9"/>
    <m/>
    <x v="1030"/>
    <d v="2014-08-24T20:48:1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3"/>
    <n v="0"/>
    <n v="2"/>
    <x v="9"/>
    <m/>
    <x v="1031"/>
    <d v="2015-05-01T05:46: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n v="2260300"/>
    <n v="138.66999999999999"/>
    <x v="9"/>
    <m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n v="978"/>
    <n v="21.64"/>
    <x v="9"/>
    <m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n v="123"/>
    <n v="169.52"/>
    <x v="9"/>
    <m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"/>
    <n v="0"/>
    <n v="4"/>
    <x v="9"/>
    <m/>
    <x v="1032"/>
    <d v="2015-09-07T13:53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n v="148"/>
    <n v="493.13"/>
    <x v="9"/>
    <m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n v="384"/>
    <n v="22.12"/>
    <x v="9"/>
    <m/>
    <x v="0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n v="103"/>
    <n v="18.239999999999998"/>
    <x v="9"/>
    <m/>
    <x v="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"/>
    <n v="0"/>
    <n v="8.75"/>
    <x v="9"/>
    <m/>
    <x v="0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"/>
    <n v="29"/>
    <n v="40.61"/>
    <x v="9"/>
    <m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"/>
    <n v="0"/>
    <s v="N/A"/>
    <x v="9"/>
    <m/>
    <x v="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n v="0"/>
    <n v="3"/>
    <x v="9"/>
    <m/>
    <x v="1033"/>
    <d v="2015-03-11T23:45:5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"/>
    <n v="22"/>
    <n v="35.729999999999997"/>
    <x v="9"/>
    <m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"/>
    <n v="27"/>
    <n v="42.16"/>
    <x v="9"/>
    <m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"/>
    <n v="28"/>
    <n v="35"/>
    <x v="9"/>
    <m/>
    <x v="0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"/>
    <n v="1"/>
    <n v="13.25"/>
    <x v="9"/>
    <m/>
    <x v="0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"/>
    <n v="1"/>
    <n v="55"/>
    <x v="9"/>
    <m/>
    <x v="0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"/>
    <n v="0"/>
    <s v="N/A"/>
    <x v="9"/>
    <m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"/>
    <n v="0"/>
    <s v="N/A"/>
    <x v="9"/>
    <m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"/>
    <n v="11"/>
    <n v="39.29"/>
    <x v="9"/>
    <m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"/>
    <n v="19"/>
    <n v="47.5"/>
    <x v="9"/>
    <m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"/>
    <n v="0"/>
    <s v="N/A"/>
    <x v="9"/>
    <m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"/>
    <n v="52"/>
    <n v="17.329999999999998"/>
    <x v="9"/>
    <m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"/>
    <n v="10"/>
    <n v="31.76"/>
    <x v="9"/>
    <m/>
    <x v="0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"/>
    <n v="1"/>
    <n v="5"/>
    <x v="9"/>
    <m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"/>
    <n v="12"/>
    <n v="39"/>
    <x v="9"/>
    <m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"/>
    <n v="11"/>
    <n v="52.5"/>
    <x v="9"/>
    <m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"/>
    <n v="0"/>
    <s v="N/A"/>
    <x v="9"/>
    <m/>
    <x v="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"/>
    <n v="1"/>
    <n v="9"/>
    <x v="9"/>
    <m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"/>
    <n v="1"/>
    <n v="25"/>
    <x v="9"/>
    <m/>
    <x v="0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4"/>
    <n v="0"/>
    <n v="5.5"/>
    <x v="9"/>
    <m/>
    <x v="1034"/>
    <d v="2016-07-16T08:47:4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"/>
    <n v="1"/>
    <n v="11.25"/>
    <x v="9"/>
    <m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"/>
    <n v="0"/>
    <s v="N/A"/>
    <x v="9"/>
    <m/>
    <x v="0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"/>
    <n v="2"/>
    <n v="25"/>
    <x v="9"/>
    <m/>
    <x v="0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"/>
    <n v="1"/>
    <n v="11.33"/>
    <x v="9"/>
    <m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"/>
    <n v="14"/>
    <n v="29.47"/>
    <x v="9"/>
    <m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"/>
    <n v="0"/>
    <n v="1"/>
    <x v="9"/>
    <m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"/>
    <n v="0"/>
    <n v="2.75"/>
    <x v="9"/>
    <m/>
    <x v="1035"/>
    <d v="2011-08-11T16:01:5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"/>
    <n v="0"/>
    <n v="5.5"/>
    <x v="9"/>
    <m/>
    <x v="1036"/>
    <d v="2015-08-16T23:00:5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"/>
    <n v="0"/>
    <s v="N/A"/>
    <x v="9"/>
    <m/>
    <x v="0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"/>
    <n v="0"/>
    <n v="1"/>
    <x v="9"/>
    <m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"/>
    <n v="14"/>
    <n v="43.85"/>
    <x v="9"/>
    <m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"/>
    <n v="3"/>
    <n v="75"/>
    <x v="9"/>
    <m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6"/>
    <n v="0"/>
    <n v="10"/>
    <x v="9"/>
    <m/>
    <x v="1037"/>
    <d v="2013-10-05T20:51: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"/>
    <n v="0"/>
    <n v="10"/>
    <x v="9"/>
    <m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"/>
    <n v="26"/>
    <n v="93.67"/>
    <x v="9"/>
    <m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"/>
    <n v="2"/>
    <n v="53"/>
    <x v="9"/>
    <m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4"/>
    <n v="0"/>
    <n v="10"/>
    <x v="9"/>
    <m/>
    <x v="1038"/>
    <d v="2016-10-03T01:11:4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105"/>
    <n v="47"/>
    <x v="9"/>
    <m/>
    <x v="0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"/>
    <n v="120"/>
    <n v="66.67"/>
    <x v="9"/>
    <m/>
    <x v="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"/>
    <n v="115"/>
    <n v="18.77"/>
    <x v="9"/>
    <m/>
    <x v="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"/>
    <n v="119"/>
    <n v="66.11"/>
    <x v="9"/>
    <m/>
    <x v="0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105"/>
    <n v="36.86"/>
    <x v="9"/>
    <m/>
    <x v="0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"/>
    <n v="118"/>
    <n v="39.81"/>
    <x v="9"/>
    <m/>
    <x v="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"/>
    <n v="120"/>
    <n v="31.5"/>
    <x v="9"/>
    <m/>
    <x v="0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"/>
    <n v="103"/>
    <n v="102.5"/>
    <x v="9"/>
    <m/>
    <x v="0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"/>
    <n v="101"/>
    <n v="126.46"/>
    <x v="9"/>
    <m/>
    <x v="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105"/>
    <n v="47.88"/>
    <x v="9"/>
    <m/>
    <x v="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"/>
    <n v="103"/>
    <n v="73.209999999999994"/>
    <x v="9"/>
    <m/>
    <x v="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"/>
    <n v="108"/>
    <n v="89.67"/>
    <x v="9"/>
    <m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"/>
    <n v="111"/>
    <n v="151.46"/>
    <x v="9"/>
    <m/>
    <x v="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"/>
    <n v="150"/>
    <n v="25"/>
    <x v="9"/>
    <m/>
    <x v="0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"/>
    <n v="104"/>
    <n v="36.5"/>
    <x v="9"/>
    <m/>
    <x v="0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"/>
    <n v="116"/>
    <n v="44"/>
    <x v="9"/>
    <m/>
    <x v="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"/>
    <n v="103"/>
    <n v="87.36"/>
    <x v="9"/>
    <m/>
    <x v="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"/>
    <n v="101"/>
    <n v="36.47"/>
    <x v="9"/>
    <m/>
    <x v="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"/>
    <n v="117"/>
    <n v="44.86"/>
    <x v="9"/>
    <m/>
    <x v="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"/>
    <n v="133"/>
    <n v="42.9"/>
    <x v="9"/>
    <m/>
    <x v="0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"/>
    <n v="133"/>
    <n v="51.23"/>
    <x v="9"/>
    <m/>
    <x v="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"/>
    <n v="102"/>
    <n v="33.94"/>
    <x v="9"/>
    <m/>
    <x v="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"/>
    <n v="128"/>
    <n v="90.74"/>
    <x v="9"/>
    <m/>
    <x v="0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"/>
    <n v="115"/>
    <n v="50"/>
    <x v="9"/>
    <m/>
    <x v="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"/>
    <n v="110"/>
    <n v="24.44"/>
    <x v="9"/>
    <m/>
    <x v="0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"/>
    <n v="112"/>
    <n v="44.25"/>
    <x v="9"/>
    <m/>
    <x v="0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"/>
    <n v="126"/>
    <n v="67.739999999999995"/>
    <x v="9"/>
    <m/>
    <x v="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"/>
    <n v="100"/>
    <n v="65.38"/>
    <x v="9"/>
    <m/>
    <x v="0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"/>
    <n v="102"/>
    <n v="121.9"/>
    <x v="9"/>
    <m/>
    <x v="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"/>
    <n v="108"/>
    <n v="47.46"/>
    <x v="9"/>
    <m/>
    <x v="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"/>
    <n v="100"/>
    <n v="92.84"/>
    <x v="9"/>
    <m/>
    <x v="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"/>
    <n v="113"/>
    <n v="68.25"/>
    <x v="9"/>
    <m/>
    <x v="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"/>
    <n v="128"/>
    <n v="37.21"/>
    <x v="9"/>
    <m/>
    <x v="0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"/>
    <n v="108"/>
    <n v="25.25"/>
    <x v="9"/>
    <m/>
    <x v="0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"/>
    <n v="242"/>
    <n v="43.21"/>
    <x v="9"/>
    <m/>
    <x v="0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"/>
    <n v="142"/>
    <n v="25.13"/>
    <x v="9"/>
    <m/>
    <x v="0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"/>
    <n v="130"/>
    <n v="23.64"/>
    <x v="9"/>
    <m/>
    <x v="0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"/>
    <n v="106"/>
    <n v="103.95"/>
    <x v="9"/>
    <m/>
    <x v="0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105"/>
    <n v="50.38"/>
    <x v="9"/>
    <m/>
    <x v="0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"/>
    <n v="136"/>
    <n v="13.6"/>
    <x v="9"/>
    <m/>
    <x v="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"/>
    <n v="100"/>
    <n v="28.57"/>
    <x v="9"/>
    <m/>
    <x v="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"/>
    <n v="100"/>
    <n v="63.83"/>
    <x v="9"/>
    <m/>
    <x v="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"/>
    <n v="124"/>
    <n v="8.86"/>
    <x v="9"/>
    <m/>
    <x v="0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"/>
    <n v="117"/>
    <n v="50.67"/>
    <x v="9"/>
    <m/>
    <x v="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"/>
    <n v="103"/>
    <n v="60.78"/>
    <x v="9"/>
    <m/>
    <x v="0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"/>
    <n v="108"/>
    <n v="113.42"/>
    <x v="9"/>
    <m/>
    <x v="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"/>
    <n v="120"/>
    <n v="104.57"/>
    <x v="9"/>
    <m/>
    <x v="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"/>
    <n v="100"/>
    <n v="98.31"/>
    <x v="9"/>
    <m/>
    <x v="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"/>
    <n v="107"/>
    <n v="35.04"/>
    <x v="9"/>
    <m/>
    <x v="0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"/>
    <n v="100"/>
    <n v="272.73"/>
    <x v="9"/>
    <m/>
    <x v="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"/>
    <n v="111"/>
    <n v="63.85"/>
    <x v="9"/>
    <m/>
    <x v="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"/>
    <n v="115"/>
    <n v="30.19"/>
    <x v="9"/>
    <m/>
    <x v="0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"/>
    <n v="108"/>
    <n v="83.51"/>
    <x v="9"/>
    <m/>
    <x v="0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"/>
    <n v="170"/>
    <n v="64.760000000000005"/>
    <x v="9"/>
    <m/>
    <x v="0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"/>
    <n v="187"/>
    <n v="20.12"/>
    <x v="9"/>
    <m/>
    <x v="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"/>
    <n v="108"/>
    <n v="44.09"/>
    <x v="9"/>
    <m/>
    <x v="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"/>
    <n v="100"/>
    <n v="40.479999999999997"/>
    <x v="9"/>
    <m/>
    <x v="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"/>
    <n v="120"/>
    <n v="44.54"/>
    <x v="9"/>
    <m/>
    <x v="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"/>
    <n v="111"/>
    <n v="125.81"/>
    <x v="9"/>
    <m/>
    <x v="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"/>
    <n v="104"/>
    <n v="19.7"/>
    <x v="9"/>
    <m/>
    <x v="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"/>
    <n v="1"/>
    <n v="10"/>
    <x v="9"/>
    <m/>
    <x v="0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"/>
    <n v="0"/>
    <s v="N/A"/>
    <x v="9"/>
    <m/>
    <x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"/>
    <n v="0"/>
    <s v="N/A"/>
    <x v="9"/>
    <m/>
    <x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"/>
    <n v="5"/>
    <n v="30"/>
    <x v="9"/>
    <m/>
    <x v="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"/>
    <n v="32"/>
    <n v="60.67"/>
    <x v="9"/>
    <m/>
    <x v="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"/>
    <n v="0"/>
    <s v="N/A"/>
    <x v="9"/>
    <m/>
    <x v="0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"/>
    <n v="0"/>
    <s v="N/A"/>
    <x v="9"/>
    <m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4"/>
    <n v="0"/>
    <n v="10"/>
    <x v="9"/>
    <m/>
    <x v="1039"/>
    <d v="2017-01-04T13:06:2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"/>
    <n v="1"/>
    <n v="5"/>
    <x v="9"/>
    <m/>
    <x v="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"/>
    <n v="4"/>
    <n v="23.92"/>
    <x v="9"/>
    <m/>
    <x v="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"/>
    <n v="0"/>
    <s v="N/A"/>
    <x v="9"/>
    <m/>
    <x v="0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"/>
    <n v="2"/>
    <n v="15.83"/>
    <x v="9"/>
    <m/>
    <x v="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"/>
    <n v="0"/>
    <s v="N/A"/>
    <x v="9"/>
    <m/>
    <x v="0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"/>
    <n v="42"/>
    <n v="29.79"/>
    <x v="9"/>
    <m/>
    <x v="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"/>
    <n v="50"/>
    <n v="60"/>
    <x v="9"/>
    <m/>
    <x v="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"/>
    <n v="5"/>
    <n v="24.33"/>
    <x v="9"/>
    <m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"/>
    <n v="0"/>
    <n v="10"/>
    <x v="9"/>
    <m/>
    <x v="1040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"/>
    <n v="0"/>
    <s v="N/A"/>
    <x v="9"/>
    <m/>
    <x v="0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"/>
    <n v="2"/>
    <n v="35"/>
    <x v="9"/>
    <m/>
    <x v="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"/>
    <n v="7"/>
    <n v="29.56"/>
    <x v="9"/>
    <m/>
    <x v="0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"/>
    <n v="32"/>
    <n v="26.67"/>
    <x v="9"/>
    <m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"/>
    <n v="0"/>
    <n v="10"/>
    <x v="9"/>
    <m/>
    <x v="1041"/>
    <d v="2014-12-05T11:28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3"/>
    <n v="0"/>
    <n v="10"/>
    <x v="9"/>
    <m/>
    <x v="1042"/>
    <d v="2015-10-16T08:41:4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"/>
    <n v="2"/>
    <n v="13.33"/>
    <x v="9"/>
    <m/>
    <x v="0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"/>
    <n v="0"/>
    <s v="N/A"/>
    <x v="9"/>
    <m/>
    <x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"/>
    <n v="1"/>
    <n v="22.5"/>
    <x v="9"/>
    <m/>
    <x v="0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"/>
    <n v="20"/>
    <n v="50.4"/>
    <x v="9"/>
    <m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n v="0"/>
    <n v="5"/>
    <x v="9"/>
    <m/>
    <x v="1043"/>
    <d v="2015-07-17T13:18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"/>
    <n v="0"/>
    <n v="10"/>
    <x v="9"/>
    <m/>
    <x v="1044"/>
    <d v="2015-01-06T02:44:1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"/>
    <n v="15"/>
    <n v="83.33"/>
    <x v="9"/>
    <m/>
    <x v="0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"/>
    <n v="5"/>
    <n v="35.92"/>
    <x v="9"/>
    <m/>
    <x v="0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"/>
    <n v="0"/>
    <s v="N/A"/>
    <x v="9"/>
    <m/>
    <x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"/>
    <n v="38"/>
    <n v="119.13"/>
    <x v="9"/>
    <m/>
    <x v="0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"/>
    <n v="5"/>
    <n v="90.33"/>
    <x v="9"/>
    <m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"/>
    <n v="0"/>
    <n v="10"/>
    <x v="9"/>
    <m/>
    <x v="1045"/>
    <d v="2014-12-21T17:43:3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"/>
    <n v="0"/>
    <n v="5"/>
    <x v="9"/>
    <m/>
    <x v="1046"/>
    <d v="2015-06-20T02:47: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"/>
    <n v="11"/>
    <n v="108.33"/>
    <x v="9"/>
    <m/>
    <x v="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"/>
    <n v="2"/>
    <n v="15.75"/>
    <x v="9"/>
    <m/>
    <x v="0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"/>
    <n v="0"/>
    <n v="29"/>
    <x v="9"/>
    <m/>
    <x v="0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"/>
    <n v="0"/>
    <n v="10"/>
    <x v="9"/>
    <m/>
    <x v="1047"/>
    <d v="2014-07-30T01:19: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"/>
    <n v="0"/>
    <s v="N/A"/>
    <x v="9"/>
    <m/>
    <x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"/>
    <n v="34"/>
    <n v="63"/>
    <x v="9"/>
    <m/>
    <x v="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"/>
    <n v="19"/>
    <n v="381.6"/>
    <x v="9"/>
    <m/>
    <x v="0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9"/>
    <n v="0"/>
    <n v="10"/>
    <x v="9"/>
    <m/>
    <x v="1048"/>
    <d v="2017-02-19T00:45:1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"/>
    <n v="33"/>
    <n v="26"/>
    <x v="9"/>
    <m/>
    <x v="0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"/>
    <n v="5"/>
    <n v="10"/>
    <x v="9"/>
    <m/>
    <x v="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"/>
    <n v="0"/>
    <n v="5"/>
    <x v="9"/>
    <m/>
    <x v="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9"/>
    <n v="0"/>
    <n v="10"/>
    <x v="9"/>
    <m/>
    <x v="1049"/>
    <d v="2017-04-21T07:24:2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"/>
    <n v="38"/>
    <n v="81.569999999999993"/>
    <x v="9"/>
    <m/>
    <x v="0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"/>
    <n v="1"/>
    <n v="7"/>
    <x v="9"/>
    <m/>
    <x v="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"/>
    <n v="3"/>
    <n v="27.3"/>
    <x v="9"/>
    <m/>
    <x v="0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"/>
    <n v="9"/>
    <n v="29.41"/>
    <x v="9"/>
    <m/>
    <x v="0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"/>
    <n v="1"/>
    <n v="12.5"/>
    <x v="9"/>
    <m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"/>
    <n v="0"/>
    <n v="2"/>
    <x v="9"/>
    <m/>
    <x v="1050"/>
    <d v="2014-08-09T03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"/>
    <n v="5"/>
    <n v="5.75"/>
    <x v="9"/>
    <m/>
    <x v="0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"/>
    <n v="21"/>
    <n v="52.08"/>
    <x v="9"/>
    <m/>
    <x v="0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"/>
    <n v="0"/>
    <n v="8"/>
    <x v="9"/>
    <m/>
    <x v="1051"/>
    <d v="2015-01-09T02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"/>
    <n v="4"/>
    <n v="26.33"/>
    <x v="9"/>
    <m/>
    <x v="0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"/>
    <n v="0"/>
    <s v="N/A"/>
    <x v="9"/>
    <m/>
    <x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"/>
    <n v="62"/>
    <n v="486.43"/>
    <x v="9"/>
    <m/>
    <x v="0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"/>
    <n v="1"/>
    <n v="3"/>
    <x v="9"/>
    <m/>
    <x v="0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3"/>
    <n v="0"/>
    <n v="2.33"/>
    <x v="9"/>
    <m/>
    <x v="1052"/>
    <d v="2015-10-31T15:57:3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"/>
    <n v="1"/>
    <n v="9.75"/>
    <x v="9"/>
    <m/>
    <x v="0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"/>
    <n v="5"/>
    <n v="18.75"/>
    <x v="9"/>
    <m/>
    <x v="0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"/>
    <n v="18"/>
    <n v="36.590000000000003"/>
    <x v="9"/>
    <m/>
    <x v="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"/>
    <n v="9"/>
    <n v="80.709999999999994"/>
    <x v="9"/>
    <m/>
    <x v="0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"/>
    <n v="0"/>
    <n v="1"/>
    <x v="9"/>
    <m/>
    <x v="0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"/>
    <n v="3"/>
    <n v="52.8"/>
    <x v="9"/>
    <m/>
    <x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4"/>
    <n v="0"/>
    <n v="7"/>
    <x v="9"/>
    <m/>
    <x v="1053"/>
    <d v="2016-09-07T01:21:5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"/>
    <n v="0"/>
    <n v="3"/>
    <x v="9"/>
    <m/>
    <x v="1054"/>
    <d v="2015-08-01T01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"/>
    <n v="37"/>
    <n v="46.93"/>
    <x v="9"/>
    <m/>
    <x v="0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"/>
    <n v="0"/>
    <n v="3"/>
    <x v="9"/>
    <m/>
    <x v="1055"/>
    <d v="2016-06-08T17:33:3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"/>
    <n v="0"/>
    <n v="1"/>
    <x v="9"/>
    <m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3"/>
    <n v="0"/>
    <n v="3"/>
    <x v="9"/>
    <m/>
    <x v="1056"/>
    <d v="2015-11-27T21:40:0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"/>
    <n v="61"/>
    <n v="203.67"/>
    <x v="9"/>
    <m/>
    <x v="0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"/>
    <n v="8"/>
    <n v="20.71"/>
    <x v="9"/>
    <m/>
    <x v="0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"/>
    <n v="22"/>
    <n v="48.56"/>
    <x v="9"/>
    <m/>
    <x v="0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"/>
    <n v="27"/>
    <n v="68.099999999999994"/>
    <x v="9"/>
    <m/>
    <x v="0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"/>
    <n v="9"/>
    <n v="8.5"/>
    <x v="9"/>
    <m/>
    <x v="0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"/>
    <n v="27"/>
    <n v="51.62"/>
    <x v="9"/>
    <m/>
    <x v="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"/>
    <n v="129"/>
    <n v="43"/>
    <x v="9"/>
    <m/>
    <x v="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"/>
    <n v="100"/>
    <n v="83.33"/>
    <x v="9"/>
    <m/>
    <x v="0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"/>
    <n v="100"/>
    <n v="30"/>
    <x v="9"/>
    <m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3"/>
    <n v="0"/>
    <n v="5"/>
    <x v="9"/>
    <m/>
    <x v="1057"/>
    <d v="2015-03-25T18:01: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n v="0"/>
    <n v="5"/>
    <x v="9"/>
    <m/>
    <x v="1058"/>
    <d v="2014-09-25T21:16:4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"/>
    <n v="125"/>
    <n v="75"/>
    <x v="9"/>
    <m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"/>
    <n v="131"/>
    <n v="112.14"/>
    <x v="9"/>
    <m/>
    <x v="0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"/>
    <n v="100"/>
    <n v="41.67"/>
    <x v="9"/>
    <m/>
    <x v="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"/>
    <n v="102"/>
    <n v="255.17"/>
    <x v="9"/>
    <m/>
    <x v="0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"/>
    <n v="101"/>
    <n v="162.77000000000001"/>
    <x v="9"/>
    <m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"/>
    <n v="106"/>
    <n v="88.33"/>
    <x v="9"/>
    <m/>
    <x v="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105"/>
    <n v="85.74"/>
    <x v="9"/>
    <m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"/>
    <n v="103"/>
    <n v="47.57"/>
    <x v="9"/>
    <m/>
    <x v="0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"/>
    <n v="108"/>
    <n v="72.97"/>
    <x v="9"/>
    <m/>
    <x v="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"/>
    <n v="101"/>
    <n v="90.54"/>
    <x v="9"/>
    <m/>
    <x v="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"/>
    <n v="128"/>
    <n v="37.65"/>
    <x v="9"/>
    <m/>
    <x v="0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"/>
    <n v="133"/>
    <n v="36.36"/>
    <x v="9"/>
    <m/>
    <x v="0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"/>
    <n v="101"/>
    <n v="126.72"/>
    <x v="9"/>
    <m/>
    <x v="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"/>
    <n v="103"/>
    <n v="329.2"/>
    <x v="9"/>
    <m/>
    <x v="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"/>
    <n v="107"/>
    <n v="81.239999999999995"/>
    <x v="9"/>
    <m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"/>
    <n v="0"/>
    <n v="5"/>
    <x v="9"/>
    <m/>
    <x v="1059"/>
    <d v="2014-07-13T10:58:3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"/>
    <n v="0"/>
    <n v="5"/>
    <x v="9"/>
    <m/>
    <x v="1060"/>
    <d v="2015-01-30T16:53:3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"/>
    <n v="0"/>
    <s v="N/A"/>
    <x v="9"/>
    <m/>
    <x v="0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"/>
    <n v="1"/>
    <n v="100"/>
    <x v="9"/>
    <m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3"/>
    <n v="0"/>
    <n v="5"/>
    <x v="9"/>
    <m/>
    <x v="1061"/>
    <d v="2015-05-29T04:27:3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"/>
    <n v="0"/>
    <n v="1"/>
    <x v="9"/>
    <m/>
    <x v="0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3"/>
    <n v="0"/>
    <n v="1"/>
    <x v="9"/>
    <m/>
    <x v="1062"/>
    <d v="2015-04-13T03:06: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3"/>
    <n v="0"/>
    <n v="5"/>
    <x v="9"/>
    <m/>
    <x v="1063"/>
    <d v="2015-06-07T21:56: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"/>
    <n v="3"/>
    <n v="12.5"/>
    <x v="9"/>
    <m/>
    <x v="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n v="0"/>
    <n v="1.33"/>
    <x v="9"/>
    <m/>
    <x v="1064"/>
    <d v="2016-08-15T12:44:5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n v="0"/>
    <n v="2"/>
    <x v="9"/>
    <m/>
    <x v="1065"/>
    <d v="2015-03-24T19:34:0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"/>
    <n v="0"/>
    <n v="1"/>
    <x v="9"/>
    <m/>
    <x v="1066"/>
    <d v="2016-03-23T11:52:0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3"/>
    <n v="0"/>
    <n v="1"/>
    <x v="9"/>
    <m/>
    <x v="1067"/>
    <d v="2015-11-19T20:45:17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3"/>
    <n v="0"/>
    <n v="1"/>
    <x v="9"/>
    <m/>
    <x v="1068"/>
    <d v="2015-03-01T08:08:4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"/>
    <n v="60"/>
    <n v="65"/>
    <x v="9"/>
    <m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"/>
    <n v="17"/>
    <n v="66.099999999999994"/>
    <x v="9"/>
    <m/>
    <x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4"/>
    <n v="0"/>
    <n v="1"/>
    <x v="9"/>
    <m/>
    <x v="1069"/>
    <d v="2016-10-02T18:04:4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"/>
    <n v="0"/>
    <n v="1.5"/>
    <x v="9"/>
    <m/>
    <x v="1070"/>
    <d v="2015-02-28T20:17:3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"/>
    <n v="0"/>
    <s v="N/A"/>
    <x v="9"/>
    <m/>
    <x v="0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4"/>
    <n v="0"/>
    <n v="3"/>
    <x v="9"/>
    <m/>
    <x v="1071"/>
    <d v="2016-05-04T23:00:5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"/>
    <n v="110"/>
    <n v="50.75"/>
    <x v="9"/>
    <m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"/>
    <n v="122"/>
    <n v="60.9"/>
    <x v="9"/>
    <m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"/>
    <n v="107"/>
    <n v="109.03"/>
    <x v="9"/>
    <m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"/>
    <n v="101"/>
    <n v="25.69"/>
    <x v="9"/>
    <m/>
    <x v="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"/>
    <n v="109"/>
    <n v="41.92"/>
    <x v="9"/>
    <m/>
    <x v="0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"/>
    <n v="114"/>
    <n v="88.77"/>
    <x v="9"/>
    <m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"/>
    <n v="114"/>
    <n v="80.23"/>
    <x v="9"/>
    <m/>
    <x v="0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"/>
    <n v="106"/>
    <n v="78.94"/>
    <x v="9"/>
    <m/>
    <x v="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"/>
    <n v="163"/>
    <n v="95.59"/>
    <x v="9"/>
    <m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"/>
    <n v="106"/>
    <n v="69.89"/>
    <x v="9"/>
    <m/>
    <x v="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"/>
    <n v="100"/>
    <n v="74.53"/>
    <x v="9"/>
    <m/>
    <x v="0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05"/>
    <n v="123.94"/>
    <x v="9"/>
    <m/>
    <x v="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"/>
    <n v="175"/>
    <n v="264.85000000000002"/>
    <x v="9"/>
    <m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"/>
    <n v="102"/>
    <n v="58.62"/>
    <x v="9"/>
    <m/>
    <x v="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"/>
    <n v="100"/>
    <n v="70.88"/>
    <x v="9"/>
    <m/>
    <x v="0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"/>
    <n v="171"/>
    <n v="8.57"/>
    <x v="9"/>
    <m/>
    <x v="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"/>
    <n v="114"/>
    <n v="113.57"/>
    <x v="9"/>
    <m/>
    <x v="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"/>
    <n v="129"/>
    <n v="60.69"/>
    <x v="9"/>
    <m/>
    <x v="0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"/>
    <n v="101"/>
    <n v="110.22"/>
    <x v="9"/>
    <m/>
    <x v="0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"/>
    <n v="109"/>
    <n v="136.46"/>
    <x v="9"/>
    <m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"/>
    <n v="129"/>
    <n v="53.16"/>
    <x v="9"/>
    <m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"/>
    <n v="102"/>
    <n v="86.49"/>
    <x v="9"/>
    <m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n v="0"/>
    <n v="1"/>
    <x v="9"/>
    <m/>
    <x v="1072"/>
    <d v="2015-01-06T06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3"/>
    <n v="0"/>
    <n v="2"/>
    <x v="9"/>
    <m/>
    <x v="1073"/>
    <d v="2015-08-24T02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"/>
    <n v="122"/>
    <n v="109.59"/>
    <x v="9"/>
    <m/>
    <x v="0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"/>
    <n v="106"/>
    <n v="45.21"/>
    <x v="9"/>
    <m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n v="0"/>
    <n v="1"/>
    <x v="9"/>
    <m/>
    <x v="1074"/>
    <d v="2015-05-21T08:02:5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"/>
    <n v="100"/>
    <n v="35.71"/>
    <x v="9"/>
    <m/>
    <x v="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n v="0"/>
    <n v="1"/>
    <x v="9"/>
    <m/>
    <x v="1075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"/>
    <n v="100"/>
    <n v="370.37"/>
    <x v="9"/>
    <m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"/>
    <n v="103"/>
    <n v="94.41"/>
    <x v="9"/>
    <m/>
    <x v="0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105"/>
    <n v="48.98"/>
    <x v="9"/>
    <m/>
    <x v="0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"/>
    <n v="100"/>
    <n v="45.59"/>
    <x v="9"/>
    <m/>
    <x v="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"/>
    <n v="458"/>
    <n v="23.28"/>
    <x v="9"/>
    <m/>
    <x v="0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9"/>
    <n v="0"/>
    <n v="1"/>
    <x v="9"/>
    <m/>
    <x v="1076"/>
    <d v="2017-01-27T20:05:3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4"/>
    <n v="0"/>
    <n v="1"/>
    <x v="9"/>
    <m/>
    <x v="1077"/>
    <d v="2016-10-09T18:25: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"/>
    <n v="104"/>
    <n v="90.2"/>
    <x v="9"/>
    <m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"/>
    <n v="0"/>
    <n v="1"/>
    <x v="9"/>
    <m/>
    <x v="1078"/>
    <d v="2014-10-03T11:29:3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"/>
    <n v="119"/>
    <n v="80.25"/>
    <x v="9"/>
    <m/>
    <x v="0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2"/>
    <n v="100"/>
    <n v="62.5"/>
    <x v="9"/>
    <m/>
    <x v="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"/>
    <n v="319"/>
    <n v="131.38"/>
    <x v="9"/>
    <m/>
    <x v="0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"/>
    <n v="109"/>
    <n v="73.03"/>
    <x v="9"/>
    <m/>
    <x v="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"/>
    <n v="101"/>
    <n v="178.53"/>
    <x v="9"/>
    <m/>
    <x v="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9"/>
    <n v="0"/>
    <n v="2"/>
    <x v="9"/>
    <m/>
    <x v="1079"/>
    <d v="2017-01-31T18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"/>
    <n v="120"/>
    <n v="108.24"/>
    <x v="9"/>
    <m/>
    <x v="0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"/>
    <n v="108"/>
    <n v="88.87"/>
    <x v="9"/>
    <m/>
    <x v="0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"/>
    <n v="180"/>
    <n v="54"/>
    <x v="9"/>
    <m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"/>
    <n v="101"/>
    <n v="116.73"/>
    <x v="9"/>
    <m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n v="0"/>
    <n v="1"/>
    <x v="9"/>
    <m/>
    <x v="1080"/>
    <d v="2014-10-06T16:11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"/>
    <n v="158"/>
    <n v="158"/>
    <x v="9"/>
    <m/>
    <x v="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"/>
    <n v="124"/>
    <n v="14.84"/>
    <x v="9"/>
    <m/>
    <x v="0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"/>
    <n v="117"/>
    <n v="85.18"/>
    <x v="9"/>
    <m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"/>
    <n v="157"/>
    <n v="146.69"/>
    <x v="9"/>
    <m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n v="0"/>
    <n v="1"/>
    <x v="9"/>
    <m/>
    <x v="1081"/>
    <d v="2015-02-21T19:58:3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"/>
    <n v="103"/>
    <n v="87.7"/>
    <x v="9"/>
    <m/>
    <x v="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"/>
    <n v="103"/>
    <n v="242.28"/>
    <x v="9"/>
    <m/>
    <x v="0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3"/>
    <n v="0"/>
    <n v="1"/>
    <x v="9"/>
    <m/>
    <x v="1082"/>
    <d v="2015-06-21T20:04:0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"/>
    <n v="101"/>
    <n v="103.17"/>
    <x v="9"/>
    <m/>
    <x v="0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"/>
    <n v="0"/>
    <n v="1"/>
    <x v="9"/>
    <m/>
    <x v="1083"/>
    <d v="2014-06-11T04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"/>
    <n v="101"/>
    <n v="234.67"/>
    <x v="9"/>
    <m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"/>
    <n v="116"/>
    <n v="50.69"/>
    <x v="9"/>
    <m/>
    <x v="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"/>
    <n v="101"/>
    <n v="162.71"/>
    <x v="9"/>
    <m/>
    <x v="0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"/>
    <n v="103"/>
    <n v="120.17"/>
    <x v="9"/>
    <m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"/>
    <n v="246"/>
    <n v="67.7"/>
    <x v="9"/>
    <m/>
    <x v="0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"/>
    <n v="302"/>
    <n v="52.1"/>
    <x v="9"/>
    <m/>
    <x v="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"/>
    <n v="143"/>
    <n v="51.6"/>
    <x v="9"/>
    <m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3"/>
    <n v="0"/>
    <n v="1"/>
    <x v="9"/>
    <m/>
    <x v="1084"/>
    <d v="2015-06-11T16:13:0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"/>
    <n v="168"/>
    <n v="84.86"/>
    <x v="9"/>
    <m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"/>
    <n v="0"/>
    <n v="1"/>
    <x v="9"/>
    <m/>
    <x v="1085"/>
    <d v="2014-05-30T16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"/>
    <n v="107"/>
    <n v="45.54"/>
    <x v="9"/>
    <m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2"/>
    <n v="100"/>
    <n v="51.72"/>
    <x v="9"/>
    <m/>
    <x v="0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2"/>
    <n v="127"/>
    <n v="50.88"/>
    <x v="9"/>
    <m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"/>
    <n v="147"/>
    <n v="191.13"/>
    <x v="9"/>
    <m/>
    <x v="0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3"/>
    <n v="0"/>
    <n v="1"/>
    <x v="9"/>
    <m/>
    <x v="1086"/>
    <d v="2015-09-16T17:56:1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"/>
    <n v="0"/>
    <n v="1"/>
    <x v="9"/>
    <m/>
    <x v="1087"/>
    <d v="2016-10-14T21:10:4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3"/>
    <n v="0"/>
    <n v="1"/>
    <x v="9"/>
    <m/>
    <x v="1088"/>
    <d v="2015-09-11T01:04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"/>
    <n v="213"/>
    <n v="33.31"/>
    <x v="9"/>
    <m/>
    <x v="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2"/>
    <n v="101"/>
    <n v="37.22"/>
    <x v="9"/>
    <m/>
    <x v="0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"/>
    <n v="0"/>
    <n v="1"/>
    <x v="9"/>
    <m/>
    <x v="1089"/>
    <d v="2014-11-25T16:36:3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"/>
    <n v="108"/>
    <n v="76.790000000000006"/>
    <x v="9"/>
    <m/>
    <x v="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"/>
    <n v="110"/>
    <n v="96.53"/>
    <x v="9"/>
    <m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2"/>
    <n v="128"/>
    <n v="51.89"/>
    <x v="9"/>
    <m/>
    <x v="0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"/>
    <n v="0"/>
    <n v="1"/>
    <x v="9"/>
    <m/>
    <x v="1090"/>
    <d v="2014-07-25T22:15:0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3"/>
    <n v="0"/>
    <n v="1"/>
    <x v="9"/>
    <m/>
    <x v="1091"/>
    <d v="2015-06-26T23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"/>
    <n v="133"/>
    <n v="82.94"/>
    <x v="9"/>
    <m/>
    <x v="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"/>
    <n v="191"/>
    <n v="259.95"/>
    <x v="9"/>
    <m/>
    <x v="0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"/>
    <n v="149"/>
    <n v="37.25"/>
    <x v="9"/>
    <m/>
    <x v="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"/>
    <n v="166"/>
    <n v="177.02"/>
    <x v="9"/>
    <m/>
    <x v="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2"/>
    <n v="107"/>
    <n v="74.069999999999993"/>
    <x v="9"/>
    <m/>
    <x v="0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2"/>
    <n v="106"/>
    <n v="70.67"/>
    <x v="9"/>
    <m/>
    <x v="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"/>
    <n v="24"/>
    <n v="23.63"/>
    <x v="9"/>
    <m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"/>
    <n v="0"/>
    <n v="1"/>
    <x v="9"/>
    <m/>
    <x v="1092"/>
    <d v="2014-12-31T21:22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2"/>
    <n v="0"/>
    <n v="13.33"/>
    <x v="9"/>
    <m/>
    <x v="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2"/>
    <n v="0"/>
    <s v="N/A"/>
    <x v="9"/>
    <m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9"/>
    <n v="0"/>
    <n v="1"/>
    <x v="9"/>
    <m/>
    <x v="1093"/>
    <d v="2017-02-08T09:59:0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"/>
    <n v="0"/>
    <n v="1"/>
    <x v="9"/>
    <m/>
    <x v="1094"/>
    <d v="2016-05-26T17:57:4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"/>
    <n v="0"/>
    <n v="1"/>
    <x v="9"/>
    <m/>
    <x v="1095"/>
    <d v="2014-10-02T03:59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3"/>
    <n v="0"/>
    <n v="1"/>
    <x v="9"/>
    <m/>
    <x v="1096"/>
    <d v="2015-03-02T01:0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n v="0"/>
    <n v="1"/>
    <x v="9"/>
    <m/>
    <x v="109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6"/>
    <n v="0"/>
    <n v="1"/>
    <x v="9"/>
    <m/>
    <x v="1098"/>
    <d v="2013-07-31T19:43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3"/>
    <n v="0"/>
    <n v="1"/>
    <x v="9"/>
    <m/>
    <x v="1099"/>
    <d v="2015-03-30T19:52: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"/>
    <n v="67"/>
    <n v="99.76"/>
    <x v="9"/>
    <m/>
    <x v="0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"/>
    <n v="20"/>
    <n v="25.52"/>
    <x v="9"/>
    <m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n v="0"/>
    <n v="1"/>
    <x v="9"/>
    <m/>
    <x v="1100"/>
    <d v="2016-10-29T23:43:5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"/>
    <n v="0"/>
    <n v="1"/>
    <x v="9"/>
    <m/>
    <x v="1101"/>
    <d v="2014-08-07T23:13:4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"/>
    <n v="0"/>
    <n v="1"/>
    <x v="9"/>
    <m/>
    <x v="1102"/>
    <d v="2015-09-30T18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2"/>
    <n v="3"/>
    <n v="200"/>
    <x v="9"/>
    <m/>
    <x v="0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4"/>
    <n v="0"/>
    <n v="1"/>
    <x v="9"/>
    <m/>
    <x v="1103"/>
    <d v="2016-07-30T23:04:5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"/>
    <n v="14"/>
    <n v="20.14"/>
    <x v="9"/>
    <m/>
    <x v="0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"/>
    <n v="3"/>
    <n v="20.88"/>
    <x v="9"/>
    <m/>
    <x v="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3"/>
    <n v="0"/>
    <n v="1"/>
    <x v="9"/>
    <m/>
    <x v="1104"/>
    <d v="2015-09-09T22:31:1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"/>
    <n v="0"/>
    <n v="1"/>
    <x v="9"/>
    <m/>
    <x v="1105"/>
    <d v="2015-03-14T20:46:3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"/>
    <n v="0"/>
    <n v="1"/>
    <x v="9"/>
    <m/>
    <x v="1106"/>
    <d v="2014-12-14T20:00:3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4"/>
    <n v="0"/>
    <n v="1"/>
    <x v="9"/>
    <m/>
    <x v="1107"/>
    <d v="2016-12-07T17:36:0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"/>
    <n v="0"/>
    <n v="1"/>
    <x v="9"/>
    <m/>
    <x v="1108"/>
    <d v="2015-03-01T23:02:3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"/>
    <n v="15"/>
    <n v="30.12"/>
    <x v="9"/>
    <m/>
    <x v="0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"/>
    <n v="0"/>
    <n v="1"/>
    <x v="9"/>
    <m/>
    <x v="1109"/>
    <d v="2016-04-30T05:34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4"/>
    <n v="0"/>
    <n v="1"/>
    <x v="9"/>
    <m/>
    <x v="1110"/>
    <d v="2016-10-07T15:11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4"/>
    <n v="0"/>
    <n v="1"/>
    <x v="9"/>
    <m/>
    <x v="1111"/>
    <d v="2017-01-14T00:42:3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3"/>
    <n v="0"/>
    <s v="N/A"/>
    <x v="9"/>
    <m/>
    <x v="1112"/>
    <d v="2015-10-09T15:38:4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3"/>
    <n v="0"/>
    <s v="N/A"/>
    <x v="9"/>
    <m/>
    <x v="1113"/>
    <d v="2015-04-25T04:35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2"/>
    <n v="0"/>
    <s v="N/A"/>
    <x v="9"/>
    <m/>
    <x v="0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4"/>
    <n v="0"/>
    <s v="N/A"/>
    <x v="9"/>
    <m/>
    <x v="1114"/>
    <d v="2016-05-03T18:49: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"/>
    <n v="12"/>
    <n v="78.33"/>
    <x v="9"/>
    <m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n v="0"/>
    <s v="N/A"/>
    <x v="9"/>
    <m/>
    <x v="1115"/>
    <d v="2014-10-30T22:29:4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3"/>
    <n v="0"/>
    <s v="N/A"/>
    <x v="9"/>
    <m/>
    <x v="1116"/>
    <d v="2015-11-15T23:09:0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4"/>
    <n v="0"/>
    <s v="N/A"/>
    <x v="9"/>
    <m/>
    <x v="1117"/>
    <d v="2016-05-31T17:31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3"/>
    <n v="0"/>
    <s v="N/A"/>
    <x v="9"/>
    <m/>
    <x v="1118"/>
    <d v="2015-05-05T18:48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3"/>
    <n v="0"/>
    <s v="N/A"/>
    <x v="9"/>
    <m/>
    <x v="1119"/>
    <d v="2015-10-12T13:46:3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3"/>
    <n v="0"/>
    <s v="N/A"/>
    <x v="9"/>
    <m/>
    <x v="1120"/>
    <d v="2015-03-20T03:45:3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"/>
    <n v="16"/>
    <n v="88.44"/>
    <x v="9"/>
    <m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3"/>
    <n v="0"/>
    <s v="N/A"/>
    <x v="9"/>
    <m/>
    <x v="1121"/>
    <d v="2016-01-12T15:48: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"/>
    <n v="23"/>
    <n v="53.53"/>
    <x v="9"/>
    <m/>
    <x v="0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3"/>
    <n v="0"/>
    <s v="N/A"/>
    <x v="9"/>
    <m/>
    <x v="1122"/>
    <d v="2015-11-26T23:55:4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4"/>
    <n v="0"/>
    <s v="N/A"/>
    <x v="9"/>
    <m/>
    <x v="1123"/>
    <d v="2016-08-14T22:45:4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3"/>
    <n v="0"/>
    <s v="N/A"/>
    <x v="9"/>
    <m/>
    <x v="1124"/>
    <d v="2015-07-10T16:05: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"/>
    <n v="17"/>
    <n v="40.83"/>
    <x v="9"/>
    <m/>
    <x v="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4"/>
    <n v="0"/>
    <s v="N/A"/>
    <x v="9"/>
    <m/>
    <x v="1125"/>
    <d v="2016-08-06T00:06: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"/>
    <n v="14"/>
    <n v="55.6"/>
    <x v="9"/>
    <m/>
    <x v="0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3"/>
    <n v="0"/>
    <s v="N/A"/>
    <x v="9"/>
    <m/>
    <x v="1126"/>
    <d v="2015-07-10T22:08: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2"/>
    <n v="12"/>
    <n v="25"/>
    <x v="9"/>
    <m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3"/>
    <n v="0"/>
    <s v="N/A"/>
    <x v="9"/>
    <m/>
    <x v="1127"/>
    <d v="2015-03-28T19:06:0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"/>
    <n v="0"/>
    <n v="5.5"/>
    <x v="9"/>
    <m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"/>
    <n v="30"/>
    <n v="237"/>
    <x v="9"/>
    <m/>
    <x v="0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"/>
    <n v="42"/>
    <n v="79.87"/>
    <x v="9"/>
    <m/>
    <x v="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"/>
    <n v="4"/>
    <n v="10.25"/>
    <x v="9"/>
    <m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3"/>
    <n v="0"/>
    <s v="N/A"/>
    <x v="9"/>
    <m/>
    <x v="1128"/>
    <d v="2015-06-12T03:45:0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3"/>
    <n v="0"/>
    <s v="N/A"/>
    <x v="9"/>
    <m/>
    <x v="1129"/>
    <d v="2015-02-03T02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n v="0"/>
    <s v="N/A"/>
    <x v="9"/>
    <m/>
    <x v="1130"/>
    <d v="2014-10-19T05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3"/>
    <n v="0"/>
    <s v="N/A"/>
    <x v="9"/>
    <m/>
    <x v="1131"/>
    <d v="2015-09-16T22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3"/>
    <n v="0"/>
    <s v="N/A"/>
    <x v="9"/>
    <m/>
    <x v="1132"/>
    <d v="2015-07-09T21:27:2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"/>
    <n v="5"/>
    <n v="57.89"/>
    <x v="9"/>
    <m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"/>
    <n v="0"/>
    <s v="N/A"/>
    <x v="9"/>
    <m/>
    <x v="1133"/>
    <d v="2016-09-29T21:52:5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3"/>
    <n v="0"/>
    <s v="N/A"/>
    <x v="9"/>
    <m/>
    <x v="1134"/>
    <d v="2016-01-05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2"/>
    <n v="3"/>
    <n v="300"/>
    <x v="9"/>
    <m/>
    <x v="0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"/>
    <n v="57"/>
    <n v="43"/>
    <x v="9"/>
    <m/>
    <x v="0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2"/>
    <n v="0"/>
    <n v="1"/>
    <x v="9"/>
    <m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n v="0"/>
    <s v="N/A"/>
    <x v="9"/>
    <m/>
    <x v="1135"/>
    <d v="2014-08-16T18:25: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2"/>
    <n v="0"/>
    <n v="5"/>
    <x v="9"/>
    <m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3"/>
    <n v="0"/>
    <s v="N/A"/>
    <x v="9"/>
    <m/>
    <x v="1136"/>
    <d v="2015-04-01T12:22:0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2"/>
    <n v="1"/>
    <n v="10"/>
    <x v="9"/>
    <m/>
    <x v="0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"/>
    <n v="58"/>
    <n v="58"/>
    <x v="9"/>
    <m/>
    <x v="0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3"/>
    <n v="0"/>
    <s v="N/A"/>
    <x v="9"/>
    <m/>
    <x v="1137"/>
    <d v="2015-03-27T00:05:3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"/>
    <n v="0"/>
    <s v="N/A"/>
    <x v="9"/>
    <m/>
    <x v="1138"/>
    <d v="2016-12-25T15:16:3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n v="0"/>
    <s v="N/A"/>
    <x v="9"/>
    <m/>
    <x v="1139"/>
    <d v="2014-09-26T16:18:5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4"/>
    <n v="0"/>
    <s v="N/A"/>
    <x v="9"/>
    <m/>
    <x v="1140"/>
    <d v="2016-11-09T23:22:1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4"/>
    <n v="0"/>
    <s v="N/A"/>
    <x v="9"/>
    <m/>
    <x v="1141"/>
    <d v="2017-01-09T01:18:2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4"/>
    <n v="0"/>
    <s v="N/A"/>
    <x v="9"/>
    <m/>
    <x v="1142"/>
    <d v="2016-10-13T00:50: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2"/>
    <n v="1"/>
    <n v="10"/>
    <x v="9"/>
    <m/>
    <x v="0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"/>
    <n v="4"/>
    <n v="93.75"/>
    <x v="9"/>
    <m/>
    <x v="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"/>
    <n v="16"/>
    <n v="53.75"/>
    <x v="9"/>
    <m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4"/>
    <n v="0"/>
    <s v="N/A"/>
    <x v="9"/>
    <m/>
    <x v="1143"/>
    <d v="2016-12-18T09:20:1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"/>
    <n v="108"/>
    <n v="33.75"/>
    <x v="9"/>
    <m/>
    <x v="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"/>
    <n v="23"/>
    <n v="18.75"/>
    <x v="9"/>
    <m/>
    <x v="0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"/>
    <n v="21"/>
    <n v="23.14"/>
    <x v="9"/>
    <m/>
    <x v="0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"/>
    <n v="128"/>
    <n v="29.05"/>
    <x v="9"/>
    <m/>
    <x v="0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2"/>
    <n v="3"/>
    <n v="50"/>
    <x v="9"/>
    <m/>
    <x v="0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2"/>
    <n v="0"/>
    <s v="N/A"/>
    <x v="9"/>
    <m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9"/>
    <n v="0"/>
    <s v="N/A"/>
    <x v="9"/>
    <m/>
    <x v="1144"/>
    <d v="2017-04-04T03:38:4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"/>
    <n v="1"/>
    <n v="24"/>
    <x v="9"/>
    <m/>
    <x v="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"/>
    <n v="52"/>
    <n v="32.25"/>
    <x v="9"/>
    <m/>
    <x v="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"/>
    <n v="2"/>
    <n v="15"/>
    <x v="9"/>
    <m/>
    <x v="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2"/>
    <n v="0"/>
    <s v="N/A"/>
    <x v="9"/>
    <m/>
    <x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"/>
    <n v="75"/>
    <n v="251.33"/>
    <x v="9"/>
    <m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9"/>
    <n v="0"/>
    <s v="N/A"/>
    <x v="9"/>
    <m/>
    <x v="1145"/>
    <d v="2017-04-16T2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9"/>
    <n v="0"/>
    <s v="N/A"/>
    <x v="9"/>
    <m/>
    <x v="1146"/>
    <d v="2017-03-19T11:18:5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9"/>
    <n v="0"/>
    <s v="N/A"/>
    <x v="9"/>
    <m/>
    <x v="1147"/>
    <d v="2017-04-09T08:35:5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"/>
    <n v="131"/>
    <n v="41.42"/>
    <x v="9"/>
    <m/>
    <x v="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2"/>
    <n v="104"/>
    <n v="52"/>
    <x v="9"/>
    <m/>
    <x v="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2"/>
    <n v="101"/>
    <n v="33.99"/>
    <x v="9"/>
    <m/>
    <x v="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2"/>
    <n v="100"/>
    <n v="103.35"/>
    <x v="9"/>
    <m/>
    <x v="0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"/>
    <n v="106"/>
    <n v="34.79"/>
    <x v="9"/>
    <m/>
    <x v="0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"/>
    <n v="336"/>
    <n v="41.77"/>
    <x v="9"/>
    <m/>
    <x v="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"/>
    <n v="113"/>
    <n v="64.27"/>
    <x v="9"/>
    <m/>
    <x v="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"/>
    <n v="189"/>
    <n v="31.21"/>
    <x v="9"/>
    <m/>
    <x v="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"/>
    <n v="102"/>
    <n v="62.92"/>
    <x v="9"/>
    <m/>
    <x v="0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2"/>
    <n v="101"/>
    <n v="98.54"/>
    <x v="9"/>
    <m/>
    <x v="0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2"/>
    <n v="114"/>
    <n v="82.61"/>
    <x v="9"/>
    <m/>
    <x v="0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"/>
    <n v="133"/>
    <n v="38.5"/>
    <x v="9"/>
    <m/>
    <x v="0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"/>
    <n v="102"/>
    <n v="80.16"/>
    <x v="9"/>
    <m/>
    <x v="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105"/>
    <n v="28.41"/>
    <x v="9"/>
    <m/>
    <x v="0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"/>
    <n v="127"/>
    <n v="80.73"/>
    <x v="9"/>
    <m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7"/>
    <n v="0"/>
    <s v="N/A"/>
    <x v="9"/>
    <m/>
    <x v="1148"/>
    <d v="2012-01-18T2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"/>
    <n v="107"/>
    <n v="37.590000000000003"/>
    <x v="9"/>
    <m/>
    <x v="0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"/>
    <n v="163"/>
    <n v="58.1"/>
    <x v="9"/>
    <m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"/>
    <n v="0"/>
    <s v="N/A"/>
    <x v="9"/>
    <m/>
    <x v="1149"/>
    <d v="2014-07-07T02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"/>
    <n v="116"/>
    <n v="63.36"/>
    <x v="9"/>
    <m/>
    <x v="0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"/>
    <n v="124"/>
    <n v="50.9"/>
    <x v="9"/>
    <m/>
    <x v="0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"/>
    <n v="103"/>
    <n v="100.5"/>
    <x v="9"/>
    <m/>
    <x v="0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"/>
    <n v="112"/>
    <n v="31.62"/>
    <x v="9"/>
    <m/>
    <x v="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"/>
    <n v="109"/>
    <n v="65.099999999999994"/>
    <x v="9"/>
    <m/>
    <x v="0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2"/>
    <n v="115"/>
    <n v="79.31"/>
    <x v="9"/>
    <m/>
    <x v="0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"/>
    <n v="103"/>
    <n v="139.19"/>
    <x v="9"/>
    <m/>
    <x v="0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"/>
    <n v="101"/>
    <n v="131.91"/>
    <x v="9"/>
    <m/>
    <x v="0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"/>
    <n v="110"/>
    <n v="91.3"/>
    <x v="9"/>
    <m/>
    <x v="0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"/>
    <n v="115"/>
    <n v="39.67"/>
    <x v="9"/>
    <m/>
    <x v="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"/>
    <n v="117"/>
    <n v="57.55"/>
    <x v="9"/>
    <m/>
    <x v="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"/>
    <n v="172"/>
    <n v="33.03"/>
    <x v="9"/>
    <m/>
    <x v="0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"/>
    <n v="114"/>
    <n v="77.34"/>
    <x v="9"/>
    <m/>
    <x v="0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"/>
    <n v="120"/>
    <n v="31.93"/>
    <x v="9"/>
    <m/>
    <x v="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"/>
    <n v="109"/>
    <n v="36.33"/>
    <x v="9"/>
    <m/>
    <x v="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"/>
    <n v="101"/>
    <n v="46.77"/>
    <x v="9"/>
    <m/>
    <x v="0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"/>
    <n v="109"/>
    <n v="40.07"/>
    <x v="9"/>
    <m/>
    <x v="0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"/>
    <n v="107"/>
    <n v="100.22"/>
    <x v="9"/>
    <m/>
    <x v="0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2"/>
    <n v="100"/>
    <n v="41.67"/>
    <x v="9"/>
    <m/>
    <x v="0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"/>
    <n v="102"/>
    <n v="46.71"/>
    <x v="9"/>
    <m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"/>
    <n v="0"/>
    <s v="N/A"/>
    <x v="9"/>
    <m/>
    <x v="1150"/>
    <d v="2013-08-23T19:04:2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"/>
    <n v="65"/>
    <n v="14.44"/>
    <x v="9"/>
    <m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"/>
    <n v="0"/>
    <s v="N/A"/>
    <x v="9"/>
    <m/>
    <x v="1151"/>
    <d v="2014-07-16T23:27:2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2"/>
    <n v="0"/>
    <s v="N/A"/>
    <x v="9"/>
    <m/>
    <x v="0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"/>
    <n v="4"/>
    <n v="37.75"/>
    <x v="9"/>
    <m/>
    <x v="0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2"/>
    <n v="1"/>
    <n v="12.75"/>
    <x v="9"/>
    <m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"/>
    <n v="12"/>
    <n v="24.46"/>
    <x v="9"/>
    <m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2"/>
    <n v="0"/>
    <s v="N/A"/>
    <x v="9"/>
    <m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"/>
    <n v="59"/>
    <n v="53.08"/>
    <x v="9"/>
    <m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3"/>
    <n v="0"/>
    <s v="N/A"/>
    <x v="9"/>
    <m/>
    <x v="1152"/>
    <d v="2015-02-28T22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"/>
    <n v="11"/>
    <n v="286.25"/>
    <x v="9"/>
    <m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3"/>
    <n v="0"/>
    <s v="N/A"/>
    <x v="9"/>
    <m/>
    <x v="1153"/>
    <d v="2015-07-27T01:29:5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"/>
    <n v="52"/>
    <n v="49.21"/>
    <x v="9"/>
    <m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n v="0"/>
    <s v="N/A"/>
    <x v="9"/>
    <m/>
    <x v="1154"/>
    <d v="2015-08-03T16:09:3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"/>
    <n v="1"/>
    <n v="12.5"/>
    <x v="9"/>
    <m/>
    <x v="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"/>
    <n v="55"/>
    <n v="109.04"/>
    <x v="9"/>
    <m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2"/>
    <n v="25"/>
    <n v="41.67"/>
    <x v="9"/>
    <m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2"/>
    <n v="0"/>
    <s v="N/A"/>
    <x v="9"/>
    <m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"/>
    <n v="3"/>
    <n v="22.75"/>
    <x v="9"/>
    <m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2"/>
    <n v="0"/>
    <s v="N/A"/>
    <x v="9"/>
    <m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"/>
    <n v="46"/>
    <n v="70.83"/>
    <x v="9"/>
    <m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2"/>
    <n v="104"/>
    <n v="63.11"/>
    <x v="9"/>
    <m/>
    <x v="0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"/>
    <n v="119"/>
    <n v="50.16"/>
    <x v="9"/>
    <m/>
    <x v="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"/>
    <n v="126"/>
    <n v="62.88"/>
    <x v="9"/>
    <m/>
    <x v="0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3"/>
    <n v="0"/>
    <s v="N/A"/>
    <x v="9"/>
    <m/>
    <x v="1155"/>
    <d v="2015-04-23T05:40:0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"/>
    <n v="126"/>
    <n v="53.72"/>
    <x v="9"/>
    <m/>
    <x v="0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"/>
    <n v="100"/>
    <n v="127.81"/>
    <x v="9"/>
    <m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8"/>
    <n v="0"/>
    <s v="N/A"/>
    <x v="9"/>
    <m/>
    <x v="1156"/>
    <d v="2012-06-01T03:59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"/>
    <n v="0"/>
    <s v="N/A"/>
    <x v="9"/>
    <m/>
    <x v="1157"/>
    <d v="2014-03-13T03:33: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"/>
    <n v="100"/>
    <n v="57.17"/>
    <x v="9"/>
    <m/>
    <x v="0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"/>
    <n v="116"/>
    <n v="50.2"/>
    <x v="9"/>
    <m/>
    <x v="0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n v="0"/>
    <s v="N/A"/>
    <x v="9"/>
    <m/>
    <x v="1158"/>
    <d v="2014-01-24T00:07:2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n v="0"/>
    <s v="N/A"/>
    <x v="9"/>
    <m/>
    <x v="1159"/>
    <d v="2012-05-14T19:44:5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n v="0"/>
    <s v="N/A"/>
    <x v="9"/>
    <m/>
    <x v="1160"/>
    <d v="2015-07-11T14:3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"/>
    <n v="103"/>
    <n v="36.61"/>
    <x v="9"/>
    <m/>
    <x v="0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"/>
    <n v="125"/>
    <n v="37.14"/>
    <x v="9"/>
    <m/>
    <x v="0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"/>
    <n v="110"/>
    <n v="45.88"/>
    <x v="9"/>
    <m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7"/>
    <n v="0"/>
    <s v="N/A"/>
    <x v="9"/>
    <m/>
    <x v="1161"/>
    <d v="2011-10-28T20:56:4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"/>
    <n v="102"/>
    <n v="52.49"/>
    <x v="9"/>
    <m/>
    <x v="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2"/>
    <n v="104"/>
    <n v="59.52"/>
    <x v="9"/>
    <m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2"/>
    <n v="125"/>
    <n v="50"/>
    <x v="9"/>
    <m/>
    <x v="0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"/>
    <n v="102"/>
    <n v="193.62"/>
    <x v="9"/>
    <m/>
    <x v="0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n v="0"/>
    <s v="N/A"/>
    <x v="9"/>
    <m/>
    <x v="1162"/>
    <d v="2016-06-03T21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"/>
    <n v="110"/>
    <n v="77.22"/>
    <x v="9"/>
    <m/>
    <x v="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"/>
    <n v="161"/>
    <n v="57.5"/>
    <x v="9"/>
    <m/>
    <x v="0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"/>
    <n v="131"/>
    <n v="50.46"/>
    <x v="9"/>
    <m/>
    <x v="0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"/>
    <n v="119"/>
    <n v="97.38"/>
    <x v="9"/>
    <m/>
    <x v="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"/>
    <n v="100"/>
    <n v="34.92"/>
    <x v="9"/>
    <m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n v="0"/>
    <s v="N/A"/>
    <x v="9"/>
    <m/>
    <x v="1163"/>
    <d v="2016-04-16T22:39: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n v="0"/>
    <s v="N/A"/>
    <x v="9"/>
    <m/>
    <x v="1164"/>
    <d v="2016-05-04T03:59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9"/>
    <n v="0"/>
    <s v="N/A"/>
    <x v="9"/>
    <m/>
    <x v="1165"/>
    <d v="2017-03-02T19:19: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"/>
    <n v="112"/>
    <n v="39.81"/>
    <x v="9"/>
    <m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"/>
    <n v="106"/>
    <n v="59.7"/>
    <x v="9"/>
    <m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2"/>
    <n v="101"/>
    <n v="88.74"/>
    <x v="9"/>
    <m/>
    <x v="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"/>
    <n v="115"/>
    <n v="58.69"/>
    <x v="9"/>
    <m/>
    <x v="0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"/>
    <n v="127"/>
    <n v="69.569999999999993"/>
    <x v="9"/>
    <m/>
    <x v="0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"/>
    <n v="103"/>
    <n v="115.87"/>
    <x v="9"/>
    <m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"/>
    <n v="103"/>
    <n v="23.87"/>
    <x v="9"/>
    <m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"/>
    <n v="0"/>
    <s v="N/A"/>
    <x v="9"/>
    <m/>
    <x v="1166"/>
    <d v="2014-10-14T06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"/>
    <n v="111"/>
    <n v="57.63"/>
    <x v="9"/>
    <m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"/>
    <n v="106"/>
    <n v="46.43"/>
    <x v="9"/>
    <m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n v="0"/>
    <s v="N/A"/>
    <x v="9"/>
    <m/>
    <x v="1167"/>
    <d v="2016-12-01T17:39:4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105"/>
    <n v="65.58"/>
    <x v="9"/>
    <m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n v="0"/>
    <s v="N/A"/>
    <x v="9"/>
    <m/>
    <x v="116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2"/>
    <n v="111"/>
    <n v="83.05"/>
    <x v="9"/>
    <m/>
    <x v="0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"/>
    <n v="128"/>
    <n v="57.52"/>
    <x v="9"/>
    <m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n v="0"/>
    <s v="N/A"/>
    <x v="9"/>
    <m/>
    <x v="1169"/>
    <d v="2015-06-20T17:55:1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n v="0"/>
    <s v="N/A"/>
    <x v="9"/>
    <m/>
    <x v="1170"/>
    <d v="2015-11-21T23:13:3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"/>
    <n v="175"/>
    <n v="29.17"/>
    <x v="9"/>
    <m/>
    <x v="0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"/>
    <n v="128"/>
    <n v="72.760000000000005"/>
    <x v="9"/>
    <m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"/>
    <n v="106"/>
    <n v="51.85"/>
    <x v="9"/>
    <m/>
    <x v="0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105"/>
    <n v="98.2"/>
    <x v="9"/>
    <m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"/>
    <n v="0"/>
    <s v="N/A"/>
    <x v="9"/>
    <m/>
    <x v="1171"/>
    <d v="2014-10-07T18:26: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"/>
    <n v="109"/>
    <n v="74.819999999999993"/>
    <x v="9"/>
    <m/>
    <x v="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"/>
    <n v="100"/>
    <n v="67.650000000000006"/>
    <x v="9"/>
    <m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"/>
    <n v="0"/>
    <s v="N/A"/>
    <x v="9"/>
    <m/>
    <x v="1172"/>
    <d v="2015-01-08T21:17:4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"/>
    <n v="112"/>
    <n v="41.24"/>
    <x v="9"/>
    <m/>
    <x v="0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"/>
    <n v="103"/>
    <n v="52.55"/>
    <x v="9"/>
    <m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"/>
    <n v="164"/>
    <n v="70.290000000000006"/>
    <x v="9"/>
    <m/>
    <x v="0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"/>
    <n v="131"/>
    <n v="48.33"/>
    <x v="9"/>
    <m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n v="0"/>
    <s v="N/A"/>
    <x v="9"/>
    <m/>
    <x v="1173"/>
    <d v="2015-10-30T21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2"/>
    <n v="128"/>
    <n v="60.95"/>
    <x v="9"/>
    <m/>
    <x v="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"/>
    <n v="102"/>
    <n v="116"/>
    <x v="9"/>
    <m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"/>
    <n v="102"/>
    <n v="61"/>
    <x v="9"/>
    <m/>
    <x v="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"/>
    <n v="130"/>
    <n v="38.24"/>
    <x v="9"/>
    <m/>
    <x v="0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"/>
    <n v="154"/>
    <n v="106.5"/>
    <x v="9"/>
    <m/>
    <x v="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"/>
    <n v="107"/>
    <n v="204.57"/>
    <x v="9"/>
    <m/>
    <x v="0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n v="0"/>
    <s v="N/A"/>
    <x v="9"/>
    <m/>
    <x v="1174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"/>
    <n v="100"/>
    <n v="150.41999999999999"/>
    <x v="9"/>
    <m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"/>
    <n v="117"/>
    <n v="52.58"/>
    <x v="9"/>
    <m/>
    <x v="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2"/>
    <n v="109"/>
    <n v="54.3"/>
    <x v="9"/>
    <m/>
    <x v="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2"/>
    <n v="103"/>
    <n v="76.03"/>
    <x v="9"/>
    <m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"/>
    <n v="114"/>
    <n v="105.21"/>
    <x v="9"/>
    <m/>
    <x v="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"/>
    <n v="103"/>
    <n v="68.67"/>
    <x v="9"/>
    <m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"/>
    <n v="122"/>
    <n v="129.36000000000001"/>
    <x v="9"/>
    <m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n v="0"/>
    <s v="N/A"/>
    <x v="9"/>
    <m/>
    <x v="1175"/>
    <d v="2015-05-30T20:21:4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05"/>
    <n v="17.829999999999998"/>
    <x v="9"/>
    <m/>
    <x v="0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"/>
    <n v="102"/>
    <n v="203.2"/>
    <x v="9"/>
    <m/>
    <x v="0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"/>
    <n v="112"/>
    <n v="69.19"/>
    <x v="9"/>
    <m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9"/>
    <n v="0"/>
    <s v="N/A"/>
    <x v="9"/>
    <m/>
    <x v="1176"/>
    <d v="2017-04-15T15:42:2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2"/>
    <n v="100"/>
    <n v="73.53"/>
    <x v="9"/>
    <m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"/>
    <n v="100"/>
    <n v="48.44"/>
    <x v="9"/>
    <m/>
    <x v="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"/>
    <n v="133"/>
    <n v="26.61"/>
    <x v="9"/>
    <m/>
    <x v="0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2"/>
    <n v="121"/>
    <n v="33.67"/>
    <x v="9"/>
    <m/>
    <x v="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2"/>
    <n v="114"/>
    <n v="40.71"/>
    <x v="9"/>
    <m/>
    <x v="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"/>
    <n v="286"/>
    <n v="19.27"/>
    <x v="9"/>
    <m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"/>
    <n v="170"/>
    <n v="84.29"/>
    <x v="9"/>
    <m/>
    <x v="0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2"/>
    <n v="118"/>
    <n v="29.58"/>
    <x v="9"/>
    <m/>
    <x v="0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"/>
    <n v="103"/>
    <n v="26.67"/>
    <x v="9"/>
    <m/>
    <x v="0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"/>
    <n v="144"/>
    <n v="45.98"/>
    <x v="9"/>
    <m/>
    <x v="0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"/>
    <n v="100"/>
    <n v="125.09"/>
    <x v="9"/>
    <m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"/>
    <n v="102"/>
    <n v="141.29"/>
    <x v="9"/>
    <m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"/>
    <n v="116"/>
    <n v="55.33"/>
    <x v="9"/>
    <m/>
    <x v="0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"/>
    <n v="136"/>
    <n v="46.42"/>
    <x v="9"/>
    <m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2"/>
    <n v="133"/>
    <n v="57.2"/>
    <x v="9"/>
    <m/>
    <x v="0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"/>
    <n v="103"/>
    <n v="173.7"/>
    <x v="9"/>
    <m/>
    <x v="0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"/>
    <n v="116"/>
    <n v="59.6"/>
    <x v="9"/>
    <m/>
    <x v="0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n v="0"/>
    <s v="N/A"/>
    <x v="9"/>
    <m/>
    <x v="1177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"/>
    <n v="102"/>
    <n v="204.05"/>
    <x v="9"/>
    <m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"/>
    <n v="175"/>
    <n v="48.7"/>
    <x v="9"/>
    <m/>
    <x v="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"/>
    <n v="107"/>
    <n v="53.34"/>
    <x v="9"/>
    <m/>
    <x v="0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"/>
    <n v="122"/>
    <n v="75.09"/>
    <x v="9"/>
    <m/>
    <x v="0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"/>
    <n v="159"/>
    <n v="18"/>
    <x v="9"/>
    <m/>
    <x v="0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2"/>
    <n v="100"/>
    <n v="209.84"/>
    <x v="9"/>
    <m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"/>
    <n v="110"/>
    <n v="61.02"/>
    <x v="9"/>
    <m/>
    <x v="0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"/>
    <n v="100"/>
    <n v="61"/>
    <x v="9"/>
    <m/>
    <x v="0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"/>
    <n v="116"/>
    <n v="80.03"/>
    <x v="9"/>
    <m/>
    <x v="0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"/>
    <n v="211"/>
    <n v="29.07"/>
    <x v="9"/>
    <m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2"/>
    <n v="110"/>
    <n v="49.44"/>
    <x v="9"/>
    <m/>
    <x v="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"/>
    <n v="100"/>
    <n v="93.98"/>
    <x v="9"/>
    <m/>
    <x v="0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"/>
    <n v="106"/>
    <n v="61.94"/>
    <x v="9"/>
    <m/>
    <x v="0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"/>
    <n v="126"/>
    <n v="78.5"/>
    <x v="9"/>
    <m/>
    <x v="0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"/>
    <n v="108"/>
    <n v="33.75"/>
    <x v="9"/>
    <m/>
    <x v="0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2"/>
    <n v="101"/>
    <n v="66.45"/>
    <x v="9"/>
    <m/>
    <x v="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"/>
    <n v="107"/>
    <n v="35.799999999999997"/>
    <x v="9"/>
    <m/>
    <x v="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"/>
    <n v="102"/>
    <n v="145.65"/>
    <x v="9"/>
    <m/>
    <x v="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"/>
    <n v="126"/>
    <n v="25.69"/>
    <x v="9"/>
    <m/>
    <x v="0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"/>
    <n v="102"/>
    <n v="152.5"/>
    <x v="9"/>
    <m/>
    <x v="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"/>
    <n v="113"/>
    <n v="30"/>
    <x v="9"/>
    <m/>
    <x v="0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2"/>
    <n v="101"/>
    <n v="142.28"/>
    <x v="9"/>
    <m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2"/>
    <n v="101"/>
    <n v="24.55"/>
    <x v="9"/>
    <m/>
    <x v="0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"/>
    <n v="146"/>
    <n v="292.77999999999997"/>
    <x v="9"/>
    <m/>
    <x v="0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"/>
    <n v="117"/>
    <n v="44.92"/>
    <x v="9"/>
    <m/>
    <x v="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"/>
    <n v="106"/>
    <n v="23.1"/>
    <x v="9"/>
    <m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105"/>
    <n v="80.400000000000006"/>
    <x v="9"/>
    <m/>
    <x v="0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2"/>
    <n v="100"/>
    <n v="72.290000000000006"/>
    <x v="9"/>
    <m/>
    <x v="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105"/>
    <n v="32.97"/>
    <x v="9"/>
    <m/>
    <x v="0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"/>
    <n v="139"/>
    <n v="116.65"/>
    <x v="9"/>
    <m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"/>
    <n v="100"/>
    <n v="79.62"/>
    <x v="9"/>
    <m/>
    <x v="0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2"/>
    <n v="100"/>
    <n v="27.78"/>
    <x v="9"/>
    <m/>
    <x v="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2"/>
    <n v="110"/>
    <n v="81.03"/>
    <x v="9"/>
    <m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3"/>
    <n v="0"/>
    <s v="N/A"/>
    <x v="9"/>
    <m/>
    <x v="1178"/>
    <d v="2015-07-30T12:30:2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"/>
    <n v="104"/>
    <n v="177.62"/>
    <x v="9"/>
    <m/>
    <x v="0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"/>
    <n v="138"/>
    <n v="109.08"/>
    <x v="9"/>
    <m/>
    <x v="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2"/>
    <n v="100"/>
    <n v="119.64"/>
    <x v="9"/>
    <m/>
    <x v="0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"/>
    <n v="102"/>
    <n v="78.209999999999994"/>
    <x v="9"/>
    <m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"/>
    <n v="171"/>
    <n v="52.17"/>
    <x v="9"/>
    <m/>
    <x v="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"/>
    <n v="101"/>
    <n v="114.13"/>
    <x v="9"/>
    <m/>
    <x v="0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"/>
    <n v="130"/>
    <n v="50"/>
    <x v="9"/>
    <m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2"/>
    <n v="110"/>
    <n v="91.67"/>
    <x v="9"/>
    <m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"/>
    <n v="119"/>
    <n v="108.59"/>
    <x v="9"/>
    <m/>
    <x v="0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"/>
    <n v="100"/>
    <n v="69.819999999999993"/>
    <x v="9"/>
    <m/>
    <x v="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"/>
    <n v="153"/>
    <n v="109.57"/>
    <x v="9"/>
    <m/>
    <x v="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"/>
    <n v="104"/>
    <n v="71.67"/>
    <x v="9"/>
    <m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2"/>
    <n v="101"/>
    <n v="93.61"/>
    <x v="9"/>
    <m/>
    <x v="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"/>
    <n v="108"/>
    <n v="76.8"/>
    <x v="9"/>
    <m/>
    <x v="0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"/>
    <n v="315"/>
    <n v="35.799999999999997"/>
    <x v="9"/>
    <m/>
    <x v="0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"/>
    <n v="102"/>
    <n v="55.6"/>
    <x v="9"/>
    <m/>
    <x v="0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"/>
    <n v="126"/>
    <n v="147.33000000000001"/>
    <x v="9"/>
    <m/>
    <x v="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2"/>
    <n v="101"/>
    <n v="56.33"/>
    <x v="9"/>
    <m/>
    <x v="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2"/>
    <n v="101"/>
    <n v="96.19"/>
    <x v="9"/>
    <m/>
    <x v="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"/>
    <n v="103"/>
    <n v="63.57"/>
    <x v="9"/>
    <m/>
    <x v="0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2"/>
    <n v="106"/>
    <n v="184.78"/>
    <x v="9"/>
    <m/>
    <x v="0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"/>
    <n v="101"/>
    <n v="126.72"/>
    <x v="9"/>
    <m/>
    <x v="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"/>
    <n v="113"/>
    <n v="83.43"/>
    <x v="9"/>
    <m/>
    <x v="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2"/>
    <n v="218"/>
    <n v="54.5"/>
    <x v="9"/>
    <m/>
    <x v="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"/>
    <n v="101"/>
    <n v="302.31"/>
    <x v="9"/>
    <m/>
    <x v="0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"/>
    <n v="106"/>
    <n v="44.14"/>
    <x v="9"/>
    <m/>
    <x v="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2"/>
    <n v="104"/>
    <n v="866.67"/>
    <x v="9"/>
    <m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"/>
    <n v="221"/>
    <n v="61.39"/>
    <x v="9"/>
    <m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"/>
    <n v="119"/>
    <n v="29.67"/>
    <x v="9"/>
    <m/>
    <x v="0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105"/>
    <n v="45.48"/>
    <x v="9"/>
    <m/>
    <x v="0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2"/>
    <n v="104"/>
    <n v="96.2"/>
    <x v="9"/>
    <m/>
    <x v="0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"/>
    <n v="118"/>
    <n v="67.92"/>
    <x v="9"/>
    <m/>
    <x v="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"/>
    <n v="139"/>
    <n v="30.78"/>
    <x v="9"/>
    <m/>
    <x v="0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2"/>
    <n v="104"/>
    <n v="38.33"/>
    <x v="9"/>
    <m/>
    <x v="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2"/>
    <n v="100"/>
    <n v="66.83"/>
    <x v="9"/>
    <m/>
    <x v="0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"/>
    <n v="107"/>
    <n v="71.73"/>
    <x v="9"/>
    <m/>
    <x v="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2"/>
    <n v="100"/>
    <n v="176.47"/>
    <x v="9"/>
    <m/>
    <x v="0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2"/>
    <n v="100"/>
    <n v="421.11"/>
    <x v="9"/>
    <m/>
    <x v="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2"/>
    <n v="101"/>
    <n v="104.99"/>
    <x v="9"/>
    <m/>
    <x v="0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"/>
    <n v="108"/>
    <n v="28.19"/>
    <x v="9"/>
    <m/>
    <x v="0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"/>
    <n v="104"/>
    <n v="54.55"/>
    <x v="9"/>
    <m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"/>
    <n v="104"/>
    <n v="111.89"/>
    <x v="9"/>
    <m/>
    <x v="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"/>
    <n v="102"/>
    <n v="85.21"/>
    <x v="9"/>
    <m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"/>
    <n v="101"/>
    <n v="76.650000000000006"/>
    <x v="9"/>
    <m/>
    <x v="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"/>
    <n v="112"/>
    <n v="65.17"/>
    <x v="9"/>
    <m/>
    <x v="0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"/>
    <n v="100"/>
    <n v="93.76"/>
    <x v="9"/>
    <m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2"/>
    <n v="100"/>
    <n v="133.33000000000001"/>
    <x v="9"/>
    <m/>
    <x v="0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105"/>
    <n v="51.22"/>
    <x v="9"/>
    <m/>
    <x v="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"/>
    <n v="117"/>
    <n v="100.17"/>
    <x v="9"/>
    <m/>
    <x v="0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2"/>
    <n v="104"/>
    <n v="34.6"/>
    <x v="9"/>
    <m/>
    <x v="0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2"/>
    <n v="115"/>
    <n v="184.68"/>
    <x v="9"/>
    <m/>
    <x v="0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"/>
    <n v="102"/>
    <n v="69.819999999999993"/>
    <x v="9"/>
    <m/>
    <x v="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"/>
    <n v="223"/>
    <n v="61.94"/>
    <x v="9"/>
    <m/>
    <x v="0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2"/>
    <n v="100"/>
    <n v="41.67"/>
    <x v="9"/>
    <m/>
    <x v="0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2"/>
    <n v="106"/>
    <n v="36.07"/>
    <x v="9"/>
    <m/>
    <x v="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"/>
    <n v="142"/>
    <n v="29"/>
    <x v="9"/>
    <m/>
    <x v="0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"/>
    <n v="184"/>
    <n v="24.21"/>
    <x v="9"/>
    <m/>
    <x v="0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"/>
    <n v="104"/>
    <n v="55.89"/>
    <x v="9"/>
    <m/>
    <x v="0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"/>
    <n v="112"/>
    <n v="11.67"/>
    <x v="9"/>
    <m/>
    <x v="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"/>
    <n v="111"/>
    <n v="68.349999999999994"/>
    <x v="9"/>
    <m/>
    <x v="0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2"/>
    <n v="104"/>
    <n v="27.07"/>
    <x v="9"/>
    <m/>
    <x v="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"/>
    <n v="100"/>
    <n v="118.13"/>
    <x v="9"/>
    <m/>
    <x v="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"/>
    <n v="102"/>
    <n v="44.76"/>
    <x v="9"/>
    <m/>
    <x v="0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"/>
    <n v="0"/>
    <s v="N/A"/>
    <x v="9"/>
    <m/>
    <x v="1179"/>
    <d v="2014-11-21T17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2"/>
    <n v="100"/>
    <n v="117.65"/>
    <x v="9"/>
    <m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2"/>
    <n v="122"/>
    <n v="203.33"/>
    <x v="9"/>
    <m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"/>
    <n v="138"/>
    <n v="28.32"/>
    <x v="9"/>
    <m/>
    <x v="0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"/>
    <n v="100"/>
    <n v="110.23"/>
    <x v="9"/>
    <m/>
    <x v="0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2"/>
    <n v="107"/>
    <n v="31.97"/>
    <x v="9"/>
    <m/>
    <x v="0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"/>
    <n v="211"/>
    <n v="58.61"/>
    <x v="9"/>
    <m/>
    <x v="0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"/>
    <n v="124"/>
    <n v="29.43"/>
    <x v="9"/>
    <m/>
    <x v="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"/>
    <n v="109"/>
    <n v="81.38"/>
    <x v="9"/>
    <m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"/>
    <n v="0"/>
    <s v="N/A"/>
    <x v="9"/>
    <m/>
    <x v="1180"/>
    <d v="2014-07-06T10:08:0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2"/>
    <n v="100"/>
    <n v="115.38"/>
    <x v="9"/>
    <m/>
    <x v="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"/>
    <n v="130"/>
    <n v="46.43"/>
    <x v="9"/>
    <m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2"/>
    <n v="104"/>
    <n v="70.569999999999993"/>
    <x v="9"/>
    <m/>
    <x v="0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2"/>
    <n v="100"/>
    <n v="22.22"/>
    <x v="9"/>
    <m/>
    <x v="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"/>
    <n v="120"/>
    <n v="159.47"/>
    <x v="9"/>
    <m/>
    <x v="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"/>
    <n v="100"/>
    <n v="37.78"/>
    <x v="9"/>
    <m/>
    <x v="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"/>
    <n v="101"/>
    <n v="72.05"/>
    <x v="9"/>
    <m/>
    <x v="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"/>
    <n v="107"/>
    <n v="63.7"/>
    <x v="9"/>
    <m/>
    <x v="0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"/>
    <n v="138"/>
    <n v="28.41"/>
    <x v="9"/>
    <m/>
    <x v="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"/>
    <n v="101"/>
    <n v="103.21"/>
    <x v="9"/>
    <m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2"/>
    <n v="109"/>
    <n v="71.150000000000006"/>
    <x v="9"/>
    <m/>
    <x v="0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"/>
    <n v="140"/>
    <n v="35"/>
    <x v="9"/>
    <m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"/>
    <n v="104"/>
    <n v="81.78"/>
    <x v="9"/>
    <m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3"/>
    <n v="0"/>
    <s v="N/A"/>
    <x v="9"/>
    <m/>
    <x v="1181"/>
    <d v="2015-03-04T18:59:2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"/>
    <n v="108"/>
    <n v="46.61"/>
    <x v="9"/>
    <m/>
    <x v="0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2"/>
    <n v="100"/>
    <n v="51.72"/>
    <x v="9"/>
    <m/>
    <x v="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2"/>
    <n v="103"/>
    <n v="40.29"/>
    <x v="9"/>
    <m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"/>
    <n v="130"/>
    <n v="16.25"/>
    <x v="9"/>
    <m/>
    <x v="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"/>
    <n v="109"/>
    <n v="30.15"/>
    <x v="9"/>
    <m/>
    <x v="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2"/>
    <n v="100"/>
    <n v="95.24"/>
    <x v="9"/>
    <m/>
    <x v="0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"/>
    <n v="110"/>
    <n v="52.21"/>
    <x v="9"/>
    <m/>
    <x v="0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"/>
    <n v="100"/>
    <n v="134.15"/>
    <x v="9"/>
    <m/>
    <x v="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2"/>
    <n v="106"/>
    <n v="62.83"/>
    <x v="9"/>
    <m/>
    <x v="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"/>
    <n v="112"/>
    <n v="58.95"/>
    <x v="9"/>
    <m/>
    <x v="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"/>
    <n v="106"/>
    <n v="143.11000000000001"/>
    <x v="9"/>
    <m/>
    <x v="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2"/>
    <n v="101"/>
    <n v="84.17"/>
    <x v="9"/>
    <m/>
    <x v="0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2"/>
    <n v="104"/>
    <n v="186.07"/>
    <x v="9"/>
    <m/>
    <x v="0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"/>
    <n v="135"/>
    <n v="89.79"/>
    <x v="9"/>
    <m/>
    <x v="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105"/>
    <n v="64.16"/>
    <x v="9"/>
    <m/>
    <x v="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2"/>
    <n v="103"/>
    <n v="59.65"/>
    <x v="9"/>
    <m/>
    <x v="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2"/>
    <n v="100"/>
    <n v="31.25"/>
    <x v="9"/>
    <m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"/>
    <n v="186"/>
    <n v="41.22"/>
    <x v="9"/>
    <m/>
    <x v="0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"/>
    <n v="289"/>
    <n v="43.35"/>
    <x v="9"/>
    <m/>
    <x v="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2"/>
    <n v="100"/>
    <n v="64.52"/>
    <x v="9"/>
    <m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"/>
    <n v="108"/>
    <n v="43.28"/>
    <x v="9"/>
    <m/>
    <x v="0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"/>
    <n v="108"/>
    <n v="77"/>
    <x v="9"/>
    <m/>
    <x v="0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"/>
    <n v="110"/>
    <n v="51.22"/>
    <x v="9"/>
    <m/>
    <x v="0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"/>
    <n v="171"/>
    <n v="68.25"/>
    <x v="9"/>
    <m/>
    <x v="0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2"/>
    <n v="152"/>
    <n v="19.489999999999998"/>
    <x v="9"/>
    <m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"/>
    <n v="101"/>
    <n v="41.13"/>
    <x v="9"/>
    <m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"/>
    <n v="153"/>
    <n v="41.41"/>
    <x v="9"/>
    <m/>
    <x v="0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"/>
    <n v="128"/>
    <n v="27.5"/>
    <x v="9"/>
    <m/>
    <x v="0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"/>
    <n v="101"/>
    <n v="33.57"/>
    <x v="9"/>
    <m/>
    <x v="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"/>
    <n v="101"/>
    <n v="145.87"/>
    <x v="9"/>
    <m/>
    <x v="0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"/>
    <n v="191"/>
    <n v="358.69"/>
    <x v="9"/>
    <m/>
    <x v="0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"/>
    <n v="140"/>
    <n v="50.98"/>
    <x v="9"/>
    <m/>
    <x v="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"/>
    <n v="124"/>
    <n v="45.04"/>
    <x v="9"/>
    <m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"/>
    <n v="126"/>
    <n v="17.53"/>
    <x v="9"/>
    <m/>
    <x v="0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"/>
    <n v="190"/>
    <n v="50"/>
    <x v="9"/>
    <m/>
    <x v="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"/>
    <n v="139"/>
    <n v="57.92"/>
    <x v="9"/>
    <m/>
    <x v="0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"/>
    <n v="202"/>
    <n v="29.71"/>
    <x v="9"/>
    <m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"/>
    <n v="103"/>
    <n v="90.68"/>
    <x v="9"/>
    <m/>
    <x v="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"/>
    <n v="102"/>
    <n v="55.01"/>
    <x v="9"/>
    <m/>
    <x v="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"/>
    <n v="103"/>
    <n v="57.22"/>
    <x v="9"/>
    <m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"/>
    <n v="127"/>
    <n v="72.95"/>
    <x v="9"/>
    <m/>
    <x v="0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2"/>
    <n v="101"/>
    <n v="64.47"/>
    <x v="9"/>
    <m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"/>
    <n v="122"/>
    <n v="716.35"/>
    <x v="9"/>
    <m/>
    <x v="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"/>
    <n v="113"/>
    <n v="50.4"/>
    <x v="9"/>
    <m/>
    <x v="0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"/>
    <n v="150"/>
    <n v="41.67"/>
    <x v="9"/>
    <m/>
    <x v="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"/>
    <n v="215"/>
    <n v="35.770000000000003"/>
    <x v="9"/>
    <m/>
    <x v="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"/>
    <n v="102"/>
    <n v="88.74"/>
    <x v="9"/>
    <m/>
    <x v="0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2"/>
    <n v="100"/>
    <n v="148.47999999999999"/>
    <x v="9"/>
    <m/>
    <x v="0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2"/>
    <n v="101"/>
    <n v="51.79"/>
    <x v="9"/>
    <m/>
    <x v="0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2"/>
    <n v="113"/>
    <n v="20"/>
    <x v="9"/>
    <m/>
    <x v="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2"/>
    <n v="104"/>
    <n v="52"/>
    <x v="9"/>
    <m/>
    <x v="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2"/>
    <n v="115"/>
    <n v="53.23"/>
    <x v="9"/>
    <m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"/>
    <n v="113"/>
    <n v="39.6"/>
    <x v="9"/>
    <m/>
    <x v="0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"/>
    <n v="128"/>
    <n v="34.25"/>
    <x v="9"/>
    <m/>
    <x v="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"/>
    <n v="143"/>
    <n v="164.62"/>
    <x v="9"/>
    <m/>
    <x v="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"/>
    <n v="119"/>
    <n v="125.05"/>
    <x v="9"/>
    <m/>
    <x v="0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"/>
    <n v="138"/>
    <n v="51.88"/>
    <x v="9"/>
    <m/>
    <x v="0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"/>
    <n v="160"/>
    <n v="40.29"/>
    <x v="9"/>
    <m/>
    <x v="0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"/>
    <n v="114"/>
    <n v="64.91"/>
    <x v="9"/>
    <m/>
    <x v="0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"/>
    <n v="101"/>
    <n v="55.33"/>
    <x v="9"/>
    <m/>
    <x v="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"/>
    <n v="155"/>
    <n v="83.14"/>
    <x v="9"/>
    <m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2"/>
    <n v="128"/>
    <n v="38.71"/>
    <x v="9"/>
    <m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2"/>
    <n v="121"/>
    <n v="125.38"/>
    <x v="9"/>
    <m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"/>
    <n v="113"/>
    <n v="78.260000000000005"/>
    <x v="9"/>
    <m/>
    <x v="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2"/>
    <n v="128"/>
    <n v="47.22"/>
    <x v="9"/>
    <m/>
    <x v="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"/>
    <n v="158"/>
    <n v="79.099999999999994"/>
    <x v="9"/>
    <m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05"/>
    <n v="114.29"/>
    <x v="9"/>
    <m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2"/>
    <n v="100"/>
    <n v="51.72"/>
    <x v="9"/>
    <m/>
    <x v="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2"/>
    <n v="100"/>
    <n v="30.77"/>
    <x v="9"/>
    <m/>
    <x v="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"/>
    <n v="107"/>
    <n v="74.209999999999994"/>
    <x v="9"/>
    <m/>
    <x v="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"/>
    <n v="124"/>
    <n v="47.85"/>
    <x v="9"/>
    <m/>
    <x v="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"/>
    <n v="109"/>
    <n v="34.409999999999997"/>
    <x v="9"/>
    <m/>
    <x v="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"/>
    <n v="102"/>
    <n v="40.24"/>
    <x v="9"/>
    <m/>
    <x v="0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"/>
    <n v="106"/>
    <n v="60.29"/>
    <x v="9"/>
    <m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"/>
    <n v="106"/>
    <n v="25.31"/>
    <x v="9"/>
    <m/>
    <x v="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2"/>
    <n v="101"/>
    <n v="35.950000000000003"/>
    <x v="9"/>
    <m/>
    <x v="0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05"/>
    <n v="136"/>
    <x v="9"/>
    <m/>
    <x v="0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"/>
    <n v="108"/>
    <n v="70.760000000000005"/>
    <x v="9"/>
    <m/>
    <x v="0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2"/>
    <n v="100"/>
    <n v="125"/>
    <x v="9"/>
    <m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"/>
    <n v="104"/>
    <n v="66.510000000000005"/>
    <x v="9"/>
    <m/>
    <x v="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"/>
    <n v="102"/>
    <n v="105"/>
    <x v="9"/>
    <m/>
    <x v="0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"/>
    <n v="104"/>
    <n v="145"/>
    <x v="9"/>
    <m/>
    <x v="0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"/>
    <n v="180"/>
    <n v="12"/>
    <x v="9"/>
    <m/>
    <x v="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"/>
    <n v="106"/>
    <n v="96.67"/>
    <x v="9"/>
    <m/>
    <x v="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"/>
    <n v="101"/>
    <n v="60.33"/>
    <x v="9"/>
    <m/>
    <x v="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"/>
    <n v="101"/>
    <n v="79.89"/>
    <x v="9"/>
    <m/>
    <x v="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2"/>
    <n v="100"/>
    <n v="58.82"/>
    <x v="9"/>
    <m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"/>
    <n v="118"/>
    <n v="75.34"/>
    <x v="9"/>
    <m/>
    <x v="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2"/>
    <n v="110"/>
    <n v="55"/>
    <x v="9"/>
    <m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"/>
    <n v="103"/>
    <n v="66.959999999999994"/>
    <x v="9"/>
    <m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2"/>
    <n v="100"/>
    <n v="227.27"/>
    <x v="9"/>
    <m/>
    <x v="0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2"/>
    <n v="100"/>
    <n v="307.69"/>
    <x v="9"/>
    <m/>
    <x v="0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"/>
    <n v="110"/>
    <n v="50.02"/>
    <x v="9"/>
    <m/>
    <x v="0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2"/>
    <n v="101"/>
    <n v="72.39"/>
    <x v="9"/>
    <m/>
    <x v="0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2"/>
    <n v="101"/>
    <n v="95.95"/>
    <x v="9"/>
    <m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"/>
    <n v="169"/>
    <n v="45.62"/>
    <x v="9"/>
    <m/>
    <x v="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2"/>
    <n v="100"/>
    <n v="41.03"/>
    <x v="9"/>
    <m/>
    <x v="0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"/>
    <n v="114"/>
    <n v="56.83"/>
    <x v="9"/>
    <m/>
    <x v="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"/>
    <n v="102"/>
    <n v="137.24"/>
    <x v="9"/>
    <m/>
    <x v="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2"/>
    <n v="106"/>
    <n v="75.709999999999994"/>
    <x v="9"/>
    <m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"/>
    <n v="102"/>
    <n v="99"/>
    <x v="9"/>
    <m/>
    <x v="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"/>
    <n v="117"/>
    <n v="81.569999999999993"/>
    <x v="9"/>
    <m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"/>
    <n v="101"/>
    <n v="45.11"/>
    <x v="9"/>
    <m/>
    <x v="0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"/>
    <n v="132"/>
    <n v="36.67"/>
    <x v="9"/>
    <m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2"/>
    <n v="100"/>
    <n v="125"/>
    <x v="9"/>
    <m/>
    <x v="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2"/>
    <n v="128"/>
    <n v="49.23"/>
    <x v="9"/>
    <m/>
    <x v="0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"/>
    <n v="119"/>
    <n v="42.3"/>
    <x v="9"/>
    <m/>
    <x v="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"/>
    <n v="126"/>
    <n v="78.88"/>
    <x v="9"/>
    <m/>
    <x v="0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"/>
    <n v="156"/>
    <n v="38.28"/>
    <x v="9"/>
    <m/>
    <x v="0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"/>
    <n v="103"/>
    <n v="44.85"/>
    <x v="9"/>
    <m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2"/>
    <n v="153"/>
    <n v="13.53"/>
    <x v="9"/>
    <m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"/>
    <n v="180"/>
    <n v="43.5"/>
    <x v="9"/>
    <m/>
    <x v="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"/>
    <n v="128"/>
    <n v="30.95"/>
    <x v="9"/>
    <m/>
    <x v="0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"/>
    <n v="120"/>
    <n v="55.23"/>
    <x v="9"/>
    <m/>
    <x v="0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"/>
    <n v="123"/>
    <n v="46.13"/>
    <x v="9"/>
    <m/>
    <x v="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105"/>
    <n v="39.380000000000003"/>
    <x v="9"/>
    <m/>
    <x v="0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"/>
    <n v="102"/>
    <n v="66.150000000000006"/>
    <x v="9"/>
    <m/>
    <x v="0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105"/>
    <n v="54.14"/>
    <x v="9"/>
    <m/>
    <x v="0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2"/>
    <n v="100"/>
    <n v="104.17"/>
    <x v="9"/>
    <m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2"/>
    <n v="100"/>
    <n v="31.38"/>
    <x v="9"/>
    <m/>
    <x v="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"/>
    <n v="102"/>
    <n v="59.21"/>
    <x v="9"/>
    <m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3"/>
    <n v="0"/>
    <s v="N/A"/>
    <x v="9"/>
    <m/>
    <x v="1182"/>
    <d v="2015-06-25T18:07:3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"/>
    <n v="102"/>
    <n v="164.62"/>
    <x v="9"/>
    <m/>
    <x v="0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"/>
    <n v="102"/>
    <n v="24.29"/>
    <x v="9"/>
    <m/>
    <x v="0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105"/>
    <n v="40.94"/>
    <x v="9"/>
    <m/>
    <x v="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"/>
    <n v="102"/>
    <n v="61.1"/>
    <x v="9"/>
    <m/>
    <x v="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2"/>
    <n v="100"/>
    <n v="38.65"/>
    <x v="9"/>
    <m/>
    <x v="0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"/>
    <n v="106"/>
    <n v="56.2"/>
    <x v="9"/>
    <m/>
    <x v="0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"/>
    <n v="113"/>
    <n v="107"/>
    <x v="9"/>
    <m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2"/>
    <n v="100"/>
    <n v="171.43"/>
    <x v="9"/>
    <m/>
    <x v="0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"/>
    <n v="100"/>
    <n v="110.5"/>
    <x v="9"/>
    <m/>
    <x v="0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3"/>
    <n v="0"/>
    <s v="N/A"/>
    <x v="9"/>
    <m/>
    <x v="1183"/>
    <d v="2015-08-12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"/>
    <n v="144"/>
    <n v="22.91"/>
    <x v="9"/>
    <m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2"/>
    <n v="104"/>
    <n v="43.13"/>
    <x v="9"/>
    <m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"/>
    <n v="108"/>
    <n v="46.89"/>
    <x v="9"/>
    <m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"/>
    <n v="102"/>
    <n v="47.41"/>
    <x v="9"/>
    <m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"/>
    <n v="149"/>
    <n v="15.13"/>
    <x v="9"/>
    <m/>
    <x v="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105"/>
    <n v="21.1"/>
    <x v="9"/>
    <m/>
    <x v="0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2"/>
    <n v="101"/>
    <n v="59.12"/>
    <x v="9"/>
    <m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"/>
    <n v="131"/>
    <n v="97.92"/>
    <x v="9"/>
    <m/>
    <x v="0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105"/>
    <n v="55.13"/>
    <x v="9"/>
    <m/>
    <x v="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"/>
    <n v="109"/>
    <n v="26.54"/>
    <x v="9"/>
    <m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"/>
    <n v="111"/>
    <n v="58.42"/>
    <x v="9"/>
    <m/>
    <x v="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"/>
    <n v="100"/>
    <n v="122.54"/>
    <x v="9"/>
    <m/>
    <x v="0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"/>
    <n v="114"/>
    <n v="87.96"/>
    <x v="9"/>
    <m/>
    <x v="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"/>
    <n v="122"/>
    <n v="73.239999999999995"/>
    <x v="9"/>
    <m/>
    <x v="0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2"/>
    <n v="100"/>
    <n v="55.56"/>
    <x v="9"/>
    <m/>
    <x v="0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"/>
    <n v="103"/>
    <n v="39.54"/>
    <x v="9"/>
    <m/>
    <x v="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"/>
    <n v="106"/>
    <n v="136.78"/>
    <x v="9"/>
    <m/>
    <x v="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"/>
    <n v="101"/>
    <n v="99.34"/>
    <x v="9"/>
    <m/>
    <x v="0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2"/>
    <n v="100"/>
    <n v="20"/>
    <x v="9"/>
    <m/>
    <x v="0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"/>
    <n v="130"/>
    <n v="28.89"/>
    <x v="9"/>
    <m/>
    <x v="0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"/>
    <n v="100"/>
    <n v="40.549999999999997"/>
    <x v="9"/>
    <m/>
    <x v="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2"/>
    <n v="100"/>
    <n v="35.71"/>
    <x v="9"/>
    <m/>
    <x v="0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"/>
    <n v="114"/>
    <n v="37.96"/>
    <x v="9"/>
    <m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2"/>
    <n v="100"/>
    <n v="33.33"/>
    <x v="9"/>
    <m/>
    <x v="0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"/>
    <n v="287"/>
    <n v="58.57"/>
    <x v="9"/>
    <m/>
    <x v="0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"/>
    <n v="109"/>
    <n v="135.63"/>
    <x v="9"/>
    <m/>
    <x v="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"/>
    <n v="116"/>
    <n v="30.94"/>
    <x v="9"/>
    <m/>
    <x v="0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"/>
    <n v="119"/>
    <n v="176.09"/>
    <x v="9"/>
    <m/>
    <x v="0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"/>
    <n v="109"/>
    <n v="151.97999999999999"/>
    <x v="9"/>
    <m/>
    <x v="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"/>
    <n v="127"/>
    <n v="22.61"/>
    <x v="9"/>
    <m/>
    <x v="0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2"/>
    <n v="101"/>
    <n v="18.27"/>
    <x v="9"/>
    <m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2"/>
    <n v="128"/>
    <n v="82.26"/>
    <x v="9"/>
    <m/>
    <x v="0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"/>
    <n v="100"/>
    <n v="68.53"/>
    <x v="9"/>
    <m/>
    <x v="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"/>
    <n v="175"/>
    <n v="68.06"/>
    <x v="9"/>
    <m/>
    <x v="0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"/>
    <n v="127"/>
    <n v="72.709999999999994"/>
    <x v="9"/>
    <m/>
    <x v="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"/>
    <n v="111"/>
    <n v="77.19"/>
    <x v="9"/>
    <m/>
    <x v="0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"/>
    <n v="126"/>
    <n v="55.97"/>
    <x v="9"/>
    <m/>
    <x v="0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"/>
    <n v="119"/>
    <n v="49.69"/>
    <x v="9"/>
    <m/>
    <x v="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"/>
    <n v="108"/>
    <n v="79"/>
    <x v="9"/>
    <m/>
    <x v="0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2"/>
    <n v="103"/>
    <n v="77.73"/>
    <x v="9"/>
    <m/>
    <x v="0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"/>
    <n v="110"/>
    <n v="40.78"/>
    <x v="9"/>
    <m/>
    <x v="0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"/>
    <n v="202"/>
    <n v="59.41"/>
    <x v="9"/>
    <m/>
    <x v="0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"/>
    <n v="130"/>
    <n v="3.25"/>
    <x v="9"/>
    <m/>
    <x v="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"/>
    <n v="104"/>
    <n v="39.380000000000003"/>
    <x v="9"/>
    <m/>
    <x v="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"/>
    <n v="100"/>
    <n v="81.67"/>
    <x v="9"/>
    <m/>
    <x v="0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"/>
    <n v="171"/>
    <n v="44.91"/>
    <x v="9"/>
    <m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"/>
    <n v="113"/>
    <n v="49.06"/>
    <x v="9"/>
    <m/>
    <x v="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"/>
    <n v="184"/>
    <n v="30.67"/>
    <x v="9"/>
    <m/>
    <x v="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"/>
    <n v="130"/>
    <n v="61.06"/>
    <x v="9"/>
    <m/>
    <x v="0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105"/>
    <n v="29"/>
    <x v="9"/>
    <m/>
    <x v="0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2"/>
    <n v="100"/>
    <n v="29.63"/>
    <x v="9"/>
    <m/>
    <x v="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"/>
    <n v="153"/>
    <n v="143.1"/>
    <x v="9"/>
    <m/>
    <x v="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"/>
    <n v="162"/>
    <n v="52.35"/>
    <x v="9"/>
    <m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2"/>
    <n v="136"/>
    <n v="66.67"/>
    <x v="9"/>
    <m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"/>
    <n v="144"/>
    <n v="126.67"/>
    <x v="9"/>
    <m/>
    <x v="0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2"/>
    <n v="100"/>
    <n v="62.5"/>
    <x v="9"/>
    <m/>
    <x v="0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"/>
    <n v="101"/>
    <n v="35.49"/>
    <x v="9"/>
    <m/>
    <x v="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"/>
    <n v="107"/>
    <n v="37.08"/>
    <x v="9"/>
    <m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"/>
    <n v="125"/>
    <n v="69.33"/>
    <x v="9"/>
    <m/>
    <x v="0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"/>
    <n v="119"/>
    <n v="17.25"/>
    <x v="9"/>
    <m/>
    <x v="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2"/>
    <n v="101"/>
    <n v="36.07"/>
    <x v="9"/>
    <m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2"/>
    <n v="113"/>
    <n v="66.47"/>
    <x v="9"/>
    <m/>
    <x v="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105"/>
    <n v="56.07"/>
    <x v="9"/>
    <m/>
    <x v="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"/>
    <n v="110"/>
    <n v="47.03"/>
    <x v="9"/>
    <m/>
    <x v="0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"/>
    <n v="100"/>
    <n v="47.67"/>
    <x v="9"/>
    <m/>
    <x v="0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"/>
    <n v="120"/>
    <n v="88.24"/>
    <x v="9"/>
    <m/>
    <x v="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105"/>
    <n v="80.72"/>
    <x v="9"/>
    <m/>
    <x v="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"/>
    <n v="103"/>
    <n v="39.49"/>
    <x v="9"/>
    <m/>
    <x v="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"/>
    <n v="102"/>
    <n v="84.85"/>
    <x v="9"/>
    <m/>
    <x v="0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2"/>
    <n v="100"/>
    <n v="68.97"/>
    <x v="9"/>
    <m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4"/>
    <n v="0"/>
    <s v="N/A"/>
    <x v="9"/>
    <m/>
    <x v="1184"/>
    <d v="2016-08-23T18:34:5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3"/>
    <n v="0"/>
    <s v="N/A"/>
    <x v="9"/>
    <m/>
    <x v="1185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2"/>
    <n v="0"/>
    <n v="1"/>
    <x v="9"/>
    <m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4"/>
    <n v="0"/>
    <s v="N/A"/>
    <x v="9"/>
    <m/>
    <x v="1186"/>
    <d v="2016-05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2"/>
    <n v="20"/>
    <n v="100"/>
    <x v="9"/>
    <m/>
    <x v="0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"/>
    <n v="35"/>
    <n v="56.84"/>
    <x v="9"/>
    <m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"/>
    <n v="0"/>
    <s v="N/A"/>
    <x v="9"/>
    <m/>
    <x v="1187"/>
    <d v="2014-11-29T21:19:5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"/>
    <n v="36"/>
    <n v="127.6"/>
    <x v="9"/>
    <m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"/>
    <n v="0"/>
    <s v="N/A"/>
    <x v="9"/>
    <m/>
    <x v="1188"/>
    <d v="2014-11-23T22:29:0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"/>
    <n v="31"/>
    <n v="66.14"/>
    <x v="9"/>
    <m/>
    <x v="0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"/>
    <n v="7"/>
    <n v="108"/>
    <x v="9"/>
    <m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4"/>
    <n v="0"/>
    <s v="N/A"/>
    <x v="9"/>
    <m/>
    <x v="1189"/>
    <d v="2016-04-20T21:11: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2"/>
    <n v="6"/>
    <n v="18.329999999999998"/>
    <x v="9"/>
    <m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2"/>
    <n v="0"/>
    <s v="N/A"/>
    <x v="9"/>
    <m/>
    <x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"/>
    <n v="2"/>
    <n v="7.5"/>
    <x v="9"/>
    <m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4"/>
    <n v="0"/>
    <s v="N/A"/>
    <x v="9"/>
    <m/>
    <x v="1190"/>
    <d v="2017-01-03T20:12:5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"/>
    <n v="16"/>
    <n v="68.42"/>
    <x v="9"/>
    <m/>
    <x v="0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2"/>
    <n v="0"/>
    <n v="1"/>
    <x v="9"/>
    <m/>
    <x v="0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"/>
    <n v="5"/>
    <n v="60.13"/>
    <x v="9"/>
    <m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2"/>
    <n v="6"/>
    <n v="15"/>
    <x v="9"/>
    <m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4"/>
    <n v="0"/>
    <s v="N/A"/>
    <x v="9"/>
    <m/>
    <x v="1191"/>
    <d v="2016-03-08T04:59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2"/>
    <n v="104"/>
    <n v="97.5"/>
    <x v="9"/>
    <m/>
    <x v="0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2"/>
    <n v="100"/>
    <n v="29.41"/>
    <x v="9"/>
    <m/>
    <x v="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2"/>
    <n v="104"/>
    <n v="57.78"/>
    <x v="9"/>
    <m/>
    <x v="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"/>
    <n v="251"/>
    <n v="44.24"/>
    <x v="9"/>
    <m/>
    <x v="0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2"/>
    <n v="101"/>
    <n v="60.91"/>
    <x v="9"/>
    <m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"/>
    <n v="174"/>
    <n v="68.84"/>
    <x v="9"/>
    <m/>
    <x v="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"/>
    <n v="116"/>
    <n v="73.58"/>
    <x v="9"/>
    <m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"/>
    <n v="106"/>
    <n v="115.02"/>
    <x v="9"/>
    <m/>
    <x v="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"/>
    <n v="111"/>
    <n v="110.75"/>
    <x v="9"/>
    <m/>
    <x v="0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2"/>
    <n v="101"/>
    <n v="75.5"/>
    <x v="9"/>
    <m/>
    <x v="0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"/>
    <n v="102"/>
    <n v="235.46"/>
    <x v="9"/>
    <m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2"/>
    <n v="100"/>
    <n v="11.36"/>
    <x v="9"/>
    <m/>
    <x v="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"/>
    <n v="111"/>
    <n v="92.5"/>
    <x v="9"/>
    <m/>
    <x v="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"/>
    <n v="101"/>
    <n v="202.85"/>
    <x v="9"/>
    <m/>
    <x v="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2"/>
    <n v="104"/>
    <n v="26"/>
    <x v="9"/>
    <m/>
    <x v="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"/>
    <n v="109"/>
    <n v="46.05"/>
    <x v="9"/>
    <m/>
    <x v="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"/>
    <n v="115"/>
    <n v="51"/>
    <x v="9"/>
    <m/>
    <x v="0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2"/>
    <n v="100"/>
    <n v="31.58"/>
    <x v="9"/>
    <m/>
    <x v="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"/>
    <n v="103"/>
    <n v="53.36"/>
    <x v="9"/>
    <m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2"/>
    <n v="104"/>
    <n v="36.96"/>
    <x v="9"/>
    <m/>
    <x v="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"/>
    <n v="138"/>
    <n v="81.290000000000006"/>
    <x v="9"/>
    <m/>
    <x v="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"/>
    <n v="110"/>
    <n v="20.079999999999998"/>
    <x v="9"/>
    <m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"/>
    <n v="101"/>
    <n v="88.25"/>
    <x v="9"/>
    <m/>
    <x v="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"/>
    <n v="102"/>
    <n v="53.44"/>
    <x v="9"/>
    <m/>
    <x v="0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"/>
    <n v="114"/>
    <n v="39.869999999999997"/>
    <x v="9"/>
    <m/>
    <x v="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2"/>
    <n v="100"/>
    <n v="145.16"/>
    <x v="9"/>
    <m/>
    <x v="0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"/>
    <n v="140"/>
    <n v="23.33"/>
    <x v="9"/>
    <m/>
    <x v="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"/>
    <n v="129"/>
    <n v="64.38"/>
    <x v="9"/>
    <m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"/>
    <n v="0"/>
    <s v="N/A"/>
    <x v="9"/>
    <m/>
    <x v="1192"/>
    <d v="2014-11-05T12:52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2"/>
    <n v="103"/>
    <n v="66.13"/>
    <x v="9"/>
    <m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"/>
    <n v="110"/>
    <n v="73.400000000000006"/>
    <x v="9"/>
    <m/>
    <x v="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"/>
    <n v="113"/>
    <n v="99.5"/>
    <x v="9"/>
    <m/>
    <x v="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"/>
    <n v="112"/>
    <n v="62.17"/>
    <x v="9"/>
    <m/>
    <x v="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"/>
    <n v="139"/>
    <n v="62.33"/>
    <x v="9"/>
    <m/>
    <x v="0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"/>
    <n v="111"/>
    <n v="58.79"/>
    <x v="9"/>
    <m/>
    <x v="0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"/>
    <n v="139"/>
    <n v="45.35"/>
    <x v="9"/>
    <m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"/>
    <n v="106"/>
    <n v="41.94"/>
    <x v="9"/>
    <m/>
    <x v="0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"/>
    <n v="101"/>
    <n v="59.17"/>
    <x v="9"/>
    <m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"/>
    <n v="100"/>
    <n v="200.49"/>
    <x v="9"/>
    <m/>
    <x v="0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"/>
    <n v="109"/>
    <n v="83.97"/>
    <x v="9"/>
    <m/>
    <x v="0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2"/>
    <n v="118"/>
    <n v="57.26"/>
    <x v="9"/>
    <m/>
    <x v="0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"/>
    <n v="120"/>
    <n v="58.06"/>
    <x v="9"/>
    <m/>
    <x v="0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"/>
    <n v="0"/>
    <s v="N/A"/>
    <x v="9"/>
    <m/>
    <x v="1193"/>
    <d v="2014-06-27T05:14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2"/>
    <n v="126"/>
    <n v="74.12"/>
    <x v="9"/>
    <m/>
    <x v="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"/>
    <n v="129"/>
    <n v="30.71"/>
    <x v="9"/>
    <m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"/>
    <n v="107"/>
    <n v="62.67"/>
    <x v="9"/>
    <m/>
    <x v="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"/>
    <n v="100"/>
    <n v="121.36"/>
    <x v="9"/>
    <m/>
    <x v="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2"/>
    <n v="155"/>
    <n v="39.74"/>
    <x v="9"/>
    <m/>
    <x v="0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"/>
    <n v="108"/>
    <n v="72"/>
    <x v="9"/>
    <m/>
    <x v="0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"/>
    <n v="111"/>
    <n v="40.630000000000003"/>
    <x v="9"/>
    <m/>
    <x v="0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"/>
    <n v="101"/>
    <n v="63"/>
    <x v="9"/>
    <m/>
    <x v="0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2"/>
    <n v="121"/>
    <n v="33.67"/>
    <x v="9"/>
    <m/>
    <x v="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2"/>
    <n v="100"/>
    <n v="38.590000000000003"/>
    <x v="9"/>
    <m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"/>
    <n v="109"/>
    <n v="155.94999999999999"/>
    <x v="9"/>
    <m/>
    <x v="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"/>
    <n v="123"/>
    <n v="43.2"/>
    <x v="9"/>
    <m/>
    <x v="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"/>
    <n v="136"/>
    <n v="15.15"/>
    <x v="9"/>
    <m/>
    <x v="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"/>
    <n v="103"/>
    <n v="83.57"/>
    <x v="9"/>
    <m/>
    <x v="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"/>
    <n v="121"/>
    <n v="140"/>
    <x v="9"/>
    <m/>
    <x v="0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"/>
    <n v="186"/>
    <n v="80.87"/>
    <x v="9"/>
    <m/>
    <x v="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"/>
    <n v="300"/>
    <n v="53.85"/>
    <x v="9"/>
    <m/>
    <x v="0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"/>
    <n v="108"/>
    <n v="30.93"/>
    <x v="9"/>
    <m/>
    <x v="0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"/>
    <n v="141"/>
    <n v="67.959999999999994"/>
    <x v="9"/>
    <m/>
    <x v="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2"/>
    <n v="114"/>
    <n v="27.14"/>
    <x v="9"/>
    <m/>
    <x v="0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"/>
    <n v="154"/>
    <n v="110.87"/>
    <x v="9"/>
    <m/>
    <x v="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"/>
    <n v="102"/>
    <n v="106.84"/>
    <x v="9"/>
    <m/>
    <x v="0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"/>
    <n v="102"/>
    <n v="105.52"/>
    <x v="9"/>
    <m/>
    <x v="0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"/>
    <n v="103"/>
    <n v="132.96"/>
    <x v="9"/>
    <m/>
    <x v="0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"/>
    <n v="156"/>
    <n v="51.92"/>
    <x v="9"/>
    <m/>
    <x v="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2"/>
    <n v="101"/>
    <n v="310"/>
    <x v="9"/>
    <m/>
    <x v="0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"/>
    <n v="239"/>
    <n v="26.02"/>
    <x v="9"/>
    <m/>
    <x v="0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"/>
    <n v="210"/>
    <n v="105"/>
    <x v="9"/>
    <m/>
    <x v="0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105"/>
    <n v="86.23"/>
    <x v="9"/>
    <m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"/>
    <n v="101"/>
    <n v="114.55"/>
    <x v="9"/>
    <m/>
    <x v="0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"/>
    <n v="111"/>
    <n v="47.66"/>
    <x v="9"/>
    <m/>
    <x v="0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"/>
    <n v="102"/>
    <n v="72.89"/>
    <x v="9"/>
    <m/>
    <x v="0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"/>
    <n v="103"/>
    <n v="49.55"/>
    <x v="9"/>
    <m/>
    <x v="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2"/>
    <n v="127"/>
    <n v="25.4"/>
    <x v="9"/>
    <m/>
    <x v="0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"/>
    <n v="339"/>
    <n v="62.59"/>
    <x v="9"/>
    <m/>
    <x v="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2"/>
    <n v="101"/>
    <n v="61.06"/>
    <x v="9"/>
    <m/>
    <x v="0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4"/>
    <n v="0"/>
    <s v="N/A"/>
    <x v="9"/>
    <m/>
    <x v="1194"/>
    <d v="2016-05-04T23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"/>
    <n v="7"/>
    <n v="72.400000000000006"/>
    <x v="9"/>
    <m/>
    <x v="0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2"/>
    <n v="10"/>
    <n v="100"/>
    <x v="9"/>
    <m/>
    <x v="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"/>
    <n v="11"/>
    <n v="51.67"/>
    <x v="9"/>
    <m/>
    <x v="0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"/>
    <n v="15"/>
    <n v="32.75"/>
    <x v="9"/>
    <m/>
    <x v="0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2"/>
    <n v="0"/>
    <s v="N/A"/>
    <x v="9"/>
    <m/>
    <x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"/>
    <n v="28"/>
    <n v="61"/>
    <x v="9"/>
    <m/>
    <x v="0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"/>
    <n v="13"/>
    <n v="10"/>
    <x v="9"/>
    <m/>
    <x v="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2"/>
    <n v="1"/>
    <n v="10"/>
    <x v="9"/>
    <m/>
    <x v="0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"/>
    <n v="21"/>
    <n v="37.5"/>
    <x v="9"/>
    <m/>
    <x v="0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"/>
    <n v="18"/>
    <n v="45"/>
    <x v="9"/>
    <m/>
    <x v="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"/>
    <n v="20"/>
    <n v="100.63"/>
    <x v="9"/>
    <m/>
    <x v="0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"/>
    <n v="18"/>
    <n v="25.57"/>
    <x v="9"/>
    <m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3"/>
    <n v="0"/>
    <s v="N/A"/>
    <x v="9"/>
    <m/>
    <x v="1195"/>
    <d v="2015-11-12T06:59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2"/>
    <n v="2"/>
    <n v="25"/>
    <x v="9"/>
    <m/>
    <x v="0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2"/>
    <n v="0"/>
    <s v="N/A"/>
    <x v="9"/>
    <m/>
    <x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2"/>
    <n v="0"/>
    <s v="N/A"/>
    <x v="9"/>
    <m/>
    <x v="0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2"/>
    <n v="10"/>
    <n v="10"/>
    <x v="9"/>
    <m/>
    <x v="0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"/>
    <n v="2"/>
    <n v="202"/>
    <x v="9"/>
    <m/>
    <x v="0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2"/>
    <n v="1"/>
    <n v="25"/>
    <x v="9"/>
    <m/>
    <x v="0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"/>
    <n v="104"/>
    <n v="99.54"/>
    <x v="9"/>
    <m/>
    <x v="0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105"/>
    <n v="75"/>
    <x v="9"/>
    <m/>
    <x v="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2"/>
    <n v="100"/>
    <n v="215.25"/>
    <x v="9"/>
    <m/>
    <x v="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"/>
    <n v="133"/>
    <n v="120.55"/>
    <x v="9"/>
    <m/>
    <x v="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2"/>
    <n v="113"/>
    <n v="37.67"/>
    <x v="9"/>
    <m/>
    <x v="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"/>
    <n v="103"/>
    <n v="172.23"/>
    <x v="9"/>
    <m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"/>
    <n v="120"/>
    <n v="111.11"/>
    <x v="9"/>
    <m/>
    <x v="0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"/>
    <n v="130"/>
    <n v="25.46"/>
    <x v="9"/>
    <m/>
    <x v="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"/>
    <n v="101"/>
    <n v="267.64999999999998"/>
    <x v="9"/>
    <m/>
    <x v="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"/>
    <n v="109"/>
    <n v="75.959999999999994"/>
    <x v="9"/>
    <m/>
    <x v="0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"/>
    <n v="102"/>
    <n v="59.04"/>
    <x v="9"/>
    <m/>
    <x v="0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"/>
    <n v="110"/>
    <n v="50.11"/>
    <x v="9"/>
    <m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"/>
    <n v="101"/>
    <n v="55.5"/>
    <x v="9"/>
    <m/>
    <x v="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2"/>
    <n v="100"/>
    <n v="166.67"/>
    <x v="9"/>
    <m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"/>
    <n v="106"/>
    <n v="47.43"/>
    <x v="9"/>
    <m/>
    <x v="0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2"/>
    <n v="100"/>
    <n v="64.94"/>
    <x v="9"/>
    <m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2"/>
    <n v="100"/>
    <n v="55.56"/>
    <x v="9"/>
    <m/>
    <x v="0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"/>
    <n v="113"/>
    <n v="74.22"/>
    <x v="9"/>
    <m/>
    <x v="0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"/>
    <n v="103"/>
    <n v="106.93"/>
    <x v="9"/>
    <m/>
    <x v="0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"/>
    <n v="117"/>
    <n v="41.7"/>
    <x v="9"/>
    <m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"/>
    <n v="108"/>
    <n v="74.239999999999995"/>
    <x v="9"/>
    <m/>
    <x v="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2"/>
    <n v="100"/>
    <n v="73.33"/>
    <x v="9"/>
    <m/>
    <x v="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2"/>
    <n v="100"/>
    <n v="100"/>
    <x v="9"/>
    <m/>
    <x v="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"/>
    <n v="146"/>
    <n v="38.42"/>
    <x v="9"/>
    <m/>
    <x v="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2"/>
    <n v="110"/>
    <n v="166.97"/>
    <x v="9"/>
    <m/>
    <x v="0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"/>
    <n v="108"/>
    <n v="94.91"/>
    <x v="9"/>
    <m/>
    <x v="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2"/>
    <n v="100"/>
    <n v="100"/>
    <x v="9"/>
    <m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2"/>
    <n v="100"/>
    <n v="143.21"/>
    <x v="9"/>
    <m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"/>
    <n v="107"/>
    <n v="90.82"/>
    <x v="9"/>
    <m/>
    <x v="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"/>
    <n v="143"/>
    <n v="48.54"/>
    <x v="9"/>
    <m/>
    <x v="0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105"/>
    <n v="70.03"/>
    <x v="9"/>
    <m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3"/>
    <n v="0"/>
    <s v="N/A"/>
    <x v="9"/>
    <m/>
    <x v="1196"/>
    <d v="2015-04-09T04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"/>
    <n v="120"/>
    <n v="100"/>
    <x v="9"/>
    <m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"/>
    <n v="110"/>
    <n v="94.9"/>
    <x v="9"/>
    <m/>
    <x v="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"/>
    <n v="102"/>
    <n v="75.37"/>
    <x v="9"/>
    <m/>
    <x v="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"/>
    <n v="129"/>
    <n v="64.459999999999994"/>
    <x v="9"/>
    <m/>
    <x v="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2"/>
    <n v="115"/>
    <n v="115"/>
    <x v="9"/>
    <m/>
    <x v="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"/>
    <n v="151"/>
    <n v="100.5"/>
    <x v="9"/>
    <m/>
    <x v="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"/>
    <n v="111"/>
    <n v="93.77"/>
    <x v="9"/>
    <m/>
    <x v="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"/>
    <n v="100"/>
    <n v="35.1"/>
    <x v="9"/>
    <m/>
    <x v="0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4"/>
    <n v="0"/>
    <s v="N/A"/>
    <x v="9"/>
    <m/>
    <x v="1197"/>
    <d v="2016-07-10T23:3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"/>
    <n v="3"/>
    <n v="29"/>
    <x v="9"/>
    <m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4"/>
    <n v="0"/>
    <s v="N/A"/>
    <x v="9"/>
    <m/>
    <x v="1198"/>
    <d v="2016-05-27T00:54:3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2"/>
    <n v="0"/>
    <s v="N/A"/>
    <x v="9"/>
    <m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4"/>
    <n v="0"/>
    <s v="N/A"/>
    <x v="9"/>
    <m/>
    <x v="1199"/>
    <d v="2017-01-10T08:57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"/>
    <n v="60"/>
    <n v="174"/>
    <x v="9"/>
    <m/>
    <x v="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2"/>
    <n v="1"/>
    <n v="50"/>
    <x v="9"/>
    <m/>
    <x v="0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2"/>
    <n v="2"/>
    <n v="5"/>
    <x v="9"/>
    <m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"/>
    <n v="0"/>
    <s v="N/A"/>
    <x v="9"/>
    <m/>
    <x v="1200"/>
    <d v="2014-12-18T20:28:2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"/>
    <n v="90"/>
    <n v="145.41"/>
    <x v="9"/>
    <m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3"/>
    <n v="0"/>
    <s v="N/A"/>
    <x v="9"/>
    <m/>
    <x v="1201"/>
    <d v="2015-06-07T13:55:5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"/>
    <n v="4"/>
    <n v="100.5"/>
    <x v="9"/>
    <m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n v="0"/>
    <s v="N/A"/>
    <x v="9"/>
    <m/>
    <x v="1202"/>
    <d v="2016-04-14T06:26:0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"/>
    <n v="9"/>
    <n v="47.33"/>
    <x v="9"/>
    <m/>
    <x v="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2"/>
    <n v="0"/>
    <s v="N/A"/>
    <x v="9"/>
    <m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n v="0"/>
    <s v="N/A"/>
    <x v="9"/>
    <m/>
    <x v="1203"/>
    <d v="2016-03-11T22:20:4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2"/>
    <n v="0"/>
    <s v="N/A"/>
    <x v="9"/>
    <m/>
    <x v="0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"/>
    <n v="0"/>
    <s v="N/A"/>
    <x v="9"/>
    <m/>
    <x v="1204"/>
    <d v="2015-01-02T16:13:3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"/>
    <n v="0"/>
    <n v="5"/>
    <x v="9"/>
    <m/>
    <x v="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"/>
    <n v="30"/>
    <n v="50.56"/>
    <x v="9"/>
    <m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2"/>
    <n v="100"/>
    <n v="41.67"/>
    <x v="9"/>
    <m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2"/>
    <n v="101"/>
    <n v="53.29"/>
    <x v="9"/>
    <m/>
    <x v="0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"/>
    <n v="122"/>
    <n v="70.23"/>
    <x v="9"/>
    <m/>
    <x v="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"/>
    <n v="330"/>
    <n v="43.42"/>
    <x v="9"/>
    <m/>
    <x v="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2"/>
    <n v="110"/>
    <n v="199.18"/>
    <x v="9"/>
    <m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"/>
    <n v="101"/>
    <n v="78.52"/>
    <x v="9"/>
    <m/>
    <x v="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"/>
    <n v="140"/>
    <n v="61.82"/>
    <x v="9"/>
    <m/>
    <x v="0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"/>
    <n v="100"/>
    <n v="50"/>
    <x v="9"/>
    <m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"/>
    <n v="119"/>
    <n v="48.34"/>
    <x v="9"/>
    <m/>
    <x v="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2"/>
    <n v="107"/>
    <n v="107.25"/>
    <x v="9"/>
    <m/>
    <x v="0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"/>
    <n v="228"/>
    <n v="57"/>
    <x v="9"/>
    <m/>
    <x v="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"/>
    <n v="106"/>
    <n v="40.92"/>
    <x v="9"/>
    <m/>
    <x v="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"/>
    <n v="143"/>
    <n v="21.5"/>
    <x v="9"/>
    <m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105"/>
    <n v="79.540000000000006"/>
    <x v="9"/>
    <m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"/>
    <n v="110"/>
    <n v="72.38"/>
    <x v="9"/>
    <m/>
    <x v="0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2"/>
    <n v="106"/>
    <n v="64.63"/>
    <x v="9"/>
    <m/>
    <x v="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"/>
    <n v="108"/>
    <n v="38.57"/>
    <x v="9"/>
    <m/>
    <x v="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5"/>
    <n v="107.57"/>
    <x v="9"/>
    <m/>
    <x v="0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2"/>
    <n v="119"/>
    <n v="27.5"/>
    <x v="9"/>
    <m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"/>
    <n v="153"/>
    <n v="70.459999999999994"/>
    <x v="9"/>
    <m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2"/>
    <n v="100"/>
    <n v="178.57"/>
    <x v="9"/>
    <m/>
    <x v="0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"/>
    <n v="100"/>
    <n v="62.63"/>
    <x v="9"/>
    <m/>
    <x v="0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"/>
    <n v="225"/>
    <n v="75"/>
    <x v="9"/>
    <m/>
    <x v="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"/>
    <n v="106"/>
    <n v="58.9"/>
    <x v="9"/>
    <m/>
    <x v="0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05"/>
    <n v="139.56"/>
    <x v="9"/>
    <m/>
    <x v="0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2"/>
    <n v="117"/>
    <n v="70"/>
    <x v="9"/>
    <m/>
    <x v="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"/>
    <n v="109"/>
    <n v="57.39"/>
    <x v="9"/>
    <m/>
    <x v="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2"/>
    <n v="160"/>
    <n v="40"/>
    <x v="9"/>
    <m/>
    <x v="0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"/>
    <n v="113"/>
    <n v="64.290000000000006"/>
    <x v="9"/>
    <m/>
    <x v="0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"/>
    <n v="102"/>
    <n v="120.12"/>
    <x v="9"/>
    <m/>
    <x v="0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3"/>
    <n v="0"/>
    <s v="N/A"/>
    <x v="9"/>
    <m/>
    <x v="1205"/>
    <d v="2015-06-18T10:41:0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2"/>
    <n v="101"/>
    <n v="63.28"/>
    <x v="9"/>
    <m/>
    <x v="0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"/>
    <n v="6500"/>
    <n v="21.67"/>
    <x v="9"/>
    <m/>
    <x v="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"/>
    <n v="9"/>
    <n v="25.65"/>
    <x v="9"/>
    <m/>
    <x v="0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"/>
    <n v="22"/>
    <n v="47.7"/>
    <x v="9"/>
    <m/>
    <x v="0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"/>
    <n v="21"/>
    <n v="56.05"/>
    <x v="9"/>
    <m/>
    <x v="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"/>
    <n v="41"/>
    <n v="81.319999999999993"/>
    <x v="9"/>
    <m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"/>
    <n v="0"/>
    <s v="N/A"/>
    <x v="9"/>
    <m/>
    <x v="1206"/>
    <d v="2014-07-20T18:51:2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2"/>
    <n v="3"/>
    <n v="23.63"/>
    <x v="9"/>
    <m/>
    <x v="0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"/>
    <n v="16"/>
    <n v="188.56"/>
    <x v="9"/>
    <m/>
    <x v="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"/>
    <n v="0"/>
    <s v="N/A"/>
    <x v="9"/>
    <m/>
    <x v="1207"/>
    <d v="2014-06-03T06:59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"/>
    <n v="0"/>
    <s v="N/A"/>
    <x v="9"/>
    <m/>
    <x v="1208"/>
    <d v="2014-08-14T22:50:3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"/>
    <n v="4"/>
    <n v="9.5"/>
    <x v="9"/>
    <m/>
    <x v="0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"/>
    <n v="34"/>
    <n v="35.5"/>
    <x v="9"/>
    <m/>
    <x v="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2"/>
    <n v="0"/>
    <n v="10"/>
    <x v="9"/>
    <m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n v="0"/>
    <s v="N/A"/>
    <x v="9"/>
    <m/>
    <x v="1209"/>
    <d v="2017-02-26T00:09:4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"/>
    <n v="16"/>
    <n v="89.4"/>
    <x v="9"/>
    <m/>
    <x v="0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2"/>
    <n v="3"/>
    <n v="25"/>
    <x v="9"/>
    <m/>
    <x v="0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2"/>
    <n v="0"/>
    <n v="1"/>
    <x v="9"/>
    <m/>
    <x v="0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"/>
    <n v="5"/>
    <n v="65"/>
    <x v="9"/>
    <m/>
    <x v="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2"/>
    <n v="2"/>
    <n v="10"/>
    <x v="9"/>
    <m/>
    <x v="0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2"/>
    <n v="0"/>
    <n v="1"/>
    <x v="9"/>
    <m/>
    <x v="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"/>
    <n v="18"/>
    <n v="81.540000000000006"/>
    <x v="9"/>
    <m/>
    <x v="0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2"/>
    <n v="5"/>
    <n v="100"/>
    <x v="9"/>
    <m/>
    <x v="0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2"/>
    <n v="0"/>
    <n v="1"/>
    <x v="9"/>
    <m/>
    <x v="0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2"/>
    <n v="0"/>
    <s v="N/A"/>
    <x v="9"/>
    <m/>
    <x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2"/>
    <n v="1"/>
    <n v="20"/>
    <x v="9"/>
    <m/>
    <x v="0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"/>
    <n v="27"/>
    <n v="46.43"/>
    <x v="9"/>
    <m/>
    <x v="0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2"/>
    <n v="1"/>
    <n v="5.5"/>
    <x v="9"/>
    <m/>
    <x v="0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"/>
    <n v="13"/>
    <n v="50.2"/>
    <x v="9"/>
    <m/>
    <x v="0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2"/>
    <n v="0"/>
    <n v="10"/>
    <x v="9"/>
    <m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"/>
    <n v="0"/>
    <s v="N/A"/>
    <x v="9"/>
    <m/>
    <x v="1210"/>
    <d v="2014-08-30T05:3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"/>
    <n v="15"/>
    <n v="150"/>
    <x v="9"/>
    <m/>
    <x v="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2"/>
    <n v="3"/>
    <n v="13.33"/>
    <x v="9"/>
    <m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"/>
    <n v="0"/>
    <s v="N/A"/>
    <x v="9"/>
    <m/>
    <x v="1211"/>
    <d v="2014-09-08T15:50:0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2"/>
    <n v="0"/>
    <s v="N/A"/>
    <x v="9"/>
    <m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2"/>
    <n v="0"/>
    <s v="N/A"/>
    <x v="9"/>
    <m/>
    <x v="0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9"/>
    <n v="0"/>
    <s v="N/A"/>
    <x v="9"/>
    <m/>
    <x v="1212"/>
    <d v="2017-03-29T17:44: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"/>
    <n v="53"/>
    <n v="44.76"/>
    <x v="9"/>
    <m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3"/>
    <n v="0"/>
    <s v="N/A"/>
    <x v="9"/>
    <m/>
    <x v="1213"/>
    <d v="2015-10-08T16:42:1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3"/>
    <n v="0"/>
    <s v="N/A"/>
    <x v="9"/>
    <m/>
    <x v="1214"/>
    <d v="2015-01-24T01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3"/>
    <n v="0"/>
    <s v="N/A"/>
    <x v="9"/>
    <m/>
    <x v="1215"/>
    <d v="2015-07-30T03:20:5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"/>
    <n v="13"/>
    <n v="57.65"/>
    <x v="9"/>
    <m/>
    <x v="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2"/>
    <n v="5"/>
    <n v="25"/>
    <x v="9"/>
    <m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"/>
    <n v="0"/>
    <s v="N/A"/>
    <x v="9"/>
    <m/>
    <x v="1216"/>
    <d v="2014-08-21T23:32:2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3"/>
    <n v="0"/>
    <s v="N/A"/>
    <x v="9"/>
    <m/>
    <x v="1217"/>
    <d v="2015-04-13T02:51:5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2"/>
    <n v="0"/>
    <s v="N/A"/>
    <x v="9"/>
    <m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9"/>
    <n v="0"/>
    <s v="N/A"/>
    <x v="9"/>
    <m/>
    <x v="1218"/>
    <d v="2017-02-20T00:26:3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2"/>
    <n v="0"/>
    <s v="N/A"/>
    <x v="9"/>
    <m/>
    <x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2"/>
    <n v="2"/>
    <n v="17.5"/>
    <x v="9"/>
    <m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"/>
    <n v="27"/>
    <n v="38.71"/>
    <x v="9"/>
    <m/>
    <x v="0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"/>
    <n v="1"/>
    <n v="13.11"/>
    <x v="9"/>
    <m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"/>
    <n v="0"/>
    <s v="N/A"/>
    <x v="9"/>
    <m/>
    <x v="1219"/>
    <d v="2014-12-11T05:28:2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"/>
    <n v="33"/>
    <n v="37.14"/>
    <x v="9"/>
    <m/>
    <x v="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2"/>
    <n v="0"/>
    <s v="N/A"/>
    <x v="9"/>
    <m/>
    <x v="0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"/>
    <n v="0"/>
    <s v="N/A"/>
    <x v="9"/>
    <m/>
    <x v="1220"/>
    <d v="2015-01-04T23:26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"/>
    <n v="0"/>
    <s v="N/A"/>
    <x v="9"/>
    <m/>
    <x v="1221"/>
    <d v="2014-09-30T23:23:4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2"/>
    <n v="5"/>
    <n v="50"/>
    <x v="9"/>
    <m/>
    <x v="0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"/>
    <n v="11"/>
    <n v="42.5"/>
    <x v="9"/>
    <m/>
    <x v="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"/>
    <n v="18"/>
    <n v="44"/>
    <x v="9"/>
    <m/>
    <x v="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2"/>
    <n v="33"/>
    <n v="50.88"/>
    <x v="9"/>
    <m/>
    <x v="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"/>
    <n v="1"/>
    <n v="62.5"/>
    <x v="9"/>
    <m/>
    <x v="0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"/>
    <n v="5"/>
    <n v="27"/>
    <x v="9"/>
    <m/>
    <x v="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2"/>
    <n v="1"/>
    <n v="25"/>
    <x v="9"/>
    <m/>
    <x v="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"/>
    <n v="49"/>
    <n v="47.26"/>
    <x v="9"/>
    <m/>
    <x v="0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2"/>
    <n v="0"/>
    <s v="N/A"/>
    <x v="9"/>
    <m/>
    <x v="0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2"/>
    <n v="0"/>
    <n v="1.5"/>
    <x v="9"/>
    <m/>
    <x v="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"/>
    <n v="12"/>
    <n v="24.71"/>
    <x v="9"/>
    <m/>
    <x v="0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"/>
    <n v="67"/>
    <n v="63.13"/>
    <x v="9"/>
    <m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"/>
    <n v="15"/>
    <n v="38.25"/>
    <x v="9"/>
    <m/>
    <x v="0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"/>
    <n v="9"/>
    <n v="16.25"/>
    <x v="9"/>
    <m/>
    <x v="0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n v="0"/>
    <s v="N/A"/>
    <x v="9"/>
    <m/>
    <x v="1222"/>
    <d v="2015-06-11T23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"/>
    <n v="3"/>
    <n v="61.67"/>
    <x v="9"/>
    <m/>
    <x v="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"/>
    <n v="37"/>
    <n v="83.14"/>
    <x v="9"/>
    <m/>
    <x v="0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"/>
    <n v="0"/>
    <s v="N/A"/>
    <x v="9"/>
    <m/>
    <x v="1223"/>
    <d v="2014-07-29T03:14:5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2"/>
    <n v="10"/>
    <n v="142.86000000000001"/>
    <x v="9"/>
    <m/>
    <x v="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"/>
    <n v="36"/>
    <n v="33.67"/>
    <x v="9"/>
    <m/>
    <x v="0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2"/>
    <n v="0"/>
    <n v="5"/>
    <x v="9"/>
    <m/>
    <x v="0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2"/>
    <n v="0"/>
    <s v="N/A"/>
    <x v="9"/>
    <m/>
    <x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"/>
    <n v="0"/>
    <n v="10"/>
    <x v="9"/>
    <m/>
    <x v="0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3"/>
    <n v="0"/>
    <s v="N/A"/>
    <x v="9"/>
    <m/>
    <x v="1224"/>
    <d v="2015-05-10T22:59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"/>
    <n v="2"/>
    <n v="30"/>
    <x v="9"/>
    <m/>
    <x v="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"/>
    <n v="5"/>
    <n v="45"/>
    <x v="9"/>
    <m/>
    <x v="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2"/>
    <n v="0"/>
    <s v="N/A"/>
    <x v="9"/>
    <m/>
    <x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"/>
    <n v="8"/>
    <n v="10.17"/>
    <x v="9"/>
    <m/>
    <x v="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"/>
    <n v="12"/>
    <n v="81.41"/>
    <x v="9"/>
    <m/>
    <x v="0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4"/>
    <n v="0"/>
    <s v="N/A"/>
    <x v="9"/>
    <m/>
    <x v="1225"/>
    <d v="2016-11-13T10:17:4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2"/>
    <n v="10"/>
    <n v="5"/>
    <x v="9"/>
    <m/>
    <x v="0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2"/>
    <n v="0"/>
    <n v="15"/>
    <x v="9"/>
    <m/>
    <x v="0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2"/>
    <n v="1"/>
    <n v="12.5"/>
    <x v="9"/>
    <m/>
    <x v="0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"/>
    <n v="13"/>
    <n v="93"/>
    <x v="9"/>
    <m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"/>
    <n v="0"/>
    <s v="N/A"/>
    <x v="9"/>
    <m/>
    <x v="1226"/>
    <d v="2014-07-30T20:53:5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2"/>
    <n v="0"/>
    <s v="N/A"/>
    <x v="9"/>
    <m/>
    <x v="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2"/>
    <n v="0"/>
    <s v="N/A"/>
    <x v="9"/>
    <m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3"/>
    <n v="0"/>
    <s v="N/A"/>
    <x v="9"/>
    <m/>
    <x v="1227"/>
    <d v="2015-10-16T04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"/>
    <n v="16"/>
    <n v="91.83"/>
    <x v="9"/>
    <m/>
    <x v="0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2"/>
    <n v="11"/>
    <n v="45.83"/>
    <x v="9"/>
    <m/>
    <x v="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"/>
    <n v="44"/>
    <n v="57.17"/>
    <x v="9"/>
    <m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3"/>
    <n v="0"/>
    <s v="N/A"/>
    <x v="9"/>
    <m/>
    <x v="1228"/>
    <d v="2016-01-23T08:45:5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"/>
    <n v="86"/>
    <n v="248.5"/>
    <x v="9"/>
    <m/>
    <x v="0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"/>
    <n v="12"/>
    <n v="79.400000000000006"/>
    <x v="9"/>
    <m/>
    <x v="0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2"/>
    <n v="0"/>
    <n v="5"/>
    <x v="9"/>
    <m/>
    <x v="0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2"/>
    <n v="0"/>
    <n v="5.5"/>
    <x v="9"/>
    <m/>
    <x v="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2"/>
    <n v="1"/>
    <n v="25"/>
    <x v="9"/>
    <m/>
    <x v="0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2"/>
    <n v="0"/>
    <s v="N/A"/>
    <x v="9"/>
    <m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"/>
    <n v="36"/>
    <n v="137.08000000000001"/>
    <x v="9"/>
    <m/>
    <x v="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2"/>
    <n v="0"/>
    <s v="N/A"/>
    <x v="9"/>
    <m/>
    <x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2"/>
    <n v="0"/>
    <n v="5"/>
    <x v="9"/>
    <m/>
    <x v="0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2"/>
    <n v="3"/>
    <n v="39"/>
    <x v="9"/>
    <m/>
    <x v="0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"/>
    <n v="3"/>
    <n v="50.5"/>
    <x v="9"/>
    <m/>
    <x v="0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3"/>
    <n v="0"/>
    <s v="N/A"/>
    <x v="9"/>
    <m/>
    <x v="1229"/>
    <d v="2015-08-27T15:54:3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"/>
    <n v="16"/>
    <n v="49.28"/>
    <x v="9"/>
    <m/>
    <x v="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2"/>
    <n v="1"/>
    <n v="25"/>
    <x v="9"/>
    <m/>
    <x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4"/>
    <n v="0"/>
    <s v="N/A"/>
    <x v="9"/>
    <m/>
    <x v="1230"/>
    <d v="2016-10-02T03:25:4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4"/>
    <n v="0"/>
    <s v="N/A"/>
    <x v="9"/>
    <m/>
    <x v="1231"/>
    <d v="2016-05-08T17:41:5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"/>
    <n v="0"/>
    <s v="N/A"/>
    <x v="9"/>
    <m/>
    <x v="1232"/>
    <d v="2015-02-11T02:53: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4"/>
    <n v="0"/>
    <s v="N/A"/>
    <x v="9"/>
    <m/>
    <x v="1233"/>
    <d v="2016-04-08T18:35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"/>
    <n v="24"/>
    <n v="53.13"/>
    <x v="9"/>
    <m/>
    <x v="0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2"/>
    <n v="0"/>
    <s v="N/A"/>
    <x v="9"/>
    <m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4"/>
    <n v="0"/>
    <s v="N/A"/>
    <x v="9"/>
    <m/>
    <x v="1234"/>
    <d v="2016-04-03T14:36:5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"/>
    <n v="32"/>
    <n v="40.06"/>
    <x v="9"/>
    <m/>
    <x v="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2"/>
    <n v="24"/>
    <n v="24.33"/>
    <x v="9"/>
    <m/>
    <x v="0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2"/>
    <n v="2"/>
    <n v="11.25"/>
    <x v="9"/>
    <m/>
    <x v="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2"/>
    <n v="0"/>
    <n v="10.5"/>
    <x v="9"/>
    <m/>
    <x v="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"/>
    <n v="3"/>
    <n v="15"/>
    <x v="9"/>
    <m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2"/>
    <n v="0"/>
    <s v="N/A"/>
    <x v="9"/>
    <m/>
    <x v="0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"/>
    <n v="6"/>
    <n v="42"/>
    <x v="9"/>
    <m/>
    <x v="0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"/>
    <n v="14"/>
    <n v="71.25"/>
    <x v="9"/>
    <m/>
    <x v="0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2"/>
    <n v="1"/>
    <n v="22.5"/>
    <x v="9"/>
    <m/>
    <x v="0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"/>
    <n v="24"/>
    <n v="41"/>
    <x v="9"/>
    <m/>
    <x v="0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"/>
    <n v="11"/>
    <n v="47.91"/>
    <x v="9"/>
    <m/>
    <x v="0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"/>
    <n v="7"/>
    <n v="35.17"/>
    <x v="9"/>
    <m/>
    <x v="0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"/>
    <n v="0"/>
    <s v="N/A"/>
    <x v="9"/>
    <m/>
    <x v="1235"/>
    <d v="2014-07-24T02:59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9"/>
    <n v="0"/>
    <s v="N/A"/>
    <x v="9"/>
    <m/>
    <x v="1236"/>
    <d v="2017-03-06T06:58:2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"/>
    <n v="21"/>
    <n v="26.38"/>
    <x v="9"/>
    <m/>
    <x v="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"/>
    <n v="78"/>
    <n v="105.54"/>
    <x v="9"/>
    <m/>
    <x v="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"/>
    <n v="32"/>
    <n v="29.09"/>
    <x v="9"/>
    <m/>
    <x v="0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2"/>
    <n v="0"/>
    <s v="N/A"/>
    <x v="9"/>
    <m/>
    <x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"/>
    <n v="48"/>
    <n v="62"/>
    <x v="9"/>
    <m/>
    <x v="0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4"/>
    <n v="0"/>
    <s v="N/A"/>
    <x v="9"/>
    <m/>
    <x v="1237"/>
    <d v="2016-05-09T04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"/>
    <n v="11"/>
    <n v="26.75"/>
    <x v="9"/>
    <m/>
    <x v="0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"/>
    <n v="2"/>
    <n v="18.329999999999998"/>
    <x v="9"/>
    <m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"/>
    <n v="18"/>
    <n v="64.290000000000006"/>
    <x v="9"/>
    <m/>
    <x v="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9"/>
    <n v="0"/>
    <s v="N/A"/>
    <x v="9"/>
    <m/>
    <x v="1238"/>
    <d v="2017-03-27T23:58:5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2"/>
    <n v="20"/>
    <n v="34"/>
    <x v="9"/>
    <m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"/>
    <n v="35"/>
    <n v="84.28"/>
    <x v="9"/>
    <m/>
    <x v="0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"/>
    <n v="6"/>
    <n v="9.5"/>
    <x v="9"/>
    <m/>
    <x v="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"/>
    <n v="32"/>
    <n v="33.74"/>
    <x v="9"/>
    <m/>
    <x v="0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"/>
    <n v="10"/>
    <n v="37.54"/>
    <x v="9"/>
    <m/>
    <x v="0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"/>
    <n v="38"/>
    <n v="11.62"/>
    <x v="9"/>
    <m/>
    <x v="0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"/>
    <n v="2"/>
    <n v="8"/>
    <x v="9"/>
    <m/>
    <x v="0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2"/>
    <n v="0"/>
    <s v="N/A"/>
    <x v="9"/>
    <m/>
    <x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"/>
    <n v="4"/>
    <n v="23"/>
    <x v="9"/>
    <m/>
    <x v="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2"/>
    <n v="20"/>
    <n v="100"/>
    <x v="9"/>
    <m/>
    <x v="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"/>
    <n v="5"/>
    <n v="60.11"/>
    <x v="9"/>
    <m/>
    <x v="0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"/>
    <n v="0"/>
    <s v="N/A"/>
    <x v="9"/>
    <m/>
    <x v="1239"/>
    <d v="2015-11-08T18:59:4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2"/>
    <n v="0"/>
    <n v="5"/>
    <x v="9"/>
    <m/>
    <x v="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"/>
    <n v="35"/>
    <n v="17.5"/>
    <x v="9"/>
    <m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"/>
    <n v="17"/>
    <n v="29.24"/>
    <x v="9"/>
    <m/>
    <x v="0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2"/>
    <n v="0"/>
    <s v="N/A"/>
    <x v="9"/>
    <m/>
    <x v="0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"/>
    <n v="57"/>
    <n v="59.58"/>
    <x v="9"/>
    <m/>
    <x v="0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"/>
    <n v="17"/>
    <n v="82.57"/>
    <x v="9"/>
    <m/>
    <x v="0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2"/>
    <n v="0"/>
    <n v="10"/>
    <x v="9"/>
    <m/>
    <x v="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"/>
    <n v="38"/>
    <n v="32.36"/>
    <x v="9"/>
    <m/>
    <x v="0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2"/>
    <n v="2"/>
    <n v="5.75"/>
    <x v="9"/>
    <m/>
    <x v="0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"/>
    <n v="10"/>
    <n v="100.5"/>
    <x v="9"/>
    <m/>
    <x v="0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2"/>
    <n v="0"/>
    <n v="1"/>
    <x v="9"/>
    <m/>
    <x v="0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2"/>
    <n v="1"/>
    <n v="20"/>
    <x v="9"/>
    <m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"/>
    <n v="0"/>
    <s v="N/A"/>
    <x v="9"/>
    <m/>
    <x v="1240"/>
    <d v="2014-09-27T01:02:4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2"/>
    <n v="0"/>
    <n v="5"/>
    <x v="9"/>
    <m/>
    <x v="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2"/>
    <n v="6"/>
    <n v="15"/>
    <x v="9"/>
    <m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"/>
    <n v="4"/>
    <n v="25"/>
    <x v="9"/>
    <m/>
    <x v="0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"/>
    <n v="24"/>
    <n v="45.84"/>
    <x v="9"/>
    <m/>
    <x v="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"/>
    <n v="8"/>
    <n v="4.75"/>
    <x v="9"/>
    <m/>
    <x v="0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2"/>
    <n v="0"/>
    <s v="N/A"/>
    <x v="9"/>
    <m/>
    <x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2"/>
    <n v="1"/>
    <n v="13"/>
    <x v="9"/>
    <m/>
    <x v="0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2"/>
    <n v="0"/>
    <s v="N/A"/>
    <x v="9"/>
    <m/>
    <x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2"/>
    <n v="0"/>
    <n v="1"/>
    <x v="9"/>
    <m/>
    <x v="0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2"/>
    <n v="14"/>
    <n v="10"/>
    <x v="9"/>
    <m/>
    <x v="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2"/>
    <n v="1"/>
    <n v="52.5"/>
    <x v="9"/>
    <m/>
    <x v="0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"/>
    <n v="9"/>
    <n v="32.5"/>
    <x v="9"/>
    <m/>
    <x v="0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"/>
    <n v="1"/>
    <n v="7.25"/>
    <x v="9"/>
    <m/>
    <x v="0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"/>
    <n v="17"/>
    <n v="33.33"/>
    <x v="9"/>
    <m/>
    <x v="0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"/>
    <n v="0"/>
    <s v="N/A"/>
    <x v="9"/>
    <m/>
    <x v="1241"/>
    <d v="2014-09-04T16:07:5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4"/>
    <n v="0"/>
    <s v="N/A"/>
    <x v="9"/>
    <m/>
    <x v="1242"/>
    <d v="2016-10-07T21:51:4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2"/>
    <n v="0"/>
    <s v="N/A"/>
    <x v="9"/>
    <m/>
    <x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"/>
    <n v="1"/>
    <n v="10"/>
    <x v="9"/>
    <m/>
    <x v="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2"/>
    <n v="5"/>
    <n v="62.5"/>
    <x v="9"/>
    <m/>
    <x v="0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2"/>
    <n v="0"/>
    <s v="N/A"/>
    <x v="9"/>
    <m/>
    <x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"/>
    <n v="7"/>
    <n v="30.71"/>
    <x v="9"/>
    <m/>
    <x v="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"/>
    <n v="28"/>
    <n v="51"/>
    <x v="9"/>
    <m/>
    <x v="0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"/>
    <n v="0"/>
    <s v="N/A"/>
    <x v="9"/>
    <m/>
    <x v="1243"/>
    <d v="2015-07-26T05:42:1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2"/>
    <n v="16"/>
    <n v="66.67"/>
    <x v="9"/>
    <m/>
    <x v="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2"/>
    <n v="0"/>
    <s v="N/A"/>
    <x v="9"/>
    <m/>
    <x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"/>
    <n v="7"/>
    <n v="59"/>
    <x v="9"/>
    <m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"/>
    <n v="0"/>
    <s v="N/A"/>
    <x v="9"/>
    <m/>
    <x v="124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4"/>
    <n v="0"/>
    <s v="N/A"/>
    <x v="9"/>
    <m/>
    <x v="1245"/>
    <d v="2016-02-03T18:4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"/>
    <n v="37"/>
    <n v="147.4"/>
    <x v="9"/>
    <m/>
    <x v="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"/>
    <n v="47"/>
    <n v="166.06"/>
    <x v="9"/>
    <m/>
    <x v="0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"/>
    <n v="11"/>
    <n v="40"/>
    <x v="9"/>
    <m/>
    <x v="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"/>
    <n v="12"/>
    <n v="75.25"/>
    <x v="9"/>
    <m/>
    <x v="0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2"/>
    <n v="60"/>
    <n v="60"/>
    <x v="9"/>
    <m/>
    <x v="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2"/>
    <n v="31"/>
    <n v="1250"/>
    <x v="9"/>
    <m/>
    <x v="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2"/>
    <n v="0"/>
    <n v="10.5"/>
    <x v="9"/>
    <m/>
    <x v="0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"/>
    <n v="0"/>
    <n v="7"/>
    <x v="9"/>
    <m/>
    <x v="0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2"/>
    <n v="0"/>
    <s v="N/A"/>
    <x v="9"/>
    <m/>
    <x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"/>
    <n v="38"/>
    <n v="56.25"/>
    <x v="9"/>
    <m/>
    <x v="0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2"/>
    <n v="0"/>
    <n v="1"/>
    <x v="9"/>
    <m/>
    <x v="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"/>
    <n v="8"/>
    <n v="38.33"/>
    <x v="9"/>
    <m/>
    <x v="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2"/>
    <n v="2"/>
    <n v="27.5"/>
    <x v="9"/>
    <m/>
    <x v="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"/>
    <n v="0"/>
    <s v="N/A"/>
    <x v="9"/>
    <m/>
    <x v="1246"/>
    <d v="2015-04-10T05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"/>
    <n v="0"/>
    <s v="N/A"/>
    <x v="9"/>
    <m/>
    <x v="1247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"/>
    <n v="0"/>
    <n v="1"/>
    <x v="9"/>
    <m/>
    <x v="0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2"/>
    <n v="0"/>
    <s v="N/A"/>
    <x v="9"/>
    <m/>
    <x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"/>
    <n v="38"/>
    <n v="86.62"/>
    <x v="9"/>
    <m/>
    <x v="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"/>
    <n v="22"/>
    <n v="55"/>
    <x v="9"/>
    <m/>
    <x v="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2"/>
    <n v="0"/>
    <s v="N/A"/>
    <x v="9"/>
    <m/>
    <x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"/>
    <n v="18"/>
    <n v="41.95"/>
    <x v="9"/>
    <m/>
    <x v="0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"/>
    <n v="53"/>
    <n v="88.33"/>
    <x v="9"/>
    <m/>
    <x v="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"/>
    <n v="22"/>
    <n v="129.16999999999999"/>
    <x v="9"/>
    <m/>
    <x v="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"/>
    <n v="3"/>
    <n v="23.75"/>
    <x v="9"/>
    <m/>
    <x v="0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2"/>
    <n v="3"/>
    <n v="35.71"/>
    <x v="9"/>
    <m/>
    <x v="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"/>
    <n v="3"/>
    <n v="57"/>
    <x v="9"/>
    <m/>
    <x v="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2"/>
    <n v="0"/>
    <s v="N/A"/>
    <x v="9"/>
    <m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4"/>
    <n v="0"/>
    <s v="N/A"/>
    <x v="9"/>
    <m/>
    <x v="1248"/>
    <d v="2016-04-01T03:59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"/>
    <n v="1"/>
    <n v="15"/>
    <x v="9"/>
    <m/>
    <x v="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"/>
    <n v="19"/>
    <n v="64.17"/>
    <x v="9"/>
    <m/>
    <x v="0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"/>
    <n v="1"/>
    <n v="6.75"/>
    <x v="9"/>
    <m/>
    <x v="0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4"/>
    <n v="0"/>
    <s v="N/A"/>
    <x v="9"/>
    <m/>
    <x v="1249"/>
    <d v="2016-05-09T22:49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"/>
    <n v="61"/>
    <n v="179.12"/>
    <x v="9"/>
    <m/>
    <x v="0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2"/>
    <n v="1"/>
    <n v="34.950000000000003"/>
    <x v="9"/>
    <m/>
    <x v="0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"/>
    <n v="34"/>
    <n v="33.08"/>
    <x v="9"/>
    <m/>
    <x v="0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"/>
    <n v="17"/>
    <n v="27.5"/>
    <x v="9"/>
    <m/>
    <x v="0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"/>
    <n v="0"/>
    <s v="N/A"/>
    <x v="9"/>
    <m/>
    <x v="1250"/>
    <d v="2015-09-28T02:49: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2"/>
    <n v="0"/>
    <n v="2"/>
    <x v="9"/>
    <m/>
    <x v="0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"/>
    <n v="1"/>
    <n v="18.5"/>
    <x v="9"/>
    <m/>
    <x v="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"/>
    <n v="27"/>
    <n v="35"/>
    <x v="9"/>
    <m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"/>
    <n v="29"/>
    <n v="44.31"/>
    <x v="9"/>
    <m/>
    <x v="0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2"/>
    <n v="0"/>
    <s v="N/A"/>
    <x v="9"/>
    <m/>
    <x v="0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"/>
    <n v="0"/>
    <s v="N/A"/>
    <x v="9"/>
    <m/>
    <x v="1251"/>
    <d v="2015-05-09T04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2"/>
    <n v="0"/>
    <s v="N/A"/>
    <x v="9"/>
    <m/>
    <x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2"/>
    <n v="0"/>
    <n v="5"/>
    <x v="9"/>
    <m/>
    <x v="0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2"/>
    <n v="0"/>
    <s v="N/A"/>
    <x v="9"/>
    <m/>
    <x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"/>
    <n v="16"/>
    <n v="29.17"/>
    <x v="9"/>
    <m/>
    <x v="0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2"/>
    <n v="2"/>
    <n v="1.5"/>
    <x v="9"/>
    <m/>
    <x v="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"/>
    <n v="22"/>
    <n v="126.5"/>
    <x v="9"/>
    <m/>
    <x v="0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2"/>
    <n v="0"/>
    <n v="10"/>
    <x v="9"/>
    <m/>
    <x v="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"/>
    <n v="0"/>
    <n v="10"/>
    <x v="9"/>
    <m/>
    <x v="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2"/>
    <n v="5"/>
    <n v="9.4"/>
    <x v="9"/>
    <m/>
    <x v="0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2"/>
    <n v="0"/>
    <s v="N/A"/>
    <x v="9"/>
    <m/>
    <x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"/>
    <n v="11"/>
    <n v="72"/>
    <x v="9"/>
    <m/>
    <x v="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"/>
    <n v="5"/>
    <n v="30"/>
    <x v="9"/>
    <m/>
    <x v="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2"/>
    <n v="3"/>
    <n v="10.67"/>
    <x v="9"/>
    <m/>
    <x v="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2"/>
    <n v="13"/>
    <n v="25.5"/>
    <x v="9"/>
    <m/>
    <x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"/>
    <n v="0"/>
    <s v="N/A"/>
    <x v="9"/>
    <m/>
    <x v="1252"/>
    <d v="2015-01-16T10:26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2"/>
    <n v="2"/>
    <n v="15"/>
    <x v="9"/>
    <m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"/>
    <n v="37"/>
    <n v="91.25"/>
    <x v="9"/>
    <m/>
    <x v="0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"/>
    <n v="0"/>
    <s v="N/A"/>
    <x v="9"/>
    <m/>
    <x v="1253"/>
    <d v="2015-01-16T12:09: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"/>
    <n v="11"/>
    <n v="80"/>
    <x v="9"/>
    <m/>
    <x v="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2"/>
    <n v="0"/>
    <s v="N/A"/>
    <x v="9"/>
    <m/>
    <x v="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"/>
    <n v="0"/>
    <s v="N/A"/>
    <x v="9"/>
    <m/>
    <x v="1254"/>
    <d v="2014-10-22T04:59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"/>
    <n v="1"/>
    <n v="50"/>
    <x v="9"/>
    <m/>
    <x v="0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2"/>
    <n v="0"/>
    <s v="N/A"/>
    <x v="9"/>
    <m/>
    <x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2"/>
    <n v="0"/>
    <s v="N/A"/>
    <x v="9"/>
    <m/>
    <x v="0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"/>
    <n v="27"/>
    <n v="22.83"/>
    <x v="9"/>
    <m/>
    <x v="0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2"/>
    <n v="10"/>
    <n v="16.670000000000002"/>
    <x v="9"/>
    <m/>
    <x v="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"/>
    <n v="21"/>
    <n v="45.79"/>
    <x v="9"/>
    <m/>
    <x v="0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"/>
    <n v="0"/>
    <s v="N/A"/>
    <x v="9"/>
    <m/>
    <x v="1255"/>
    <d v="2017-01-25T21:41:2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"/>
    <n v="71"/>
    <n v="106.97"/>
    <x v="9"/>
    <m/>
    <x v="0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"/>
    <n v="2"/>
    <n v="10.25"/>
    <x v="9"/>
    <m/>
    <x v="0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"/>
    <n v="2"/>
    <n v="59"/>
    <x v="9"/>
    <m/>
    <x v="0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2"/>
    <n v="0"/>
    <s v="N/A"/>
    <x v="9"/>
    <m/>
    <x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"/>
    <n v="29"/>
    <n v="14.33"/>
    <x v="9"/>
    <m/>
    <x v="0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"/>
    <n v="3"/>
    <n v="15.67"/>
    <x v="9"/>
    <m/>
    <x v="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2"/>
    <n v="0"/>
    <n v="1"/>
    <x v="9"/>
    <m/>
    <x v="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2"/>
    <n v="0"/>
    <n v="1"/>
    <x v="9"/>
    <m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EA897-FA19-45B9-9526-868F46EFDEA5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5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3"/>
        <item x="18"/>
        <item x="6"/>
        <item x="16"/>
        <item x="2"/>
        <item x="13"/>
        <item x="4"/>
        <item x="7"/>
        <item x="1"/>
        <item x="17"/>
        <item x="8"/>
        <item x="10"/>
        <item x="19"/>
        <item x="15"/>
        <item x="9"/>
        <item x="12"/>
        <item x="1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17"/>
        <item x="13"/>
        <item x="11"/>
        <item x="7"/>
        <item x="5"/>
        <item x="0"/>
        <item x="32"/>
        <item x="39"/>
        <item x="6"/>
        <item x="30"/>
        <item x="4"/>
        <item x="29"/>
        <item x="28"/>
        <item x="21"/>
        <item x="18"/>
        <item x="27"/>
        <item x="8"/>
        <item x="26"/>
        <item x="19"/>
        <item x="23"/>
        <item x="14"/>
        <item x="34"/>
        <item x="40"/>
        <item x="37"/>
        <item x="10"/>
        <item x="35"/>
        <item x="36"/>
        <item x="38"/>
        <item x="25"/>
        <item x="16"/>
        <item x="3"/>
        <item x="33"/>
        <item x="31"/>
        <item x="1"/>
        <item x="22"/>
        <item x="9"/>
        <item x="2"/>
        <item x="20"/>
        <item x="24"/>
        <item x="15"/>
        <item x="12"/>
        <item t="default"/>
      </items>
    </pivotField>
    <pivotField showAll="0"/>
    <pivotField showAll="0"/>
    <pivotField showAll="0"/>
    <pivotField axis="axisRow" showAll="0">
      <items count="11">
        <item sd="0" x="7"/>
        <item sd="0" x="3"/>
        <item sd="0" x="2"/>
        <item sd="0" x="8"/>
        <item sd="0" x="4"/>
        <item sd="0" x="5"/>
        <item sd="0" x="1"/>
        <item sd="0" x="0"/>
        <item sd="0" x="6"/>
        <item h="1" sd="0" x="9"/>
        <item t="default" sd="0"/>
      </items>
    </pivotField>
    <pivotField axis="axisRow" showAll="0" sortType="ascending">
      <items count="43">
        <item x="25"/>
        <item x="33"/>
        <item x="38"/>
        <item x="36"/>
        <item x="16"/>
        <item x="9"/>
        <item x="23"/>
        <item x="14"/>
        <item x="21"/>
        <item x="39"/>
        <item x="31"/>
        <item x="24"/>
        <item x="0"/>
        <item x="5"/>
        <item x="28"/>
        <item x="17"/>
        <item x="15"/>
        <item x="26"/>
        <item x="20"/>
        <item x="40"/>
        <item x="13"/>
        <item x="34"/>
        <item x="7"/>
        <item x="29"/>
        <item x="12"/>
        <item x="19"/>
        <item x="2"/>
        <item x="37"/>
        <item x="10"/>
        <item x="32"/>
        <item x="18"/>
        <item x="4"/>
        <item x="6"/>
        <item x="8"/>
        <item x="3"/>
        <item x="11"/>
        <item x="27"/>
        <item x="22"/>
        <item x="1"/>
        <item x="30"/>
        <item x="35"/>
        <item h="1" x="41"/>
        <item t="default"/>
      </items>
    </pivotField>
  </pivotFields>
  <rowFields count="2">
    <field x="17"/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8A580-D728-4130-B413-D9927DCFB1CE}" name="PivotTable8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"/>
        <item x="11"/>
        <item x="10"/>
        <item x="7"/>
        <item x="8"/>
        <item x="6"/>
        <item x="5"/>
        <item x="3"/>
        <item x="4"/>
        <item x="9"/>
        <item x="0"/>
        <item x="2"/>
        <item t="default"/>
      </items>
    </pivotField>
    <pivotField showAll="0"/>
    <pivotField showAll="0"/>
    <pivotField axis="axisPage" showAll="0">
      <items count="11">
        <item x="7"/>
        <item x="3"/>
        <item x="2"/>
        <item x="8"/>
        <item x="4"/>
        <item x="5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2"/>
    </i>
    <i>
      <x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E0271-1A03-4521-BF5B-8A5E8356052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3"/>
        <item x="18"/>
        <item x="6"/>
        <item x="16"/>
        <item x="2"/>
        <item x="13"/>
        <item x="4"/>
        <item x="7"/>
        <item x="1"/>
        <item x="17"/>
        <item x="8"/>
        <item x="10"/>
        <item x="19"/>
        <item x="15"/>
        <item x="9"/>
        <item x="12"/>
        <item x="1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17"/>
        <item x="13"/>
        <item x="11"/>
        <item x="7"/>
        <item x="5"/>
        <item x="0"/>
        <item x="32"/>
        <item x="39"/>
        <item x="6"/>
        <item x="30"/>
        <item x="4"/>
        <item x="29"/>
        <item x="28"/>
        <item x="21"/>
        <item x="18"/>
        <item x="27"/>
        <item x="8"/>
        <item x="26"/>
        <item x="19"/>
        <item x="23"/>
        <item x="14"/>
        <item x="34"/>
        <item x="40"/>
        <item x="37"/>
        <item x="10"/>
        <item x="35"/>
        <item x="36"/>
        <item x="38"/>
        <item x="25"/>
        <item x="16"/>
        <item x="3"/>
        <item x="33"/>
        <item x="31"/>
        <item x="1"/>
        <item x="22"/>
        <item x="9"/>
        <item x="2"/>
        <item x="20"/>
        <item x="24"/>
        <item x="15"/>
        <item x="12"/>
        <item t="default"/>
      </items>
    </pivotField>
    <pivotField showAll="0"/>
    <pivotField showAll="0"/>
    <pivotField showAll="0"/>
    <pivotField axis="axisRow" showAll="0">
      <items count="11">
        <item x="7"/>
        <item x="3"/>
        <item x="2"/>
        <item x="8"/>
        <item x="4"/>
        <item x="5"/>
        <item x="1"/>
        <item x="0"/>
        <item x="6"/>
        <item h="1" x="9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D2C6-C26A-4D4E-AF50-A316A2FDD4C2}">
  <dimension ref="A1"/>
  <sheetViews>
    <sheetView workbookViewId="0">
      <selection activeCell="A3" sqref="A3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AFF31-2E87-48D7-991B-C465584675C5}">
  <dimension ref="A2:E15"/>
  <sheetViews>
    <sheetView topLeftCell="D1"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10" t="s">
        <v>8222</v>
      </c>
      <c r="B2" t="s">
        <v>8224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1" t="s">
        <v>8325</v>
      </c>
      <c r="B6" s="12">
        <v>1</v>
      </c>
      <c r="C6" s="12">
        <v>13</v>
      </c>
      <c r="D6" s="12">
        <v>14</v>
      </c>
      <c r="E6" s="12">
        <v>28</v>
      </c>
    </row>
    <row r="7" spans="1:5" x14ac:dyDescent="0.3">
      <c r="A7" s="11" t="s">
        <v>8316</v>
      </c>
      <c r="B7" s="12">
        <v>2</v>
      </c>
      <c r="C7" s="12">
        <v>2</v>
      </c>
      <c r="D7" s="12">
        <v>6</v>
      </c>
      <c r="E7" s="12">
        <v>10</v>
      </c>
    </row>
    <row r="8" spans="1:5" x14ac:dyDescent="0.3">
      <c r="A8" s="11" t="s">
        <v>8314</v>
      </c>
      <c r="B8" s="12"/>
      <c r="C8" s="12">
        <v>1</v>
      </c>
      <c r="D8" s="12">
        <v>3</v>
      </c>
      <c r="E8" s="12">
        <v>4</v>
      </c>
    </row>
    <row r="9" spans="1:5" x14ac:dyDescent="0.3">
      <c r="A9" s="11" t="s">
        <v>8355</v>
      </c>
      <c r="B9" s="12"/>
      <c r="C9" s="12"/>
      <c r="D9" s="12">
        <v>1</v>
      </c>
      <c r="E9" s="12">
        <v>1</v>
      </c>
    </row>
    <row r="10" spans="1:5" x14ac:dyDescent="0.3">
      <c r="A10" s="11" t="s">
        <v>8318</v>
      </c>
      <c r="B10" s="12">
        <v>1</v>
      </c>
      <c r="C10" s="12">
        <v>4</v>
      </c>
      <c r="D10" s="12">
        <v>4</v>
      </c>
      <c r="E10" s="12">
        <v>9</v>
      </c>
    </row>
    <row r="11" spans="1:5" x14ac:dyDescent="0.3">
      <c r="A11" s="11" t="s">
        <v>8321</v>
      </c>
      <c r="B11" s="12"/>
      <c r="C11" s="12">
        <v>6</v>
      </c>
      <c r="D11" s="12">
        <v>2</v>
      </c>
      <c r="E11" s="12">
        <v>8</v>
      </c>
    </row>
    <row r="12" spans="1:5" x14ac:dyDescent="0.3">
      <c r="A12" s="11" t="s">
        <v>8312</v>
      </c>
      <c r="B12" s="12">
        <v>2</v>
      </c>
      <c r="C12" s="12">
        <v>3</v>
      </c>
      <c r="D12" s="12">
        <v>5</v>
      </c>
      <c r="E12" s="12">
        <v>10</v>
      </c>
    </row>
    <row r="13" spans="1:5" x14ac:dyDescent="0.3">
      <c r="A13" s="11" t="s">
        <v>8309</v>
      </c>
      <c r="B13" s="12">
        <v>1</v>
      </c>
      <c r="C13" s="12">
        <v>20</v>
      </c>
      <c r="D13" s="12">
        <v>19</v>
      </c>
      <c r="E13" s="12">
        <v>40</v>
      </c>
    </row>
    <row r="14" spans="1:5" x14ac:dyDescent="0.3">
      <c r="A14" s="11" t="s">
        <v>8323</v>
      </c>
      <c r="B14" s="12">
        <v>1</v>
      </c>
      <c r="C14" s="12">
        <v>4</v>
      </c>
      <c r="D14" s="12">
        <v>12</v>
      </c>
      <c r="E14" s="12">
        <v>17</v>
      </c>
    </row>
    <row r="15" spans="1:5" x14ac:dyDescent="0.3">
      <c r="A15" s="11" t="s">
        <v>8361</v>
      </c>
      <c r="B15" s="12">
        <v>8</v>
      </c>
      <c r="C15" s="12">
        <v>53</v>
      </c>
      <c r="D15" s="12">
        <v>66</v>
      </c>
      <c r="E15" s="12">
        <v>127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9BB40-DF32-451A-AE74-C17562FF1177}">
  <dimension ref="A2:E18"/>
  <sheetViews>
    <sheetView topLeftCell="A4" workbookViewId="0">
      <selection activeCell="F11" sqref="F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9.441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0" t="s">
        <v>8365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8220</v>
      </c>
      <c r="C5" t="s">
        <v>8218</v>
      </c>
      <c r="D5" t="s">
        <v>8219</v>
      </c>
      <c r="E5" t="s">
        <v>8361</v>
      </c>
    </row>
    <row r="6" spans="1:5" x14ac:dyDescent="0.3">
      <c r="A6" s="11" t="s">
        <v>8374</v>
      </c>
      <c r="B6" s="12">
        <v>64</v>
      </c>
      <c r="C6" s="12">
        <v>46</v>
      </c>
      <c r="D6" s="12">
        <v>18</v>
      </c>
      <c r="E6" s="12">
        <v>128</v>
      </c>
    </row>
    <row r="7" spans="1:5" x14ac:dyDescent="0.3">
      <c r="A7" s="11" t="s">
        <v>8375</v>
      </c>
      <c r="B7" s="12">
        <v>42</v>
      </c>
      <c r="C7" s="12">
        <v>42</v>
      </c>
      <c r="D7" s="12">
        <v>14</v>
      </c>
      <c r="E7" s="12">
        <v>98</v>
      </c>
    </row>
    <row r="8" spans="1:5" x14ac:dyDescent="0.3">
      <c r="A8" s="11" t="s">
        <v>8376</v>
      </c>
      <c r="B8" s="12">
        <v>50</v>
      </c>
      <c r="C8" s="12">
        <v>44</v>
      </c>
      <c r="D8" s="12">
        <v>19</v>
      </c>
      <c r="E8" s="12">
        <v>113</v>
      </c>
    </row>
    <row r="9" spans="1:5" x14ac:dyDescent="0.3">
      <c r="A9" s="11" t="s">
        <v>8378</v>
      </c>
      <c r="B9" s="12">
        <v>46</v>
      </c>
      <c r="C9" s="12">
        <v>42</v>
      </c>
      <c r="D9" s="12">
        <v>12</v>
      </c>
      <c r="E9" s="12">
        <v>100</v>
      </c>
    </row>
    <row r="10" spans="1:5" x14ac:dyDescent="0.3">
      <c r="A10" s="11" t="s">
        <v>8368</v>
      </c>
      <c r="B10" s="12">
        <v>49</v>
      </c>
      <c r="C10" s="12">
        <v>30</v>
      </c>
      <c r="D10" s="12">
        <v>9</v>
      </c>
      <c r="E10" s="12">
        <v>88</v>
      </c>
    </row>
    <row r="11" spans="1:5" x14ac:dyDescent="0.3">
      <c r="A11" s="11" t="s">
        <v>8377</v>
      </c>
      <c r="B11" s="12">
        <v>56</v>
      </c>
      <c r="C11" s="12">
        <v>39</v>
      </c>
      <c r="D11" s="12">
        <v>13</v>
      </c>
      <c r="E11" s="12">
        <v>108</v>
      </c>
    </row>
    <row r="12" spans="1:5" x14ac:dyDescent="0.3">
      <c r="A12" s="11" t="s">
        <v>8369</v>
      </c>
      <c r="B12" s="12">
        <v>61</v>
      </c>
      <c r="C12" s="12">
        <v>33</v>
      </c>
      <c r="D12" s="12">
        <v>16</v>
      </c>
      <c r="E12" s="12">
        <v>110</v>
      </c>
    </row>
    <row r="13" spans="1:5" x14ac:dyDescent="0.3">
      <c r="A13" s="11" t="s">
        <v>8370</v>
      </c>
      <c r="B13" s="12">
        <v>59</v>
      </c>
      <c r="C13" s="12">
        <v>22</v>
      </c>
      <c r="D13" s="12">
        <v>19</v>
      </c>
      <c r="E13" s="12">
        <v>100</v>
      </c>
    </row>
    <row r="14" spans="1:5" x14ac:dyDescent="0.3">
      <c r="A14" s="11" t="s">
        <v>8371</v>
      </c>
      <c r="B14" s="12">
        <v>51</v>
      </c>
      <c r="C14" s="12">
        <v>29</v>
      </c>
      <c r="D14" s="12">
        <v>15</v>
      </c>
      <c r="E14" s="12">
        <v>95</v>
      </c>
    </row>
    <row r="15" spans="1:5" x14ac:dyDescent="0.3">
      <c r="A15" s="11" t="s">
        <v>8372</v>
      </c>
      <c r="B15" s="12">
        <v>40</v>
      </c>
      <c r="C15" s="12">
        <v>46</v>
      </c>
      <c r="D15" s="12">
        <v>18</v>
      </c>
      <c r="E15" s="12">
        <v>104</v>
      </c>
    </row>
    <row r="16" spans="1:5" x14ac:dyDescent="0.3">
      <c r="A16" s="11" t="s">
        <v>8373</v>
      </c>
      <c r="B16" s="12">
        <v>45</v>
      </c>
      <c r="C16" s="12">
        <v>38</v>
      </c>
      <c r="D16" s="12">
        <v>19</v>
      </c>
      <c r="E16" s="12">
        <v>102</v>
      </c>
    </row>
    <row r="17" spans="1:5" x14ac:dyDescent="0.3">
      <c r="A17" s="11" t="s">
        <v>8379</v>
      </c>
      <c r="B17" s="12">
        <v>53</v>
      </c>
      <c r="C17" s="12">
        <v>24</v>
      </c>
      <c r="D17" s="12">
        <v>16</v>
      </c>
      <c r="E17" s="12">
        <v>93</v>
      </c>
    </row>
    <row r="18" spans="1:5" x14ac:dyDescent="0.3">
      <c r="A18" s="11" t="s">
        <v>8361</v>
      </c>
      <c r="B18" s="12">
        <v>616</v>
      </c>
      <c r="C18" s="12">
        <v>435</v>
      </c>
      <c r="D18" s="12">
        <v>188</v>
      </c>
      <c r="E18" s="12">
        <v>1239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F1074" sqref="F107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2.44140625" style="6" customWidth="1"/>
    <col min="5" max="5" width="20.66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5.5546875" customWidth="1"/>
    <col min="17" max="17" width="17.88671875" customWidth="1"/>
    <col min="18" max="18" width="26.77734375" customWidth="1"/>
    <col min="19" max="19" width="20.6640625" customWidth="1"/>
    <col min="20" max="20" width="23.33203125" style="14" customWidth="1"/>
    <col min="21" max="21" width="22.6640625" style="14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8306</v>
      </c>
      <c r="Q1" s="1" t="s">
        <v>8307</v>
      </c>
      <c r="R1" s="9" t="s">
        <v>8365</v>
      </c>
      <c r="S1" s="1" t="s">
        <v>8359</v>
      </c>
      <c r="T1" s="13" t="s">
        <v>8366</v>
      </c>
      <c r="U1" s="14" t="s">
        <v>8367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e" cm="1">
        <f t="array" ref="O2">YEAR</f>
        <v>#NAME?</v>
      </c>
      <c r="P2">
        <f t="shared" ref="P2:P5" si="0">ROUND(E2/D2*100,0)</f>
        <v>137</v>
      </c>
      <c r="Q2">
        <f>ROUND(E2/L2,2)</f>
        <v>63.92</v>
      </c>
      <c r="R2" t="s">
        <v>8309</v>
      </c>
      <c r="S2" t="s">
        <v>8310</v>
      </c>
      <c r="T2"/>
      <c r="U2"/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YEAR(A3)</f>
        <v>1900</v>
      </c>
      <c r="P3">
        <f t="shared" si="0"/>
        <v>143</v>
      </c>
      <c r="Q3">
        <f t="shared" ref="Q3:Q5" si="1">ROUND(E3/L3,2)</f>
        <v>185.48</v>
      </c>
      <c r="R3" t="s">
        <v>8309</v>
      </c>
      <c r="S3" t="s">
        <v>8311</v>
      </c>
      <c r="T3"/>
      <c r="U3"/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P4">
        <f t="shared" si="0"/>
        <v>105</v>
      </c>
      <c r="Q4">
        <f t="shared" si="1"/>
        <v>15</v>
      </c>
      <c r="R4" t="s">
        <v>8312</v>
      </c>
      <c r="S4" t="s">
        <v>8313</v>
      </c>
      <c r="T4"/>
      <c r="U4"/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P5">
        <f t="shared" si="0"/>
        <v>104</v>
      </c>
      <c r="Q5">
        <f t="shared" si="1"/>
        <v>69.27</v>
      </c>
      <c r="R5" t="s">
        <v>8314</v>
      </c>
      <c r="S5" t="s">
        <v>8315</v>
      </c>
      <c r="T5"/>
      <c r="U5"/>
    </row>
    <row r="6" spans="1:21" ht="43.2" x14ac:dyDescent="0.3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YEAR(T6)</f>
        <v>2015</v>
      </c>
      <c r="P6">
        <f>ROUND(E6/D6*100,0)</f>
        <v>7814</v>
      </c>
      <c r="Q6">
        <f>ROUND(E6/L6,2)</f>
        <v>88.6</v>
      </c>
      <c r="R6" t="s">
        <v>8309</v>
      </c>
      <c r="S6" t="s">
        <v>8310</v>
      </c>
      <c r="T6" s="14">
        <f>(((J2/60)/60)/24)+DATE(1970,1,1)</f>
        <v>42177.007071759261</v>
      </c>
      <c r="U6" s="14">
        <f>(((I2/60)/60)/24)+DATE(1970,1,1)</f>
        <v>42208.125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P7">
        <f>ROUND(E7/D7*100,0)</f>
        <v>110</v>
      </c>
      <c r="Q7">
        <f>ROUND(E7/L7,2)</f>
        <v>93.4</v>
      </c>
      <c r="R7" t="s">
        <v>8314</v>
      </c>
      <c r="S7" t="s">
        <v>8315</v>
      </c>
      <c r="T7"/>
      <c r="U7"/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P8">
        <f>ROUND(E8/D8*100,0)</f>
        <v>106</v>
      </c>
      <c r="Q8">
        <f>ROUND(E8/L8,2)</f>
        <v>146.88</v>
      </c>
      <c r="R8" t="s">
        <v>8314</v>
      </c>
      <c r="S8" t="s">
        <v>8315</v>
      </c>
      <c r="T8"/>
      <c r="U8"/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P9">
        <f>ROUND(E9/D9*100,0)</f>
        <v>101</v>
      </c>
      <c r="Q9">
        <f>ROUND(E9/L9,2)</f>
        <v>159.82</v>
      </c>
      <c r="R9" t="s">
        <v>8314</v>
      </c>
      <c r="S9" t="s">
        <v>8315</v>
      </c>
      <c r="T9"/>
      <c r="U9"/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P10">
        <f>ROUND(E10/D10*100,0)</f>
        <v>100</v>
      </c>
      <c r="Q10">
        <f>ROUND(E10/L10,2)</f>
        <v>291.79000000000002</v>
      </c>
      <c r="R10" t="s">
        <v>8314</v>
      </c>
      <c r="S10" t="s">
        <v>8315</v>
      </c>
      <c r="T10"/>
      <c r="U10"/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P11">
        <f>ROUND(E11/D11*100,0)</f>
        <v>126</v>
      </c>
      <c r="Q11">
        <f>ROUND(E11/L11,2)</f>
        <v>31.5</v>
      </c>
      <c r="R11" t="s">
        <v>8309</v>
      </c>
      <c r="S11" t="s">
        <v>8310</v>
      </c>
      <c r="T11"/>
      <c r="U11"/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P12">
        <f>ROUND(E12/D12*100,0)</f>
        <v>101</v>
      </c>
      <c r="Q12">
        <f>ROUND(E12/L12,2)</f>
        <v>158.68</v>
      </c>
      <c r="R12" t="s">
        <v>8309</v>
      </c>
      <c r="S12" t="s">
        <v>8310</v>
      </c>
      <c r="T12"/>
      <c r="U12"/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P13">
        <f>ROUND(E13/D13*100,0)</f>
        <v>121</v>
      </c>
      <c r="Q13">
        <f>ROUND(E13/L13,2)</f>
        <v>80.33</v>
      </c>
      <c r="R13" t="s">
        <v>8309</v>
      </c>
      <c r="S13" t="s">
        <v>8310</v>
      </c>
      <c r="T13"/>
      <c r="U13"/>
    </row>
    <row r="14" spans="1:21" ht="43.2" x14ac:dyDescent="0.3">
      <c r="A14">
        <v>642</v>
      </c>
      <c r="B14" s="3" t="s">
        <v>643</v>
      </c>
      <c r="C14" s="3" t="s">
        <v>4752</v>
      </c>
      <c r="D14" s="6">
        <v>20000</v>
      </c>
      <c r="E14" s="8">
        <v>292097</v>
      </c>
      <c r="F14" t="s">
        <v>8218</v>
      </c>
      <c r="G14" t="s">
        <v>8235</v>
      </c>
      <c r="H14" t="s">
        <v>8248</v>
      </c>
      <c r="I14">
        <v>1439998674</v>
      </c>
      <c r="J14">
        <v>1436888274</v>
      </c>
      <c r="K14" t="b">
        <v>0</v>
      </c>
      <c r="L14">
        <v>2174</v>
      </c>
      <c r="M14" t="b">
        <v>1</v>
      </c>
      <c r="N14" t="s">
        <v>8271</v>
      </c>
      <c r="O14">
        <f>YEAR(T14)</f>
        <v>2016</v>
      </c>
      <c r="P14">
        <f>ROUND(E14/D14*100,0)</f>
        <v>1460</v>
      </c>
      <c r="Q14">
        <f>IFERROR(ROUND(E14/L14,2),"N/A")</f>
        <v>134.36000000000001</v>
      </c>
      <c r="R14" t="s">
        <v>8314</v>
      </c>
      <c r="S14" t="s">
        <v>8315</v>
      </c>
      <c r="T14" s="14">
        <f>(((J10/60)/60)/24)+DATE(1970,1,1)</f>
        <v>42468.94458333333</v>
      </c>
      <c r="U14" s="14">
        <f>(((I10/60)/60)/24)+DATE(1970,1,1)</f>
        <v>42475.875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P15">
        <f>ROUND(E15/D15*100,0)</f>
        <v>160</v>
      </c>
      <c r="Q15">
        <f>ROUND(E15/L15,2)</f>
        <v>109.78</v>
      </c>
      <c r="R15" t="s">
        <v>8309</v>
      </c>
      <c r="S15" t="s">
        <v>8310</v>
      </c>
      <c r="T15"/>
      <c r="U15"/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P16">
        <f>ROUND(E16/D16*100,0)</f>
        <v>101</v>
      </c>
      <c r="Q16">
        <f>ROUND(E16/L16,2)</f>
        <v>147.71</v>
      </c>
      <c r="R16" t="s">
        <v>8309</v>
      </c>
      <c r="S16" t="s">
        <v>8310</v>
      </c>
      <c r="T16"/>
      <c r="U16"/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P17">
        <f>ROUND(E17/D17*100,0)</f>
        <v>107</v>
      </c>
      <c r="Q17">
        <f>ROUND(E17/L17,2)</f>
        <v>21.76</v>
      </c>
      <c r="R17" t="s">
        <v>8309</v>
      </c>
      <c r="S17" t="s">
        <v>8310</v>
      </c>
      <c r="T17"/>
      <c r="U17"/>
    </row>
    <row r="18" spans="1:21" ht="43.2" x14ac:dyDescent="0.3">
      <c r="A18">
        <v>1478</v>
      </c>
      <c r="B18" s="3" t="s">
        <v>1479</v>
      </c>
      <c r="C18" s="3" t="s">
        <v>5588</v>
      </c>
      <c r="D18" s="6">
        <v>50000</v>
      </c>
      <c r="E18" s="8">
        <v>590807.11</v>
      </c>
      <c r="F18" t="s">
        <v>8218</v>
      </c>
      <c r="G18" t="s">
        <v>8223</v>
      </c>
      <c r="H18" t="s">
        <v>8245</v>
      </c>
      <c r="I18">
        <v>1368564913</v>
      </c>
      <c r="J18">
        <v>1367355313</v>
      </c>
      <c r="K18" t="b">
        <v>1</v>
      </c>
      <c r="L18">
        <v>20242</v>
      </c>
      <c r="M18" t="b">
        <v>1</v>
      </c>
      <c r="N18" t="s">
        <v>8286</v>
      </c>
      <c r="O18">
        <f>YEAR(T18)</f>
        <v>2015</v>
      </c>
      <c r="P18">
        <f>ROUND(E18/D18*100,0)</f>
        <v>1182</v>
      </c>
      <c r="Q18">
        <f>IFERROR(ROUND(E18/L18,2),"N/A")</f>
        <v>29.19</v>
      </c>
      <c r="R18" t="s">
        <v>8316</v>
      </c>
      <c r="S18" t="s">
        <v>8317</v>
      </c>
      <c r="T18" s="14">
        <f>(((J14/60)/60)/24)+DATE(1970,1,1)</f>
        <v>42199.651319444441</v>
      </c>
      <c r="U18" s="14">
        <f>(((I14/60)/60)/24)+DATE(1970,1,1)</f>
        <v>42235.651319444441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P19">
        <f>ROUND(E19/D19*100,0)</f>
        <v>101</v>
      </c>
      <c r="Q19">
        <f>ROUND(E19/L19,2)</f>
        <v>41.94</v>
      </c>
      <c r="R19" t="s">
        <v>8316</v>
      </c>
      <c r="S19" t="s">
        <v>8317</v>
      </c>
      <c r="T19"/>
      <c r="U19"/>
    </row>
    <row r="20" spans="1:21" ht="43.2" x14ac:dyDescent="0.3">
      <c r="A20">
        <v>2192</v>
      </c>
      <c r="B20" s="3" t="s">
        <v>2193</v>
      </c>
      <c r="C20" s="3" t="s">
        <v>6302</v>
      </c>
      <c r="D20" s="6">
        <v>12000</v>
      </c>
      <c r="E20" s="8">
        <v>129748.82</v>
      </c>
      <c r="F20" t="s">
        <v>8218</v>
      </c>
      <c r="G20" t="s">
        <v>8224</v>
      </c>
      <c r="H20" t="s">
        <v>8246</v>
      </c>
      <c r="I20">
        <v>1481842800</v>
      </c>
      <c r="J20">
        <v>1479414344</v>
      </c>
      <c r="K20" t="b">
        <v>0</v>
      </c>
      <c r="L20">
        <v>3238</v>
      </c>
      <c r="M20" t="b">
        <v>1</v>
      </c>
      <c r="N20" t="s">
        <v>8295</v>
      </c>
      <c r="O20">
        <f>YEAR(T20)</f>
        <v>2014</v>
      </c>
      <c r="P20">
        <f>ROUND(E20/D20*100,0)</f>
        <v>1081</v>
      </c>
      <c r="Q20">
        <f>IFERROR(ROUND(E20/L20,2),"N/A")</f>
        <v>40.07</v>
      </c>
      <c r="R20" t="s">
        <v>8309</v>
      </c>
      <c r="S20" t="s">
        <v>8310</v>
      </c>
      <c r="T20" s="14">
        <f>(((J16/60)/60)/24)+DATE(1970,1,1)</f>
        <v>41808.02648148148</v>
      </c>
      <c r="U20" s="14">
        <f>(((I16/60)/60)/24)+DATE(1970,1,1)</f>
        <v>41833.582638888889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P21">
        <f>ROUND(E21/D21*100,0)</f>
        <v>145</v>
      </c>
      <c r="Q21">
        <f>ROUND(E21/L21,2)</f>
        <v>56.14</v>
      </c>
      <c r="R21" t="s">
        <v>8309</v>
      </c>
      <c r="S21" t="s">
        <v>8310</v>
      </c>
      <c r="T21"/>
      <c r="U21"/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P22">
        <f>ROUND(E22/D22*100,0)</f>
        <v>100</v>
      </c>
      <c r="Q22">
        <f>ROUND(E22/L22,2)</f>
        <v>80.16</v>
      </c>
      <c r="R22" t="s">
        <v>8312</v>
      </c>
      <c r="S22" t="s">
        <v>8313</v>
      </c>
      <c r="T22"/>
      <c r="U22"/>
    </row>
    <row r="23" spans="1:21" ht="43.2" x14ac:dyDescent="0.3">
      <c r="A23">
        <v>1978</v>
      </c>
      <c r="B23" s="3" t="s">
        <v>1979</v>
      </c>
      <c r="C23" s="3" t="s">
        <v>6088</v>
      </c>
      <c r="D23" s="6">
        <v>50000</v>
      </c>
      <c r="E23" s="8">
        <v>513422.57</v>
      </c>
      <c r="F23" t="s">
        <v>8218</v>
      </c>
      <c r="G23" t="s">
        <v>8223</v>
      </c>
      <c r="H23" t="s">
        <v>8245</v>
      </c>
      <c r="I23">
        <v>1339484400</v>
      </c>
      <c r="J23">
        <v>1336627492</v>
      </c>
      <c r="K23" t="b">
        <v>1</v>
      </c>
      <c r="L23">
        <v>388</v>
      </c>
      <c r="M23" t="b">
        <v>1</v>
      </c>
      <c r="N23" t="s">
        <v>8293</v>
      </c>
      <c r="O23">
        <f>YEAR(T23)</f>
        <v>2014</v>
      </c>
      <c r="P23">
        <f>ROUND(E23/D23*100,0)</f>
        <v>1027</v>
      </c>
      <c r="Q23">
        <f>IFERROR(ROUND(E23/L23,2),"N/A")</f>
        <v>1323.25</v>
      </c>
      <c r="R23" t="s">
        <v>8314</v>
      </c>
      <c r="S23" t="s">
        <v>8315</v>
      </c>
      <c r="T23" s="14">
        <f>(((J19/60)/60)/24)+DATE(1970,1,1)</f>
        <v>41917.731736111113</v>
      </c>
      <c r="U23" s="14">
        <f>(((I19/60)/60)/24)+DATE(1970,1,1)</f>
        <v>41947.773402777777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P24">
        <f>ROUND(E24/D24*100,0)</f>
        <v>117</v>
      </c>
      <c r="Q24">
        <f>ROUND(E24/L24,2)</f>
        <v>51.25</v>
      </c>
      <c r="R24" t="s">
        <v>8318</v>
      </c>
      <c r="S24" t="s">
        <v>8319</v>
      </c>
      <c r="T24"/>
      <c r="U24"/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P25">
        <f>ROUND(E25/D25*100,0)</f>
        <v>119</v>
      </c>
      <c r="Q25">
        <f>ROUND(E25/L25,2)</f>
        <v>103.04</v>
      </c>
      <c r="R25" t="s">
        <v>8309</v>
      </c>
      <c r="S25" t="s">
        <v>8310</v>
      </c>
      <c r="T25"/>
      <c r="U25"/>
    </row>
    <row r="26" spans="1:21" ht="43.2" x14ac:dyDescent="0.3">
      <c r="A26">
        <v>2187</v>
      </c>
      <c r="B26" s="3" t="s">
        <v>2188</v>
      </c>
      <c r="C26" s="3" t="s">
        <v>6297</v>
      </c>
      <c r="D26" s="6">
        <v>20000</v>
      </c>
      <c r="E26" s="8">
        <v>202928.5</v>
      </c>
      <c r="F26" t="s">
        <v>8218</v>
      </c>
      <c r="G26" t="s">
        <v>8223</v>
      </c>
      <c r="H26" t="s">
        <v>8245</v>
      </c>
      <c r="I26">
        <v>1428033540</v>
      </c>
      <c r="J26">
        <v>1425531666</v>
      </c>
      <c r="K26" t="b">
        <v>1</v>
      </c>
      <c r="L26">
        <v>3562</v>
      </c>
      <c r="M26" t="b">
        <v>1</v>
      </c>
      <c r="N26" t="s">
        <v>8295</v>
      </c>
      <c r="O26">
        <f>YEAR(T26)</f>
        <v>2015</v>
      </c>
      <c r="P26">
        <f>ROUND(E26/D26*100,0)</f>
        <v>1015</v>
      </c>
      <c r="Q26">
        <f>IFERROR(ROUND(E26/L26,2),"N/A")</f>
        <v>56.97</v>
      </c>
      <c r="R26" t="s">
        <v>8309</v>
      </c>
      <c r="S26" t="s">
        <v>8310</v>
      </c>
      <c r="T26" s="14">
        <f>(((J22/60)/60)/24)+DATE(1970,1,1)</f>
        <v>42200.758240740746</v>
      </c>
      <c r="U26" s="14">
        <f>(((I22/60)/60)/24)+DATE(1970,1,1)</f>
        <v>42260.758240740746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P27">
        <f>ROUND(E27/D27*100,0)</f>
        <v>133</v>
      </c>
      <c r="Q27">
        <f>ROUND(E27/L27,2)</f>
        <v>57.14</v>
      </c>
      <c r="R27" t="s">
        <v>8309</v>
      </c>
      <c r="S27" t="s">
        <v>8310</v>
      </c>
      <c r="T27"/>
      <c r="U27"/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P28">
        <f>ROUND(E28/D28*100,0)</f>
        <v>155</v>
      </c>
      <c r="Q28">
        <f>ROUND(E28/L28,2)</f>
        <v>102.11</v>
      </c>
      <c r="R28" t="s">
        <v>8309</v>
      </c>
      <c r="S28" t="s">
        <v>8310</v>
      </c>
      <c r="T28"/>
      <c r="U28"/>
    </row>
    <row r="29" spans="1:21" ht="43.2" x14ac:dyDescent="0.3">
      <c r="A29">
        <v>2250</v>
      </c>
      <c r="B29" s="3" t="s">
        <v>2251</v>
      </c>
      <c r="C29" s="3" t="s">
        <v>6360</v>
      </c>
      <c r="D29" s="6">
        <v>25000</v>
      </c>
      <c r="E29" s="8">
        <v>243778</v>
      </c>
      <c r="F29" t="s">
        <v>8218</v>
      </c>
      <c r="G29" t="s">
        <v>8223</v>
      </c>
      <c r="H29" t="s">
        <v>8245</v>
      </c>
      <c r="I29">
        <v>1480727273</v>
      </c>
      <c r="J29">
        <v>1478131673</v>
      </c>
      <c r="K29" t="b">
        <v>0</v>
      </c>
      <c r="L29">
        <v>571</v>
      </c>
      <c r="M29" t="b">
        <v>1</v>
      </c>
      <c r="N29" t="s">
        <v>8295</v>
      </c>
      <c r="O29">
        <f>YEAR(T29)</f>
        <v>2015</v>
      </c>
      <c r="P29">
        <f>ROUND(E29/D29*100,0)</f>
        <v>975</v>
      </c>
      <c r="Q29">
        <f>IFERROR(ROUND(E29/L29,2),"N/A")</f>
        <v>426.93</v>
      </c>
      <c r="R29" t="s">
        <v>8314</v>
      </c>
      <c r="S29" t="s">
        <v>8315</v>
      </c>
      <c r="T29" s="14">
        <f>(((J25/60)/60)/24)+DATE(1970,1,1)</f>
        <v>42097.778946759259</v>
      </c>
      <c r="U29" s="14">
        <f>(((I25/60)/60)/24)+DATE(1970,1,1)</f>
        <v>42124.638888888891</v>
      </c>
    </row>
    <row r="30" spans="1:21" ht="43.2" x14ac:dyDescent="0.3">
      <c r="A30">
        <v>2197</v>
      </c>
      <c r="B30" s="3" t="s">
        <v>2198</v>
      </c>
      <c r="C30" s="3" t="s">
        <v>6307</v>
      </c>
      <c r="D30" s="6">
        <v>30000</v>
      </c>
      <c r="E30" s="8">
        <v>285309.33</v>
      </c>
      <c r="F30" t="s">
        <v>8218</v>
      </c>
      <c r="G30" t="s">
        <v>8223</v>
      </c>
      <c r="H30" t="s">
        <v>8245</v>
      </c>
      <c r="I30">
        <v>1425132059</v>
      </c>
      <c r="J30">
        <v>1422540059</v>
      </c>
      <c r="K30" t="b">
        <v>0</v>
      </c>
      <c r="L30">
        <v>4330</v>
      </c>
      <c r="M30" t="b">
        <v>1</v>
      </c>
      <c r="N30" t="s">
        <v>8295</v>
      </c>
      <c r="O30">
        <f>YEAR(T30)</f>
        <v>2015</v>
      </c>
      <c r="P30">
        <f>ROUND(E30/D30*100,0)</f>
        <v>951</v>
      </c>
      <c r="Q30">
        <f>IFERROR(ROUND(E30/L30,2),"N/A")</f>
        <v>65.89</v>
      </c>
      <c r="R30" t="s">
        <v>8309</v>
      </c>
      <c r="S30" t="s">
        <v>8310</v>
      </c>
      <c r="T30" s="14">
        <f>(((J26/60)/60)/24)+DATE(1970,1,1)</f>
        <v>42068.209097222221</v>
      </c>
      <c r="U30" s="14">
        <f>(((I26/60)/60)/24)+DATE(1970,1,1)</f>
        <v>42097.165972222225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P31">
        <f>ROUND(E31/D31*100,0)</f>
        <v>123</v>
      </c>
      <c r="Q31">
        <f>ROUND(E31/L31,2)</f>
        <v>31.62</v>
      </c>
      <c r="R31" t="s">
        <v>8309</v>
      </c>
      <c r="S31" t="s">
        <v>8310</v>
      </c>
      <c r="T31"/>
      <c r="U31"/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P32">
        <f>ROUND(E32/D32*100,0)</f>
        <v>101</v>
      </c>
      <c r="Q32">
        <f>ROUND(E32/L32,2)</f>
        <v>76.45</v>
      </c>
      <c r="R32" t="s">
        <v>8309</v>
      </c>
      <c r="S32" t="s">
        <v>8310</v>
      </c>
      <c r="T32"/>
      <c r="U32"/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P33">
        <f>ROUND(E33/D33*100,0)</f>
        <v>100</v>
      </c>
      <c r="Q33">
        <f>ROUND(E33/L33,2)</f>
        <v>13</v>
      </c>
      <c r="R33" t="s">
        <v>8309</v>
      </c>
      <c r="S33" t="s">
        <v>8310</v>
      </c>
      <c r="T33"/>
      <c r="U33"/>
    </row>
    <row r="34" spans="1:21" ht="43.2" x14ac:dyDescent="0.3">
      <c r="A34">
        <v>2225</v>
      </c>
      <c r="B34" s="3" t="s">
        <v>2226</v>
      </c>
      <c r="C34" s="3" t="s">
        <v>6335</v>
      </c>
      <c r="D34" s="6">
        <v>21000</v>
      </c>
      <c r="E34" s="8">
        <v>198415.01</v>
      </c>
      <c r="F34" t="s">
        <v>8218</v>
      </c>
      <c r="G34" t="s">
        <v>8224</v>
      </c>
      <c r="H34" t="s">
        <v>8246</v>
      </c>
      <c r="I34">
        <v>1411326015</v>
      </c>
      <c r="J34">
        <v>1408734015</v>
      </c>
      <c r="K34" t="b">
        <v>0</v>
      </c>
      <c r="L34">
        <v>1204</v>
      </c>
      <c r="M34" t="b">
        <v>1</v>
      </c>
      <c r="N34" t="s">
        <v>8295</v>
      </c>
      <c r="O34">
        <f>YEAR(T34)</f>
        <v>2015</v>
      </c>
      <c r="P34">
        <f>ROUND(E34/D34*100,0)</f>
        <v>945</v>
      </c>
      <c r="Q34">
        <f>IFERROR(ROUND(E34/L34,2),"N/A")</f>
        <v>164.8</v>
      </c>
      <c r="R34" t="s">
        <v>8314</v>
      </c>
      <c r="S34" t="s">
        <v>8315</v>
      </c>
      <c r="T34" s="14">
        <f>(((J30/60)/60)/24)+DATE(1970,1,1)</f>
        <v>42033.584016203706</v>
      </c>
      <c r="U34" s="14">
        <f>(((I30/60)/60)/24)+DATE(1970,1,1)</f>
        <v>42063.584016203706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P35">
        <f>ROUND(E35/D35*100,0)</f>
        <v>102</v>
      </c>
      <c r="Q35">
        <f>ROUND(E35/L35,2)</f>
        <v>83.75</v>
      </c>
      <c r="R35" t="s">
        <v>8309</v>
      </c>
      <c r="S35" t="s">
        <v>8310</v>
      </c>
      <c r="T35"/>
      <c r="U35"/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P36">
        <f>ROUND(E36/D36*100,0)</f>
        <v>130</v>
      </c>
      <c r="Q36">
        <f>ROUND(E36/L36,2)</f>
        <v>49.88</v>
      </c>
      <c r="R36" t="s">
        <v>8309</v>
      </c>
      <c r="S36" t="s">
        <v>8320</v>
      </c>
      <c r="T36"/>
      <c r="U36"/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P37">
        <f>ROUND(E37/D37*100,0)</f>
        <v>167</v>
      </c>
      <c r="Q37">
        <f>ROUND(E37/L37,2)</f>
        <v>59.46</v>
      </c>
      <c r="R37" t="s">
        <v>8321</v>
      </c>
      <c r="S37" t="s">
        <v>8322</v>
      </c>
      <c r="T37"/>
      <c r="U37"/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P38">
        <f>ROUND(E38/D38*100,0)</f>
        <v>142</v>
      </c>
      <c r="Q38">
        <f>ROUND(E38/L38,2)</f>
        <v>193.84</v>
      </c>
      <c r="R38" t="s">
        <v>8309</v>
      </c>
      <c r="S38" t="s">
        <v>8310</v>
      </c>
      <c r="T38"/>
      <c r="U38"/>
    </row>
    <row r="39" spans="1:21" ht="43.2" x14ac:dyDescent="0.3">
      <c r="A39">
        <v>2011</v>
      </c>
      <c r="B39" s="3" t="s">
        <v>2012</v>
      </c>
      <c r="C39" s="3" t="s">
        <v>6121</v>
      </c>
      <c r="D39" s="6">
        <v>50000</v>
      </c>
      <c r="E39" s="8">
        <v>409782</v>
      </c>
      <c r="F39" t="s">
        <v>8218</v>
      </c>
      <c r="G39" t="s">
        <v>8238</v>
      </c>
      <c r="H39" t="s">
        <v>8248</v>
      </c>
      <c r="I39">
        <v>1452553200</v>
      </c>
      <c r="J39">
        <v>1449650173</v>
      </c>
      <c r="K39" t="b">
        <v>1</v>
      </c>
      <c r="L39">
        <v>971</v>
      </c>
      <c r="M39" t="b">
        <v>1</v>
      </c>
      <c r="N39" t="s">
        <v>8293</v>
      </c>
      <c r="O39">
        <f>YEAR(T39)</f>
        <v>2015</v>
      </c>
      <c r="P39">
        <f>ROUND(E39/D39*100,0)</f>
        <v>820</v>
      </c>
      <c r="Q39">
        <f>IFERROR(ROUND(E39/L39,2),"N/A")</f>
        <v>422.02</v>
      </c>
      <c r="R39" t="s">
        <v>8309</v>
      </c>
      <c r="S39" t="s">
        <v>8310</v>
      </c>
      <c r="T39" s="14">
        <f>(((J35/60)/60)/24)+DATE(1970,1,1)</f>
        <v>42286.660891203705</v>
      </c>
      <c r="U39" s="14">
        <f>(((I35/60)/60)/24)+DATE(1970,1,1)</f>
        <v>42316.702557870376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P40">
        <f>ROUND(E40/D40*100,0)</f>
        <v>110</v>
      </c>
      <c r="Q40">
        <f>ROUND(E40/L40,2)</f>
        <v>41.68</v>
      </c>
      <c r="R40" t="s">
        <v>8309</v>
      </c>
      <c r="S40" t="s">
        <v>8310</v>
      </c>
      <c r="T40"/>
      <c r="U40"/>
    </row>
    <row r="41" spans="1:21" ht="28.8" x14ac:dyDescent="0.3">
      <c r="A41">
        <v>1948</v>
      </c>
      <c r="B41" s="3" t="s">
        <v>1949</v>
      </c>
      <c r="C41" s="3" t="s">
        <v>6058</v>
      </c>
      <c r="D41" s="6">
        <v>100000</v>
      </c>
      <c r="E41" s="8">
        <v>800211</v>
      </c>
      <c r="F41" t="s">
        <v>8218</v>
      </c>
      <c r="G41" t="s">
        <v>8223</v>
      </c>
      <c r="H41" t="s">
        <v>8245</v>
      </c>
      <c r="I41">
        <v>1465232520</v>
      </c>
      <c r="J41">
        <v>1460557809</v>
      </c>
      <c r="K41" t="b">
        <v>1</v>
      </c>
      <c r="L41">
        <v>4245</v>
      </c>
      <c r="M41" t="b">
        <v>1</v>
      </c>
      <c r="N41" t="s">
        <v>8293</v>
      </c>
      <c r="O41">
        <f>YEAR(T41)</f>
        <v>2015</v>
      </c>
      <c r="P41">
        <f>ROUND(E41/D41*100,0)</f>
        <v>800</v>
      </c>
      <c r="Q41">
        <f>IFERROR(ROUND(E41/L41,2),"N/A")</f>
        <v>188.51</v>
      </c>
      <c r="R41" t="s">
        <v>8309</v>
      </c>
      <c r="S41" t="s">
        <v>8320</v>
      </c>
      <c r="T41" s="14">
        <f>(((J37/60)/60)/24)+DATE(1970,1,1)</f>
        <v>42098.291828703703</v>
      </c>
      <c r="U41" s="14">
        <f>(((I37/60)/60)/24)+DATE(1970,1,1)</f>
        <v>42122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P42">
        <f>ROUND(E42/D42*100,0)</f>
        <v>101</v>
      </c>
      <c r="Q42">
        <f>ROUND(E42/L42,2)</f>
        <v>126.69</v>
      </c>
      <c r="R42" t="s">
        <v>8309</v>
      </c>
      <c r="S42" t="s">
        <v>8310</v>
      </c>
      <c r="T42"/>
      <c r="U42"/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P43">
        <f>ROUND(E43/D43*100,0)</f>
        <v>100</v>
      </c>
      <c r="Q43">
        <f>ROUND(E43/L43,2)</f>
        <v>105.26</v>
      </c>
      <c r="R43" t="s">
        <v>8309</v>
      </c>
      <c r="S43" t="s">
        <v>8311</v>
      </c>
      <c r="T43"/>
      <c r="U43"/>
    </row>
    <row r="44" spans="1:21" ht="43.2" x14ac:dyDescent="0.3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YEAR(T44)</f>
        <v>2013</v>
      </c>
      <c r="P44">
        <f>ROUND(E44/D44*100,0)</f>
        <v>788</v>
      </c>
      <c r="Q44">
        <f>IFERROR(ROUND(E44/L44,2),"N/A")</f>
        <v>176.2</v>
      </c>
      <c r="R44" t="s">
        <v>8309</v>
      </c>
      <c r="S44" t="s">
        <v>8310</v>
      </c>
      <c r="T44" s="14">
        <f>(((J40/60)/60)/24)+DATE(1970,1,1)</f>
        <v>41375.057222222218</v>
      </c>
      <c r="U44" s="14">
        <f>(((I40/60)/60)/24)+DATE(1970,1,1)</f>
        <v>41405.057222222218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P45">
        <f>ROUND(E45/D45*100,0)</f>
        <v>309</v>
      </c>
      <c r="Q45">
        <f>ROUND(E45/L45,2)</f>
        <v>117.36</v>
      </c>
      <c r="R45" t="s">
        <v>8316</v>
      </c>
      <c r="S45" t="s">
        <v>8317</v>
      </c>
      <c r="T45"/>
      <c r="U45"/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P46">
        <f>ROUND(E46/D46*100,0)</f>
        <v>100</v>
      </c>
      <c r="Q46">
        <f>ROUND(E46/L46,2)</f>
        <v>133.33000000000001</v>
      </c>
      <c r="R46" t="s">
        <v>8309</v>
      </c>
      <c r="S46" t="s">
        <v>8310</v>
      </c>
      <c r="T46"/>
      <c r="U46"/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P47">
        <f>ROUND(E47/D47*100,0)</f>
        <v>120</v>
      </c>
      <c r="Q47">
        <f>ROUND(E47/L47,2)</f>
        <v>98.36</v>
      </c>
      <c r="R47" t="s">
        <v>8314</v>
      </c>
      <c r="S47" t="s">
        <v>8315</v>
      </c>
      <c r="T47"/>
      <c r="U47"/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P48">
        <f>ROUND(E48/D48*100,0)</f>
        <v>104</v>
      </c>
      <c r="Q48">
        <f>ROUND(E48/L48,2)</f>
        <v>194.44</v>
      </c>
      <c r="R48" t="s">
        <v>8309</v>
      </c>
      <c r="S48" t="s">
        <v>8310</v>
      </c>
      <c r="T48"/>
      <c r="U48"/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P49">
        <f>ROUND(E49/D49*100,0)</f>
        <v>108</v>
      </c>
      <c r="Q49">
        <f>ROUND(E49/L49,2)</f>
        <v>76.87</v>
      </c>
      <c r="R49" t="s">
        <v>8321</v>
      </c>
      <c r="S49" t="s">
        <v>8322</v>
      </c>
      <c r="T49"/>
      <c r="U49"/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P50">
        <f>ROUND(E50/D50*100,0)</f>
        <v>108</v>
      </c>
      <c r="Q50">
        <f>ROUND(E50/L50,2)</f>
        <v>56.82</v>
      </c>
      <c r="R50" t="s">
        <v>8309</v>
      </c>
      <c r="S50" t="s">
        <v>8311</v>
      </c>
      <c r="T50"/>
      <c r="U50"/>
    </row>
    <row r="51" spans="1:21" ht="43.2" x14ac:dyDescent="0.3">
      <c r="A51">
        <v>2270</v>
      </c>
      <c r="B51" s="3" t="s">
        <v>2271</v>
      </c>
      <c r="C51" s="3" t="s">
        <v>6380</v>
      </c>
      <c r="D51" s="6">
        <v>25000</v>
      </c>
      <c r="E51" s="8">
        <v>180062</v>
      </c>
      <c r="F51" t="s">
        <v>8218</v>
      </c>
      <c r="G51" t="s">
        <v>8223</v>
      </c>
      <c r="H51" t="s">
        <v>8245</v>
      </c>
      <c r="I51">
        <v>1484085540</v>
      </c>
      <c r="J51">
        <v>1482353513</v>
      </c>
      <c r="K51" t="b">
        <v>0</v>
      </c>
      <c r="L51">
        <v>1670</v>
      </c>
      <c r="M51" t="b">
        <v>1</v>
      </c>
      <c r="N51" t="s">
        <v>8295</v>
      </c>
      <c r="O51">
        <f>YEAR(T51)</f>
        <v>2016</v>
      </c>
      <c r="P51">
        <f>ROUND(E51/D51*100,0)</f>
        <v>720</v>
      </c>
      <c r="Q51">
        <f>IFERROR(ROUND(E51/L51,2),"N/A")</f>
        <v>107.82</v>
      </c>
      <c r="R51" t="s">
        <v>8323</v>
      </c>
      <c r="S51" t="s">
        <v>8324</v>
      </c>
      <c r="T51" s="14">
        <f>(((J47/60)/60)/24)+DATE(1970,1,1)</f>
        <v>42457.623923611114</v>
      </c>
      <c r="U51" s="14">
        <f>(((I47/60)/60)/24)+DATE(1970,1,1)</f>
        <v>42487.623923611114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P52">
        <f>ROUND(E52/D52*100,0)</f>
        <v>100</v>
      </c>
      <c r="Q52">
        <f>ROUND(E52/L52,2)</f>
        <v>27.27</v>
      </c>
      <c r="R52" t="s">
        <v>8309</v>
      </c>
      <c r="S52" t="s">
        <v>8310</v>
      </c>
      <c r="T52"/>
      <c r="U52"/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P53">
        <f>ROUND(E53/D53*100,0)</f>
        <v>128</v>
      </c>
      <c r="Q53">
        <f>ROUND(E53/L53,2)</f>
        <v>118.34</v>
      </c>
      <c r="R53" t="s">
        <v>8309</v>
      </c>
      <c r="S53" t="s">
        <v>8310</v>
      </c>
      <c r="T53"/>
      <c r="U53"/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P54">
        <f>ROUND(E54/D54*100,0)</f>
        <v>116</v>
      </c>
      <c r="Q54">
        <f>ROUND(E54/L54,2)</f>
        <v>223.48</v>
      </c>
      <c r="R54" t="s">
        <v>8309</v>
      </c>
      <c r="S54" t="s">
        <v>8310</v>
      </c>
      <c r="T54"/>
      <c r="U54"/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P55">
        <f>ROUND(E55/D55*100,0)</f>
        <v>110</v>
      </c>
      <c r="Q55">
        <f>ROUND(E55/L55,2)</f>
        <v>28.11</v>
      </c>
      <c r="R55" t="s">
        <v>8321</v>
      </c>
      <c r="S55" t="s">
        <v>8322</v>
      </c>
      <c r="T55"/>
      <c r="U55"/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P56">
        <f>ROUND(E56/D56*100,0)</f>
        <v>101</v>
      </c>
      <c r="Q56">
        <f>ROUND(E56/L56,2)</f>
        <v>194.23</v>
      </c>
      <c r="R56" t="s">
        <v>8321</v>
      </c>
      <c r="S56" t="s">
        <v>8322</v>
      </c>
      <c r="T56"/>
      <c r="U56"/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P57">
        <f>ROUND(E57/D57*100,0)</f>
        <v>129</v>
      </c>
      <c r="Q57">
        <f>ROUND(E57/L57,2)</f>
        <v>128.94999999999999</v>
      </c>
      <c r="R57" t="s">
        <v>8321</v>
      </c>
      <c r="S57" t="s">
        <v>8322</v>
      </c>
      <c r="T57"/>
      <c r="U57"/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P58">
        <f>ROUND(E58/D58*100,0)</f>
        <v>107</v>
      </c>
      <c r="Q58">
        <f>ROUND(E58/L58,2)</f>
        <v>49.32</v>
      </c>
      <c r="R58" t="s">
        <v>8309</v>
      </c>
      <c r="S58" t="s">
        <v>8310</v>
      </c>
      <c r="T58"/>
      <c r="U58"/>
    </row>
    <row r="59" spans="1:21" ht="28.8" x14ac:dyDescent="0.3">
      <c r="A59">
        <v>1954</v>
      </c>
      <c r="B59" s="3" t="s">
        <v>1955</v>
      </c>
      <c r="C59" s="3" t="s">
        <v>6064</v>
      </c>
      <c r="D59" s="6">
        <v>50000</v>
      </c>
      <c r="E59" s="8">
        <v>349474</v>
      </c>
      <c r="F59" t="s">
        <v>8218</v>
      </c>
      <c r="G59" t="s">
        <v>8223</v>
      </c>
      <c r="H59" t="s">
        <v>8245</v>
      </c>
      <c r="I59">
        <v>1457758800</v>
      </c>
      <c r="J59">
        <v>1453730176</v>
      </c>
      <c r="K59" t="b">
        <v>1</v>
      </c>
      <c r="L59">
        <v>415</v>
      </c>
      <c r="M59" t="b">
        <v>1</v>
      </c>
      <c r="N59" t="s">
        <v>8293</v>
      </c>
      <c r="O59">
        <f>YEAR(T59)</f>
        <v>2014</v>
      </c>
      <c r="P59">
        <f>ROUND(E59/D59*100,0)</f>
        <v>699</v>
      </c>
      <c r="Q59">
        <f>IFERROR(ROUND(E59/L59,2),"N/A")</f>
        <v>842.11</v>
      </c>
      <c r="R59" t="s">
        <v>8309</v>
      </c>
      <c r="S59" t="s">
        <v>8310</v>
      </c>
      <c r="T59" s="14">
        <f>(((J55/60)/60)/24)+DATE(1970,1,1)</f>
        <v>41719.549131944441</v>
      </c>
      <c r="U59" s="14">
        <f>(((I55/60)/60)/24)+DATE(1970,1,1)</f>
        <v>41733.916666666664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P60">
        <f>ROUND(E60/D60*100,0)</f>
        <v>103</v>
      </c>
      <c r="Q60">
        <f>ROUND(E60/L60,2)</f>
        <v>137.21</v>
      </c>
      <c r="R60" t="s">
        <v>8309</v>
      </c>
      <c r="S60" t="s">
        <v>8310</v>
      </c>
      <c r="T60"/>
      <c r="U60"/>
    </row>
    <row r="61" spans="1:21" ht="43.2" x14ac:dyDescent="0.3">
      <c r="A61">
        <v>1969</v>
      </c>
      <c r="B61" s="3" t="s">
        <v>1970</v>
      </c>
      <c r="C61" s="3" t="s">
        <v>6079</v>
      </c>
      <c r="D61" s="6">
        <v>20000</v>
      </c>
      <c r="E61" s="8">
        <v>115816</v>
      </c>
      <c r="F61" t="s">
        <v>8218</v>
      </c>
      <c r="G61" t="s">
        <v>8224</v>
      </c>
      <c r="H61" t="s">
        <v>8246</v>
      </c>
      <c r="I61">
        <v>1470423668</v>
      </c>
      <c r="J61">
        <v>1467831668</v>
      </c>
      <c r="K61" t="b">
        <v>1</v>
      </c>
      <c r="L61">
        <v>1887</v>
      </c>
      <c r="M61" t="b">
        <v>1</v>
      </c>
      <c r="N61" t="s">
        <v>8293</v>
      </c>
      <c r="O61">
        <f>YEAR(T61)</f>
        <v>2016</v>
      </c>
      <c r="P61">
        <f>ROUND(E61/D61*100,0)</f>
        <v>579</v>
      </c>
      <c r="Q61">
        <f>IFERROR(ROUND(E61/L61,2),"N/A")</f>
        <v>61.38</v>
      </c>
      <c r="R61" t="s">
        <v>8323</v>
      </c>
      <c r="S61" t="s">
        <v>8324</v>
      </c>
      <c r="T61" s="14">
        <f>(((J57/60)/60)/24)+DATE(1970,1,1)</f>
        <v>42496.968935185185</v>
      </c>
      <c r="U61" s="14">
        <f>(((I57/60)/60)/24)+DATE(1970,1,1)</f>
        <v>42517.968935185185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P62">
        <f>ROUND(E62/D62*100,0)</f>
        <v>103</v>
      </c>
      <c r="Q62">
        <f>ROUND(E62/L62,2)</f>
        <v>43.04</v>
      </c>
      <c r="R62" t="s">
        <v>8325</v>
      </c>
      <c r="S62" t="s">
        <v>8326</v>
      </c>
      <c r="T62"/>
      <c r="U62"/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P63">
        <f>ROUND(E63/D63*100,0)</f>
        <v>148</v>
      </c>
      <c r="Q63">
        <f>ROUND(E63/L63,2)</f>
        <v>322.39</v>
      </c>
      <c r="R63" t="s">
        <v>8309</v>
      </c>
      <c r="S63" t="s">
        <v>8310</v>
      </c>
      <c r="T63"/>
      <c r="U63"/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P64">
        <f>ROUND(E64/D64*100,0)</f>
        <v>155</v>
      </c>
      <c r="Q64">
        <f>ROUND(E64/L64,2)</f>
        <v>96.71</v>
      </c>
      <c r="R64" t="s">
        <v>8309</v>
      </c>
      <c r="S64" t="s">
        <v>8310</v>
      </c>
      <c r="T64"/>
      <c r="U64"/>
    </row>
    <row r="65" spans="1:19" customFormat="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P65">
        <f>ROUND(E65/D65*100,0)</f>
        <v>114</v>
      </c>
      <c r="Q65">
        <f>ROUND(E65/L65,2)</f>
        <v>35.47</v>
      </c>
      <c r="R65" t="s">
        <v>8309</v>
      </c>
      <c r="S65" t="s">
        <v>8310</v>
      </c>
    </row>
    <row r="66" spans="1:19" customFormat="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P66">
        <f>ROUND(E66/D66*100,0)</f>
        <v>173</v>
      </c>
      <c r="Q66">
        <f>ROUND(E66/L66,2)</f>
        <v>86.67</v>
      </c>
      <c r="R66" t="s">
        <v>8325</v>
      </c>
      <c r="S66" t="s">
        <v>8326</v>
      </c>
    </row>
    <row r="67" spans="1:19" customFormat="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P67">
        <f>ROUND(E67/D67*100,0)</f>
        <v>108</v>
      </c>
      <c r="Q67">
        <f>ROUND(E67/L67,2)</f>
        <v>132.05000000000001</v>
      </c>
      <c r="R67" t="s">
        <v>8318</v>
      </c>
      <c r="S67" t="s">
        <v>8327</v>
      </c>
    </row>
    <row r="68" spans="1:19" customFormat="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P68">
        <f>ROUND(E68/D68*100,0)</f>
        <v>119</v>
      </c>
      <c r="Q68">
        <f>ROUND(E68/L68,2)</f>
        <v>91.23</v>
      </c>
      <c r="R68" t="s">
        <v>8309</v>
      </c>
      <c r="S68" t="s">
        <v>8310</v>
      </c>
    </row>
    <row r="69" spans="1:19" customFormat="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P69">
        <f>ROUND(E69/D69*100,0)</f>
        <v>116</v>
      </c>
      <c r="Q69">
        <f>ROUND(E69/L69,2)</f>
        <v>116.25</v>
      </c>
      <c r="R69" t="s">
        <v>8309</v>
      </c>
      <c r="S69" t="s">
        <v>8310</v>
      </c>
    </row>
    <row r="70" spans="1:19" customFormat="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P70">
        <f>ROUND(E70/D70*100,0)</f>
        <v>127</v>
      </c>
      <c r="Q70">
        <f>ROUND(E70/L70,2)</f>
        <v>21.19</v>
      </c>
      <c r="R70" t="s">
        <v>8309</v>
      </c>
      <c r="S70" t="s">
        <v>8310</v>
      </c>
    </row>
    <row r="71" spans="1:19" customFormat="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P71">
        <f>ROUND(E71/D71*100,0)</f>
        <v>111</v>
      </c>
      <c r="Q71">
        <f>ROUND(E71/L71,2)</f>
        <v>62.33</v>
      </c>
      <c r="R71" t="s">
        <v>8309</v>
      </c>
      <c r="S71" t="s">
        <v>8310</v>
      </c>
    </row>
    <row r="72" spans="1:19" customFormat="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P72">
        <f>ROUND(E72/D72*100,0)</f>
        <v>127</v>
      </c>
      <c r="Q72">
        <f>ROUND(E72/L72,2)</f>
        <v>37.409999999999997</v>
      </c>
      <c r="R72" t="s">
        <v>8321</v>
      </c>
      <c r="S72" t="s">
        <v>8322</v>
      </c>
    </row>
    <row r="73" spans="1:19" customFormat="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P73">
        <f>ROUND(E73/D73*100,0)</f>
        <v>124</v>
      </c>
      <c r="Q73">
        <f>ROUND(E73/L73,2)</f>
        <v>69.72</v>
      </c>
      <c r="R73" t="s">
        <v>8316</v>
      </c>
      <c r="S73" t="s">
        <v>8317</v>
      </c>
    </row>
    <row r="74" spans="1:19" customFormat="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P74">
        <f>ROUND(E74/D74*100,0)</f>
        <v>108</v>
      </c>
      <c r="Q74">
        <f>ROUND(E74/L74,2)</f>
        <v>58.17</v>
      </c>
      <c r="R74" t="s">
        <v>8309</v>
      </c>
      <c r="S74" t="s">
        <v>8310</v>
      </c>
    </row>
    <row r="75" spans="1:19" customFormat="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P75">
        <f>ROUND(E75/D75*100,0)</f>
        <v>100</v>
      </c>
      <c r="Q75">
        <f>ROUND(E75/L75,2)</f>
        <v>50</v>
      </c>
      <c r="R75" t="s">
        <v>8309</v>
      </c>
      <c r="S75" t="s">
        <v>8310</v>
      </c>
    </row>
    <row r="76" spans="1:19" customFormat="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P76">
        <f>ROUND(E76/D76*100,0)</f>
        <v>113</v>
      </c>
      <c r="Q76">
        <f>ROUND(E76/L76,2)</f>
        <v>19.47</v>
      </c>
      <c r="R76" t="s">
        <v>8309</v>
      </c>
      <c r="S76" t="s">
        <v>8310</v>
      </c>
    </row>
    <row r="77" spans="1:19" customFormat="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P77">
        <f>ROUND(E77/D77*100,0)</f>
        <v>115</v>
      </c>
      <c r="Q77">
        <f>ROUND(E77/L77,2)</f>
        <v>85.96</v>
      </c>
      <c r="R77" t="s">
        <v>8309</v>
      </c>
      <c r="S77" t="s">
        <v>8310</v>
      </c>
    </row>
    <row r="78" spans="1:19" customFormat="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P78">
        <f>ROUND(E78/D78*100,0)</f>
        <v>153</v>
      </c>
      <c r="Q78">
        <f>ROUND(E78/L78,2)</f>
        <v>30.67</v>
      </c>
      <c r="R78" t="s">
        <v>8318</v>
      </c>
      <c r="S78" t="s">
        <v>8327</v>
      </c>
    </row>
    <row r="79" spans="1:19" customFormat="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P79">
        <f>ROUND(E79/D79*100,0)</f>
        <v>393</v>
      </c>
      <c r="Q79">
        <f>ROUND(E79/L79,2)</f>
        <v>60.38</v>
      </c>
      <c r="R79" t="s">
        <v>8309</v>
      </c>
      <c r="S79" t="s">
        <v>8310</v>
      </c>
    </row>
    <row r="80" spans="1:19" customFormat="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P80">
        <f>ROUND(E80/D80*100,0)</f>
        <v>2702</v>
      </c>
      <c r="Q80">
        <f>ROUND(E80/L80,2)</f>
        <v>38.6</v>
      </c>
      <c r="R80" t="s">
        <v>8321</v>
      </c>
      <c r="S80" t="s">
        <v>8322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P81">
        <f>ROUND(E81/D81*100,0)</f>
        <v>127</v>
      </c>
      <c r="Q81">
        <f>ROUND(E81/L81,2)</f>
        <v>40.270000000000003</v>
      </c>
      <c r="R81" t="s">
        <v>8309</v>
      </c>
      <c r="S81" t="s">
        <v>8310</v>
      </c>
      <c r="T81"/>
      <c r="U81"/>
    </row>
    <row r="82" spans="1:21" ht="28.8" x14ac:dyDescent="0.3">
      <c r="A82">
        <v>2076</v>
      </c>
      <c r="B82" s="3" t="s">
        <v>2077</v>
      </c>
      <c r="C82" s="3" t="s">
        <v>6186</v>
      </c>
      <c r="D82" s="6">
        <v>179000</v>
      </c>
      <c r="E82" s="8">
        <v>972594.99</v>
      </c>
      <c r="F82" t="s">
        <v>8218</v>
      </c>
      <c r="G82" t="s">
        <v>8224</v>
      </c>
      <c r="H82" t="s">
        <v>8246</v>
      </c>
      <c r="I82">
        <v>1406149689</v>
      </c>
      <c r="J82">
        <v>1402693689</v>
      </c>
      <c r="K82" t="b">
        <v>0</v>
      </c>
      <c r="L82">
        <v>8359</v>
      </c>
      <c r="M82" t="b">
        <v>1</v>
      </c>
      <c r="N82" t="s">
        <v>8293</v>
      </c>
      <c r="O82">
        <f>YEAR(T82)</f>
        <v>2011</v>
      </c>
      <c r="P82">
        <f>ROUND(E82/D82*100,0)</f>
        <v>543</v>
      </c>
      <c r="Q82">
        <f>IFERROR(ROUND(E82/L82,2),"N/A")</f>
        <v>116.35</v>
      </c>
      <c r="R82" t="s">
        <v>8309</v>
      </c>
      <c r="S82" t="s">
        <v>8310</v>
      </c>
      <c r="T82" s="14">
        <f>(((J78/60)/60)/24)+DATE(1970,1,1)</f>
        <v>40844.691643518519</v>
      </c>
      <c r="U82" s="14">
        <f>(((I78/60)/60)/24)+DATE(1970,1,1)</f>
        <v>40904.733310185184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P83">
        <f>ROUND(E83/D83*100,0)</f>
        <v>198</v>
      </c>
      <c r="Q83">
        <f>ROUND(E83/L83,2)</f>
        <v>53.04</v>
      </c>
      <c r="R83" t="s">
        <v>8309</v>
      </c>
      <c r="S83" t="s">
        <v>8310</v>
      </c>
      <c r="T83"/>
      <c r="U83"/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P84">
        <f>ROUND(E84/D84*100,0)</f>
        <v>100</v>
      </c>
      <c r="Q84">
        <f>ROUND(E84/L84,2)</f>
        <v>40.01</v>
      </c>
      <c r="R84" t="s">
        <v>8325</v>
      </c>
      <c r="S84" t="s">
        <v>8326</v>
      </c>
      <c r="T84"/>
      <c r="U84"/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P85">
        <f>ROUND(E85/D85*100,0)</f>
        <v>103</v>
      </c>
      <c r="Q85">
        <f>ROUND(E85/L85,2)</f>
        <v>15.77</v>
      </c>
      <c r="R85" t="s">
        <v>8312</v>
      </c>
      <c r="S85" t="s">
        <v>8313</v>
      </c>
      <c r="T85"/>
      <c r="U85"/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P86">
        <f>ROUND(E86/D86*100,0)</f>
        <v>100</v>
      </c>
      <c r="Q86">
        <f>ROUND(E86/L86,2)</f>
        <v>71.430000000000007</v>
      </c>
      <c r="R86" t="s">
        <v>8314</v>
      </c>
      <c r="S86" t="s">
        <v>8315</v>
      </c>
      <c r="T86"/>
      <c r="U86"/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P87">
        <f>ROUND(E87/D87*100,0)</f>
        <v>126</v>
      </c>
      <c r="Q87">
        <f>ROUND(E87/L87,2)</f>
        <v>71.709999999999994</v>
      </c>
      <c r="R87" t="s">
        <v>8325</v>
      </c>
      <c r="S87" t="s">
        <v>8328</v>
      </c>
      <c r="T87"/>
      <c r="U87"/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P88">
        <f>ROUND(E88/D88*100,0)</f>
        <v>106</v>
      </c>
      <c r="Q88">
        <f>ROUND(E88/L88,2)</f>
        <v>375.76</v>
      </c>
      <c r="R88" t="s">
        <v>8325</v>
      </c>
      <c r="S88" t="s">
        <v>8326</v>
      </c>
      <c r="T88"/>
      <c r="U88"/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P89">
        <f>ROUND(E89/D89*100,0)</f>
        <v>105</v>
      </c>
      <c r="Q89">
        <f>ROUND(E89/L89,2)</f>
        <v>104.6</v>
      </c>
      <c r="R89" t="s">
        <v>8321</v>
      </c>
      <c r="S89" t="s">
        <v>8322</v>
      </c>
      <c r="T89"/>
      <c r="U89"/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P90">
        <f>ROUND(E90/D90*100,0)</f>
        <v>103</v>
      </c>
      <c r="Q90">
        <f>ROUND(E90/L90,2)</f>
        <v>60</v>
      </c>
      <c r="R90" t="s">
        <v>8309</v>
      </c>
      <c r="S90" t="s">
        <v>8310</v>
      </c>
      <c r="T90"/>
      <c r="U90"/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P91">
        <f>ROUND(E91/D91*100,0)</f>
        <v>115</v>
      </c>
      <c r="Q91">
        <f>ROUND(E91/L91,2)</f>
        <v>123.29</v>
      </c>
      <c r="R91" t="s">
        <v>8323</v>
      </c>
      <c r="S91" t="s">
        <v>8324</v>
      </c>
      <c r="T91"/>
      <c r="U91"/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P92">
        <f>ROUND(E92/D92*100,0)</f>
        <v>100</v>
      </c>
      <c r="Q92">
        <f>ROUND(E92/L92,2)</f>
        <v>31.38</v>
      </c>
      <c r="R92" t="s">
        <v>8325</v>
      </c>
      <c r="S92" t="s">
        <v>8326</v>
      </c>
      <c r="T92"/>
      <c r="U92"/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P93">
        <f>ROUND(E93/D93*100,0)</f>
        <v>120</v>
      </c>
      <c r="Q93">
        <f>ROUND(E93/L93,2)</f>
        <v>78.260000000000005</v>
      </c>
      <c r="R93" t="s">
        <v>8325</v>
      </c>
      <c r="S93" t="s">
        <v>8326</v>
      </c>
      <c r="T93"/>
      <c r="U93"/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P94">
        <f>ROUND(E94/D94*100,0)</f>
        <v>105</v>
      </c>
      <c r="Q94">
        <f>ROUND(E94/L94,2)</f>
        <v>122.33</v>
      </c>
      <c r="R94" t="s">
        <v>8323</v>
      </c>
      <c r="S94" t="s">
        <v>8324</v>
      </c>
      <c r="T94"/>
      <c r="U94"/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P95">
        <f>ROUND(E95/D95*100,0)</f>
        <v>111</v>
      </c>
      <c r="Q95">
        <f>ROUND(E95/L95,2)</f>
        <v>73.73</v>
      </c>
      <c r="R95" t="s">
        <v>8309</v>
      </c>
      <c r="S95" t="s">
        <v>8310</v>
      </c>
      <c r="T95"/>
      <c r="U95"/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P96">
        <f>ROUND(E96/D96*100,0)</f>
        <v>104</v>
      </c>
      <c r="Q96">
        <f>ROUND(E96/L96,2)</f>
        <v>21.67</v>
      </c>
      <c r="R96" t="s">
        <v>8309</v>
      </c>
      <c r="S96" t="s">
        <v>8310</v>
      </c>
      <c r="T96"/>
      <c r="U96"/>
    </row>
    <row r="97" spans="1:19" customFormat="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P97">
        <f>ROUND(E97/D97*100,0)</f>
        <v>131</v>
      </c>
      <c r="Q97">
        <f>ROUND(E97/L97,2)</f>
        <v>21.9</v>
      </c>
      <c r="R97" t="s">
        <v>8321</v>
      </c>
      <c r="S97" t="s">
        <v>8322</v>
      </c>
    </row>
    <row r="98" spans="1:19" customFormat="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P98">
        <f>ROUND(E98/D98*100,0)</f>
        <v>115</v>
      </c>
      <c r="Q98">
        <f>ROUND(E98/L98,2)</f>
        <v>50.59</v>
      </c>
      <c r="R98" t="s">
        <v>8325</v>
      </c>
      <c r="S98" t="s">
        <v>8328</v>
      </c>
    </row>
    <row r="99" spans="1:19" customFormat="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P99">
        <f>ROUND(E99/D99*100,0)</f>
        <v>106</v>
      </c>
      <c r="Q99">
        <f>ROUND(E99/L99,2)</f>
        <v>53.13</v>
      </c>
      <c r="R99" t="s">
        <v>8318</v>
      </c>
      <c r="S99" t="s">
        <v>8327</v>
      </c>
    </row>
    <row r="100" spans="1:19" customFormat="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P100">
        <f>ROUND(E100/D100*100,0)</f>
        <v>106</v>
      </c>
      <c r="Q100">
        <f>ROUND(E100/L100,2)</f>
        <v>56.67</v>
      </c>
      <c r="R100" t="s">
        <v>8321</v>
      </c>
      <c r="S100" t="s">
        <v>8322</v>
      </c>
    </row>
    <row r="101" spans="1:19" customFormat="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P101">
        <f>ROUND(E101/D101*100,0)</f>
        <v>106</v>
      </c>
      <c r="Q101">
        <f>ROUND(E101/L101,2)</f>
        <v>40.78</v>
      </c>
      <c r="R101" t="s">
        <v>8309</v>
      </c>
      <c r="S101" t="s">
        <v>8310</v>
      </c>
    </row>
    <row r="102" spans="1:19" customFormat="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P102">
        <f>ROUND(E102/D102*100,0)</f>
        <v>100</v>
      </c>
      <c r="Q102">
        <f>ROUND(E102/L102,2)</f>
        <v>192.31</v>
      </c>
      <c r="R102" t="s">
        <v>8323</v>
      </c>
      <c r="S102" t="s">
        <v>8329</v>
      </c>
    </row>
    <row r="103" spans="1:19" customFormat="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P103">
        <f>ROUND(E103/D103*100,0)</f>
        <v>100</v>
      </c>
      <c r="Q103">
        <f>ROUND(E103/L103,2)</f>
        <v>100</v>
      </c>
      <c r="R103" t="s">
        <v>8321</v>
      </c>
      <c r="S103" t="s">
        <v>8322</v>
      </c>
    </row>
    <row r="104" spans="1:19" customFormat="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P104">
        <f>ROUND(E104/D104*100,0)</f>
        <v>128</v>
      </c>
      <c r="Q104">
        <f>ROUND(E104/L104,2)</f>
        <v>117.92</v>
      </c>
      <c r="R104" t="s">
        <v>8321</v>
      </c>
      <c r="S104" t="s">
        <v>8322</v>
      </c>
    </row>
    <row r="105" spans="1:19" customFormat="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P105">
        <f>ROUND(E105/D105*100,0)</f>
        <v>105</v>
      </c>
      <c r="Q105">
        <f>ROUND(E105/L105,2)</f>
        <v>27.9</v>
      </c>
      <c r="R105" t="s">
        <v>8325</v>
      </c>
      <c r="S105" t="s">
        <v>8326</v>
      </c>
    </row>
    <row r="106" spans="1:19" customFormat="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P106">
        <f>ROUND(E106/D106*100,0)</f>
        <v>120</v>
      </c>
      <c r="Q106">
        <f>ROUND(E106/L106,2)</f>
        <v>60</v>
      </c>
      <c r="R106" t="s">
        <v>8314</v>
      </c>
      <c r="S106" t="s">
        <v>8315</v>
      </c>
    </row>
    <row r="107" spans="1:19" customFormat="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P107">
        <f>ROUND(E107/D107*100,0)</f>
        <v>107</v>
      </c>
      <c r="Q107">
        <f>ROUND(E107/L107,2)</f>
        <v>39.380000000000003</v>
      </c>
      <c r="R107" t="s">
        <v>8325</v>
      </c>
      <c r="S107" t="s">
        <v>8326</v>
      </c>
    </row>
    <row r="108" spans="1:19" customFormat="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P108">
        <f>ROUND(E108/D108*100,0)</f>
        <v>101</v>
      </c>
      <c r="Q108">
        <f>ROUND(E108/L108,2)</f>
        <v>186.11</v>
      </c>
      <c r="R108" t="s">
        <v>8318</v>
      </c>
      <c r="S108" t="s">
        <v>8327</v>
      </c>
    </row>
    <row r="109" spans="1:19" customFormat="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P109">
        <f>ROUND(E109/D109*100,0)</f>
        <v>102</v>
      </c>
      <c r="Q109">
        <f>ROUND(E109/L109,2)</f>
        <v>111.38</v>
      </c>
      <c r="R109" t="s">
        <v>8323</v>
      </c>
      <c r="S109" t="s">
        <v>8324</v>
      </c>
    </row>
    <row r="110" spans="1:19" customFormat="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P110">
        <f>ROUND(E110/D110*100,0)</f>
        <v>247</v>
      </c>
      <c r="Q110">
        <f>ROUND(E110/L110,2)</f>
        <v>78.72</v>
      </c>
      <c r="R110" t="s">
        <v>8309</v>
      </c>
      <c r="S110" t="s">
        <v>8310</v>
      </c>
    </row>
    <row r="111" spans="1:19" customFormat="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P111">
        <f>ROUND(E111/D111*100,0)</f>
        <v>220</v>
      </c>
      <c r="Q111">
        <f>ROUND(E111/L111,2)</f>
        <v>46.7</v>
      </c>
      <c r="R111" t="s">
        <v>8309</v>
      </c>
      <c r="S111" t="s">
        <v>8310</v>
      </c>
    </row>
    <row r="112" spans="1:19" customFormat="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P112">
        <f>ROUND(E112/D112*100,0)</f>
        <v>131</v>
      </c>
      <c r="Q112">
        <f>ROUND(E112/L112,2)</f>
        <v>65.38</v>
      </c>
      <c r="R112" t="s">
        <v>8314</v>
      </c>
      <c r="S112" t="s">
        <v>8315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P113">
        <f>ROUND(E113/D113*100,0)</f>
        <v>155</v>
      </c>
      <c r="Q113">
        <f>ROUND(E113/L113,2)</f>
        <v>102.08</v>
      </c>
      <c r="R113" t="s">
        <v>8325</v>
      </c>
      <c r="S113" t="s">
        <v>8326</v>
      </c>
      <c r="T113"/>
      <c r="U113"/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P114">
        <f>ROUND(E114/D114*100,0)</f>
        <v>104</v>
      </c>
      <c r="Q114">
        <f>ROUND(E114/L114,2)</f>
        <v>64.2</v>
      </c>
      <c r="R114" t="s">
        <v>8309</v>
      </c>
      <c r="S114" t="s">
        <v>8310</v>
      </c>
      <c r="T114"/>
      <c r="U114"/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P115">
        <f>ROUND(E115/D115*100,0)</f>
        <v>141</v>
      </c>
      <c r="Q115">
        <f>ROUND(E115/L115,2)</f>
        <v>90.38</v>
      </c>
      <c r="R115" t="s">
        <v>8321</v>
      </c>
      <c r="S115" t="s">
        <v>8322</v>
      </c>
      <c r="T115"/>
      <c r="U115"/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P116">
        <f>ROUND(E116/D116*100,0)</f>
        <v>103</v>
      </c>
      <c r="Q116">
        <f>ROUND(E116/L116,2)</f>
        <v>88.57</v>
      </c>
      <c r="R116" t="s">
        <v>8323</v>
      </c>
      <c r="S116" t="s">
        <v>8324</v>
      </c>
      <c r="T116"/>
      <c r="U116"/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P117">
        <f>ROUND(E117/D117*100,0)</f>
        <v>140</v>
      </c>
      <c r="Q117">
        <f>ROUND(E117/L117,2)</f>
        <v>28.73</v>
      </c>
      <c r="R117" t="s">
        <v>8325</v>
      </c>
      <c r="S117" t="s">
        <v>8326</v>
      </c>
      <c r="T117"/>
      <c r="U117"/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P118">
        <f>ROUND(E118/D118*100,0)</f>
        <v>114</v>
      </c>
      <c r="Q118">
        <f>ROUND(E118/L118,2)</f>
        <v>69.790000000000006</v>
      </c>
      <c r="R118" t="s">
        <v>8309</v>
      </c>
      <c r="S118" t="s">
        <v>8320</v>
      </c>
      <c r="T118"/>
      <c r="U118"/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P119">
        <f>ROUND(E119/D119*100,0)</f>
        <v>100</v>
      </c>
      <c r="Q119">
        <f>ROUND(E119/L119,2)</f>
        <v>167.49</v>
      </c>
      <c r="R119" t="s">
        <v>8321</v>
      </c>
      <c r="S119" t="s">
        <v>8322</v>
      </c>
      <c r="T119"/>
      <c r="U119"/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P120">
        <f>ROUND(E120/D120*100,0)</f>
        <v>113</v>
      </c>
      <c r="Q120">
        <f>ROUND(E120/L120,2)</f>
        <v>144.91</v>
      </c>
      <c r="R120" t="s">
        <v>8321</v>
      </c>
      <c r="S120" t="s">
        <v>8322</v>
      </c>
      <c r="T120"/>
      <c r="U120"/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P121">
        <f>ROUND(E121/D121*100,0)</f>
        <v>105</v>
      </c>
      <c r="Q121">
        <f>ROUND(E121/L121,2)</f>
        <v>91.84</v>
      </c>
      <c r="R121" t="s">
        <v>8309</v>
      </c>
      <c r="S121" t="s">
        <v>8310</v>
      </c>
      <c r="T121"/>
      <c r="U121"/>
    </row>
    <row r="122" spans="1:21" ht="28.8" x14ac:dyDescent="0.3">
      <c r="A122">
        <v>2327</v>
      </c>
      <c r="B122" s="3" t="s">
        <v>2328</v>
      </c>
      <c r="C122" s="3" t="s">
        <v>6437</v>
      </c>
      <c r="D122" s="6">
        <v>35000</v>
      </c>
      <c r="E122" s="8">
        <v>184133.01</v>
      </c>
      <c r="F122" t="s">
        <v>8218</v>
      </c>
      <c r="G122" t="s">
        <v>8223</v>
      </c>
      <c r="H122" t="s">
        <v>8245</v>
      </c>
      <c r="I122">
        <v>1409090440</v>
      </c>
      <c r="J122">
        <v>1406066440</v>
      </c>
      <c r="K122" t="b">
        <v>1</v>
      </c>
      <c r="L122">
        <v>3355</v>
      </c>
      <c r="M122" t="b">
        <v>1</v>
      </c>
      <c r="N122" t="s">
        <v>8296</v>
      </c>
      <c r="O122">
        <f>YEAR(T122)</f>
        <v>2011</v>
      </c>
      <c r="P122">
        <f>ROUND(E122/D122*100,0)</f>
        <v>526</v>
      </c>
      <c r="Q122">
        <f>IFERROR(ROUND(E122/L122,2),"N/A")</f>
        <v>54.88</v>
      </c>
      <c r="R122" t="s">
        <v>8318</v>
      </c>
      <c r="S122" t="s">
        <v>8319</v>
      </c>
      <c r="T122" s="14">
        <f>(((J118/60)/60)/24)+DATE(1970,1,1)</f>
        <v>40595.497164351851</v>
      </c>
      <c r="U122" s="14">
        <f>(((I118/60)/60)/24)+DATE(1970,1,1)</f>
        <v>40641.455497685187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P123">
        <f>ROUND(E123/D123*100,0)</f>
        <v>0</v>
      </c>
      <c r="Q123">
        <f>ROUND(E123/L123,2)</f>
        <v>1</v>
      </c>
      <c r="R123" t="s">
        <v>8309</v>
      </c>
      <c r="S123" t="s">
        <v>8320</v>
      </c>
      <c r="T123"/>
      <c r="U123"/>
    </row>
    <row r="124" spans="1:21" ht="43.2" x14ac:dyDescent="0.3">
      <c r="A124">
        <v>2336</v>
      </c>
      <c r="B124" s="3" t="s">
        <v>2337</v>
      </c>
      <c r="C124" s="3" t="s">
        <v>6446</v>
      </c>
      <c r="D124" s="6">
        <v>20000</v>
      </c>
      <c r="E124" s="8">
        <v>104146.51</v>
      </c>
      <c r="F124" t="s">
        <v>8218</v>
      </c>
      <c r="G124" t="s">
        <v>8223</v>
      </c>
      <c r="H124" t="s">
        <v>8245</v>
      </c>
      <c r="I124">
        <v>1394316695</v>
      </c>
      <c r="J124">
        <v>1390860695</v>
      </c>
      <c r="K124" t="b">
        <v>1</v>
      </c>
      <c r="L124">
        <v>2165</v>
      </c>
      <c r="M124" t="b">
        <v>1</v>
      </c>
      <c r="N124" t="s">
        <v>8296</v>
      </c>
      <c r="O124">
        <f>YEAR(T124)</f>
        <v>2011</v>
      </c>
      <c r="P124">
        <f>ROUND(E124/D124*100,0)</f>
        <v>521</v>
      </c>
      <c r="Q124">
        <f>IFERROR(ROUND(E124/L124,2),"N/A")</f>
        <v>48.1</v>
      </c>
      <c r="R124" t="s">
        <v>8309</v>
      </c>
      <c r="S124" t="s">
        <v>8310</v>
      </c>
      <c r="T124" s="14">
        <f>(((J120/60)/60)/24)+DATE(1970,1,1)</f>
        <v>40723.053657407407</v>
      </c>
      <c r="U124" s="14">
        <f>(((I120/60)/60)/24)+DATE(1970,1,1)</f>
        <v>40753.053657407407</v>
      </c>
    </row>
    <row r="125" spans="1:21" ht="43.2" x14ac:dyDescent="0.3">
      <c r="A125">
        <v>2013</v>
      </c>
      <c r="B125" s="3" t="s">
        <v>2014</v>
      </c>
      <c r="C125" s="3" t="s">
        <v>6123</v>
      </c>
      <c r="D125" s="6">
        <v>160000</v>
      </c>
      <c r="E125" s="8">
        <v>791862</v>
      </c>
      <c r="F125" t="s">
        <v>8218</v>
      </c>
      <c r="G125" t="s">
        <v>8223</v>
      </c>
      <c r="H125" t="s">
        <v>8245</v>
      </c>
      <c r="I125">
        <v>1468019014</v>
      </c>
      <c r="J125">
        <v>1462835014</v>
      </c>
      <c r="K125" t="b">
        <v>1</v>
      </c>
      <c r="L125">
        <v>4562</v>
      </c>
      <c r="M125" t="b">
        <v>1</v>
      </c>
      <c r="N125" t="s">
        <v>8293</v>
      </c>
      <c r="O125">
        <f>YEAR(T125)</f>
        <v>2011</v>
      </c>
      <c r="P125">
        <f>ROUND(E125/D125*100,0)</f>
        <v>495</v>
      </c>
      <c r="Q125">
        <f>IFERROR(ROUND(E125/L125,2),"N/A")</f>
        <v>173.58</v>
      </c>
      <c r="R125" t="s">
        <v>8325</v>
      </c>
      <c r="S125" t="s">
        <v>8328</v>
      </c>
      <c r="T125" s="14">
        <f>(((J121/60)/60)/24)+DATE(1970,1,1)</f>
        <v>40739.069282407407</v>
      </c>
      <c r="U125" s="14">
        <f>(((I121/60)/60)/24)+DATE(1970,1,1)</f>
        <v>40768.958333333336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P126">
        <f>ROUND(E126/D126*100,0)</f>
        <v>0</v>
      </c>
      <c r="Q126" t="str">
        <f>IFERROR(ROUND(E126/L126,2),"N/A")</f>
        <v>N/A</v>
      </c>
      <c r="R126" t="s">
        <v>8309</v>
      </c>
      <c r="S126" t="s">
        <v>8311</v>
      </c>
      <c r="T126"/>
      <c r="U126"/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P127">
        <f>ROUND(E127/D127*100,0)</f>
        <v>14</v>
      </c>
      <c r="Q127">
        <f>IFERROR(ROUND(E127/L127,2),"N/A")</f>
        <v>11.67</v>
      </c>
      <c r="R127" t="s">
        <v>8309</v>
      </c>
      <c r="S127" t="s">
        <v>8320</v>
      </c>
      <c r="T127"/>
      <c r="U127"/>
    </row>
    <row r="128" spans="1:21" ht="57.6" x14ac:dyDescent="0.3">
      <c r="A128">
        <v>2019</v>
      </c>
      <c r="B128" s="3" t="s">
        <v>2020</v>
      </c>
      <c r="C128" s="3" t="s">
        <v>6129</v>
      </c>
      <c r="D128" s="6">
        <v>40000</v>
      </c>
      <c r="E128" s="8">
        <v>193963.9</v>
      </c>
      <c r="F128" t="s">
        <v>8218</v>
      </c>
      <c r="G128" t="s">
        <v>8223</v>
      </c>
      <c r="H128" t="s">
        <v>8245</v>
      </c>
      <c r="I128">
        <v>1474563621</v>
      </c>
      <c r="J128">
        <v>1471971621</v>
      </c>
      <c r="K128" t="b">
        <v>1</v>
      </c>
      <c r="L128">
        <v>1780</v>
      </c>
      <c r="M128" t="b">
        <v>1</v>
      </c>
      <c r="N128" t="s">
        <v>8293</v>
      </c>
      <c r="O128">
        <f>YEAR(T128)</f>
        <v>2014</v>
      </c>
      <c r="P128">
        <f>ROUND(E128/D128*100,0)</f>
        <v>485</v>
      </c>
      <c r="Q128">
        <f>IFERROR(ROUND(E128/L128,2),"N/A")</f>
        <v>108.97</v>
      </c>
      <c r="R128" t="s">
        <v>8309</v>
      </c>
      <c r="S128" t="s">
        <v>8310</v>
      </c>
      <c r="T128" s="14">
        <f>(((J124/60)/60)/24)+DATE(1970,1,1)</f>
        <v>41666.924710648149</v>
      </c>
      <c r="U128" s="14">
        <f>(((I124/60)/60)/24)+DATE(1970,1,1)</f>
        <v>41706.924710648149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P129">
        <f>ROUND(E129/D129*100,0)</f>
        <v>2</v>
      </c>
      <c r="Q129">
        <f>IFERROR(ROUND(E129/L129,2),"N/A")</f>
        <v>47.5</v>
      </c>
      <c r="R129" t="s">
        <v>8321</v>
      </c>
      <c r="S129" t="s">
        <v>8322</v>
      </c>
      <c r="T129"/>
      <c r="U129"/>
    </row>
    <row r="130" spans="1:21" ht="43.2" x14ac:dyDescent="0.3">
      <c r="A130">
        <v>1465</v>
      </c>
      <c r="B130" s="3" t="s">
        <v>1466</v>
      </c>
      <c r="C130" s="3" t="s">
        <v>5575</v>
      </c>
      <c r="D130" s="6">
        <v>30000</v>
      </c>
      <c r="E130" s="8">
        <v>136924.35</v>
      </c>
      <c r="F130" t="s">
        <v>8218</v>
      </c>
      <c r="G130" t="s">
        <v>8223</v>
      </c>
      <c r="H130" t="s">
        <v>8245</v>
      </c>
      <c r="I130">
        <v>1332385200</v>
      </c>
      <c r="J130">
        <v>1329759452</v>
      </c>
      <c r="K130" t="b">
        <v>1</v>
      </c>
      <c r="L130">
        <v>2602</v>
      </c>
      <c r="M130" t="b">
        <v>1</v>
      </c>
      <c r="N130" t="s">
        <v>8286</v>
      </c>
      <c r="O130">
        <f>YEAR(T130)</f>
        <v>2015</v>
      </c>
      <c r="P130">
        <f>ROUND(E130/D130*100,0)</f>
        <v>456</v>
      </c>
      <c r="Q130">
        <f>IFERROR(ROUND(E130/L130,2),"N/A")</f>
        <v>52.62</v>
      </c>
      <c r="R130" t="s">
        <v>8312</v>
      </c>
      <c r="S130" t="s">
        <v>8313</v>
      </c>
      <c r="T130" s="14">
        <f>(((J126/60)/60)/24)+DATE(1970,1,1)</f>
        <v>42114.928726851853</v>
      </c>
      <c r="U130" s="14">
        <f>(((I126/60)/60)/24)+DATE(1970,1,1)</f>
        <v>42139.928726851853</v>
      </c>
    </row>
    <row r="131" spans="1:21" ht="57.6" x14ac:dyDescent="0.3">
      <c r="A131">
        <v>2193</v>
      </c>
      <c r="B131" s="3" t="s">
        <v>2194</v>
      </c>
      <c r="C131" s="3" t="s">
        <v>6303</v>
      </c>
      <c r="D131" s="6">
        <v>15000</v>
      </c>
      <c r="E131" s="8">
        <v>67856</v>
      </c>
      <c r="F131" t="s">
        <v>8218</v>
      </c>
      <c r="G131" t="s">
        <v>8223</v>
      </c>
      <c r="H131" t="s">
        <v>8245</v>
      </c>
      <c r="I131">
        <v>1479704340</v>
      </c>
      <c r="J131">
        <v>1477043072</v>
      </c>
      <c r="K131" t="b">
        <v>0</v>
      </c>
      <c r="L131">
        <v>897</v>
      </c>
      <c r="M131" t="b">
        <v>1</v>
      </c>
      <c r="N131" t="s">
        <v>8295</v>
      </c>
      <c r="O131">
        <f>YEAR(T131)</f>
        <v>2016</v>
      </c>
      <c r="P131">
        <f>ROUND(E131/D131*100,0)</f>
        <v>452</v>
      </c>
      <c r="Q131">
        <f>IFERROR(ROUND(E131/L131,2),"N/A")</f>
        <v>75.650000000000006</v>
      </c>
      <c r="R131" t="s">
        <v>8318</v>
      </c>
      <c r="S131" t="s">
        <v>8327</v>
      </c>
      <c r="T131" s="14">
        <f>(((J127/60)/60)/24)+DATE(1970,1,1)</f>
        <v>42709.993981481486</v>
      </c>
      <c r="U131" s="14">
        <f>(((I127/60)/60)/24)+DATE(1970,1,1)</f>
        <v>42769.993981481486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P132">
        <f>ROUND(E132/D132*100,0)</f>
        <v>0</v>
      </c>
      <c r="Q132" t="str">
        <f>IFERROR(ROUND(E132/L132,2),"N/A")</f>
        <v>N/A</v>
      </c>
      <c r="R132" t="s">
        <v>8325</v>
      </c>
      <c r="S132" t="s">
        <v>8326</v>
      </c>
      <c r="T132"/>
      <c r="U132"/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P133">
        <f>ROUND(E133/D133*100,0)</f>
        <v>0</v>
      </c>
      <c r="Q133" t="str">
        <f>IFERROR(ROUND(E133/L133,2),"N/A")</f>
        <v>N/A</v>
      </c>
      <c r="R133" t="s">
        <v>8318</v>
      </c>
      <c r="S133" t="s">
        <v>8327</v>
      </c>
      <c r="T133"/>
      <c r="U133"/>
    </row>
    <row r="134" spans="1:21" ht="57.6" x14ac:dyDescent="0.3">
      <c r="A134">
        <v>2310</v>
      </c>
      <c r="B134" s="3" t="s">
        <v>2311</v>
      </c>
      <c r="C134" s="3" t="s">
        <v>6420</v>
      </c>
      <c r="D134" s="6">
        <v>18500</v>
      </c>
      <c r="E134" s="8">
        <v>79335.360000000001</v>
      </c>
      <c r="F134" t="s">
        <v>8218</v>
      </c>
      <c r="G134" t="s">
        <v>8223</v>
      </c>
      <c r="H134" t="s">
        <v>8245</v>
      </c>
      <c r="I134">
        <v>1363889015</v>
      </c>
      <c r="J134">
        <v>1361300615</v>
      </c>
      <c r="K134" t="b">
        <v>1</v>
      </c>
      <c r="L134">
        <v>1224</v>
      </c>
      <c r="M134" t="b">
        <v>1</v>
      </c>
      <c r="N134" t="s">
        <v>8277</v>
      </c>
      <c r="O134">
        <f>YEAR(T134)</f>
        <v>2012</v>
      </c>
      <c r="P134">
        <f>ROUND(E134/D134*100,0)</f>
        <v>429</v>
      </c>
      <c r="Q134">
        <f>IFERROR(ROUND(E134/L134,2),"N/A")</f>
        <v>64.819999999999993</v>
      </c>
      <c r="R134" t="s">
        <v>8309</v>
      </c>
      <c r="S134" t="s">
        <v>8310</v>
      </c>
      <c r="T134" s="14">
        <f>(((J130/60)/60)/24)+DATE(1970,1,1)</f>
        <v>40959.734398148146</v>
      </c>
      <c r="U134" s="14">
        <f>(((I130/60)/60)/24)+DATE(1970,1,1)</f>
        <v>40990.125</v>
      </c>
    </row>
    <row r="135" spans="1:21" ht="43.2" x14ac:dyDescent="0.3">
      <c r="A135">
        <v>1977</v>
      </c>
      <c r="B135" s="3" t="s">
        <v>1978</v>
      </c>
      <c r="C135" s="3" t="s">
        <v>6087</v>
      </c>
      <c r="D135" s="6">
        <v>50000</v>
      </c>
      <c r="E135" s="8">
        <v>201165</v>
      </c>
      <c r="F135" t="s">
        <v>8218</v>
      </c>
      <c r="G135" t="s">
        <v>8223</v>
      </c>
      <c r="H135" t="s">
        <v>8245</v>
      </c>
      <c r="I135">
        <v>1450511940</v>
      </c>
      <c r="J135">
        <v>1446527540</v>
      </c>
      <c r="K135" t="b">
        <v>1</v>
      </c>
      <c r="L135">
        <v>821</v>
      </c>
      <c r="M135" t="b">
        <v>1</v>
      </c>
      <c r="N135" t="s">
        <v>8293</v>
      </c>
      <c r="O135">
        <f>YEAR(T135)</f>
        <v>2016</v>
      </c>
      <c r="P135">
        <f>ROUND(E135/D135*100,0)</f>
        <v>402</v>
      </c>
      <c r="Q135">
        <f>IFERROR(ROUND(E135/L135,2),"N/A")</f>
        <v>245.02</v>
      </c>
      <c r="R135" t="s">
        <v>8321</v>
      </c>
      <c r="S135" t="s">
        <v>8322</v>
      </c>
      <c r="T135" s="14">
        <f>(((J131/60)/60)/24)+DATE(1970,1,1)</f>
        <v>42664.405925925923</v>
      </c>
      <c r="U135" s="14">
        <f>(((I131/60)/60)/24)+DATE(1970,1,1)</f>
        <v>42695.207638888889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P136">
        <f>ROUND(E136/D136*100,0)</f>
        <v>0</v>
      </c>
      <c r="Q136" t="str">
        <f>IFERROR(ROUND(E136/L136,2),"N/A")</f>
        <v>N/A</v>
      </c>
      <c r="R136" t="s">
        <v>8321</v>
      </c>
      <c r="S136" t="s">
        <v>8322</v>
      </c>
      <c r="T136"/>
      <c r="U136"/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P137">
        <f>ROUND(E137/D137*100,0)</f>
        <v>13</v>
      </c>
      <c r="Q137">
        <f>IFERROR(ROUND(E137/L137,2),"N/A")</f>
        <v>80.599999999999994</v>
      </c>
      <c r="R137" t="s">
        <v>8325</v>
      </c>
      <c r="S137" t="s">
        <v>8326</v>
      </c>
      <c r="T137"/>
      <c r="U137"/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P138">
        <f>ROUND(E138/D138*100,0)</f>
        <v>0</v>
      </c>
      <c r="Q138" t="str">
        <f>IFERROR(ROUND(E138/L138,2),"N/A")</f>
        <v>N/A</v>
      </c>
      <c r="R138" t="s">
        <v>8314</v>
      </c>
      <c r="S138" t="s">
        <v>8315</v>
      </c>
      <c r="T138"/>
      <c r="U138"/>
    </row>
    <row r="139" spans="1:21" ht="43.2" x14ac:dyDescent="0.3">
      <c r="A139">
        <v>1955</v>
      </c>
      <c r="B139" s="3" t="s">
        <v>1956</v>
      </c>
      <c r="C139" s="3" t="s">
        <v>6065</v>
      </c>
      <c r="D139" s="6">
        <v>42000</v>
      </c>
      <c r="E139" s="8">
        <v>167410.01999999999</v>
      </c>
      <c r="F139" t="s">
        <v>8218</v>
      </c>
      <c r="G139" t="s">
        <v>8223</v>
      </c>
      <c r="H139" t="s">
        <v>8245</v>
      </c>
      <c r="I139">
        <v>1337799600</v>
      </c>
      <c r="J139">
        <v>1334989881</v>
      </c>
      <c r="K139" t="b">
        <v>1</v>
      </c>
      <c r="L139">
        <v>290</v>
      </c>
      <c r="M139" t="b">
        <v>1</v>
      </c>
      <c r="N139" t="s">
        <v>8293</v>
      </c>
      <c r="O139">
        <f>YEAR(T139)</f>
        <v>2015</v>
      </c>
      <c r="P139">
        <f>ROUND(E139/D139*100,0)</f>
        <v>399</v>
      </c>
      <c r="Q139">
        <f>IFERROR(ROUND(E139/L139,2),"N/A")</f>
        <v>577.28</v>
      </c>
      <c r="R139" t="s">
        <v>8309</v>
      </c>
      <c r="S139" t="s">
        <v>8310</v>
      </c>
      <c r="T139" s="14">
        <f>(((J135/60)/60)/24)+DATE(1970,1,1)</f>
        <v>42311.216898148152</v>
      </c>
      <c r="U139" s="14">
        <f>(((I135/60)/60)/24)+DATE(1970,1,1)</f>
        <v>42357.332638888889</v>
      </c>
    </row>
    <row r="140" spans="1:21" ht="57.6" x14ac:dyDescent="0.3">
      <c r="A140">
        <v>2034</v>
      </c>
      <c r="B140" s="3" t="s">
        <v>2035</v>
      </c>
      <c r="C140" s="3" t="s">
        <v>6144</v>
      </c>
      <c r="D140" s="6">
        <v>78000</v>
      </c>
      <c r="E140" s="8">
        <v>301719.59000000003</v>
      </c>
      <c r="F140" t="s">
        <v>8218</v>
      </c>
      <c r="G140" t="s">
        <v>8223</v>
      </c>
      <c r="H140" t="s">
        <v>8245</v>
      </c>
      <c r="I140">
        <v>1430981880</v>
      </c>
      <c r="J140">
        <v>1426216033</v>
      </c>
      <c r="K140" t="b">
        <v>1</v>
      </c>
      <c r="L140">
        <v>508</v>
      </c>
      <c r="M140" t="b">
        <v>1</v>
      </c>
      <c r="N140" t="s">
        <v>8293</v>
      </c>
      <c r="O140">
        <f>YEAR(T140)</f>
        <v>2015</v>
      </c>
      <c r="P140">
        <f>ROUND(E140/D140*100,0)</f>
        <v>387</v>
      </c>
      <c r="Q140">
        <f>IFERROR(ROUND(E140/L140,2),"N/A")</f>
        <v>593.94000000000005</v>
      </c>
      <c r="R140" t="s">
        <v>8325</v>
      </c>
      <c r="S140" t="s">
        <v>8326</v>
      </c>
      <c r="T140" s="14">
        <f>(((J136/60)/60)/24)+DATE(1970,1,1)</f>
        <v>42221.909930555557</v>
      </c>
      <c r="U140" s="14">
        <f>(((I136/60)/60)/24)+DATE(1970,1,1)</f>
        <v>42251.708333333328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P141">
        <f>ROUND(E141/D141*100,0)</f>
        <v>100</v>
      </c>
      <c r="Q141">
        <f>IFERROR(ROUND(E141/L141,2),"N/A")</f>
        <v>500</v>
      </c>
      <c r="R141" t="s">
        <v>8309</v>
      </c>
      <c r="S141" t="s">
        <v>8310</v>
      </c>
      <c r="T141"/>
      <c r="U141"/>
    </row>
    <row r="142" spans="1:21" ht="43.2" x14ac:dyDescent="0.3">
      <c r="A142">
        <v>2001</v>
      </c>
      <c r="B142" s="3" t="s">
        <v>2002</v>
      </c>
      <c r="C142" s="3" t="s">
        <v>6111</v>
      </c>
      <c r="D142" s="6">
        <v>55000</v>
      </c>
      <c r="E142" s="8">
        <v>210171</v>
      </c>
      <c r="F142" t="s">
        <v>8218</v>
      </c>
      <c r="G142" t="s">
        <v>8235</v>
      </c>
      <c r="H142" t="s">
        <v>8248</v>
      </c>
      <c r="I142">
        <v>1434139200</v>
      </c>
      <c r="J142">
        <v>1431406916</v>
      </c>
      <c r="K142" t="b">
        <v>1</v>
      </c>
      <c r="L142">
        <v>1637</v>
      </c>
      <c r="M142" t="b">
        <v>1</v>
      </c>
      <c r="N142" t="s">
        <v>8293</v>
      </c>
      <c r="O142">
        <f>YEAR(T142)</f>
        <v>2015</v>
      </c>
      <c r="P142">
        <f>ROUND(E142/D142*100,0)</f>
        <v>382</v>
      </c>
      <c r="Q142">
        <f>IFERROR(ROUND(E142/L142,2),"N/A")</f>
        <v>128.38999999999999</v>
      </c>
      <c r="R142" t="s">
        <v>8312</v>
      </c>
      <c r="S142" t="s">
        <v>8330</v>
      </c>
      <c r="T142" s="14">
        <f>(((J138/60)/60)/24)+DATE(1970,1,1)</f>
        <v>42096.410115740742</v>
      </c>
      <c r="U142" s="14">
        <f>(((I138/60)/60)/24)+DATE(1970,1,1)</f>
        <v>42140.427777777775</v>
      </c>
    </row>
    <row r="143" spans="1:21" ht="43.2" x14ac:dyDescent="0.3">
      <c r="A143">
        <v>2267</v>
      </c>
      <c r="B143" s="3" t="s">
        <v>2268</v>
      </c>
      <c r="C143" s="3" t="s">
        <v>6377</v>
      </c>
      <c r="D143" s="6">
        <v>20000</v>
      </c>
      <c r="E143" s="8">
        <v>76105</v>
      </c>
      <c r="F143" t="s">
        <v>8218</v>
      </c>
      <c r="G143" t="s">
        <v>8223</v>
      </c>
      <c r="H143" t="s">
        <v>8245</v>
      </c>
      <c r="I143">
        <v>1419123600</v>
      </c>
      <c r="J143">
        <v>1416945297</v>
      </c>
      <c r="K143" t="b">
        <v>0</v>
      </c>
      <c r="L143">
        <v>404</v>
      </c>
      <c r="M143" t="b">
        <v>1</v>
      </c>
      <c r="N143" t="s">
        <v>8295</v>
      </c>
      <c r="O143">
        <f>YEAR(T143)</f>
        <v>2012</v>
      </c>
      <c r="P143">
        <f>ROUND(E143/D143*100,0)</f>
        <v>381</v>
      </c>
      <c r="Q143">
        <f>IFERROR(ROUND(E143/L143,2),"N/A")</f>
        <v>188.38</v>
      </c>
      <c r="R143" t="s">
        <v>8312</v>
      </c>
      <c r="S143" t="s">
        <v>8330</v>
      </c>
      <c r="T143" s="14">
        <f>(((J139/60)/60)/24)+DATE(1970,1,1)</f>
        <v>41020.271770833337</v>
      </c>
      <c r="U143" s="14">
        <f>(((I139/60)/60)/24)+DATE(1970,1,1)</f>
        <v>41052.791666666664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P144">
        <f>ROUND(E144/D144*100,0)</f>
        <v>0</v>
      </c>
      <c r="Q144">
        <f>IFERROR(ROUND(E144/L144,2),"N/A")</f>
        <v>10</v>
      </c>
      <c r="R144" t="s">
        <v>8323</v>
      </c>
      <c r="S144" t="s">
        <v>8324</v>
      </c>
      <c r="T144"/>
      <c r="U144"/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P145">
        <f>ROUND(E145/D145*100,0)</f>
        <v>0</v>
      </c>
      <c r="Q145" t="str">
        <f>IFERROR(ROUND(E145/L145,2),"N/A")</f>
        <v>N/A</v>
      </c>
      <c r="R145" t="s">
        <v>8325</v>
      </c>
      <c r="S145" t="s">
        <v>8328</v>
      </c>
      <c r="T145"/>
      <c r="U145"/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P146">
        <f>ROUND(E146/D146*100,0)</f>
        <v>28</v>
      </c>
      <c r="Q146">
        <f>IFERROR(ROUND(E146/L146,2),"N/A")</f>
        <v>55.95</v>
      </c>
      <c r="R146" t="s">
        <v>8309</v>
      </c>
      <c r="S146" t="s">
        <v>8310</v>
      </c>
      <c r="T146"/>
      <c r="U146"/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P147">
        <f>ROUND(E147/D147*100,0)</f>
        <v>8</v>
      </c>
      <c r="Q147">
        <f>IFERROR(ROUND(E147/L147,2),"N/A")</f>
        <v>37.56</v>
      </c>
      <c r="R147" t="s">
        <v>8321</v>
      </c>
      <c r="S147" t="s">
        <v>8322</v>
      </c>
      <c r="T147"/>
      <c r="U147"/>
    </row>
    <row r="148" spans="1:21" ht="43.2" x14ac:dyDescent="0.3">
      <c r="A148">
        <v>1974</v>
      </c>
      <c r="B148" s="3" t="s">
        <v>1975</v>
      </c>
      <c r="C148" s="3" t="s">
        <v>6084</v>
      </c>
      <c r="D148" s="6">
        <v>20000</v>
      </c>
      <c r="E148" s="8">
        <v>75099.199999999997</v>
      </c>
      <c r="F148" t="s">
        <v>8218</v>
      </c>
      <c r="G148" t="s">
        <v>8224</v>
      </c>
      <c r="H148" t="s">
        <v>8246</v>
      </c>
      <c r="I148">
        <v>1376899269</v>
      </c>
      <c r="J148">
        <v>1371715269</v>
      </c>
      <c r="K148" t="b">
        <v>1</v>
      </c>
      <c r="L148">
        <v>402</v>
      </c>
      <c r="M148" t="b">
        <v>1</v>
      </c>
      <c r="N148" t="s">
        <v>8293</v>
      </c>
      <c r="O148">
        <f>YEAR(T148)</f>
        <v>2014</v>
      </c>
      <c r="P148">
        <f>ROUND(E148/D148*100,0)</f>
        <v>375</v>
      </c>
      <c r="Q148">
        <f>IFERROR(ROUND(E148/L148,2),"N/A")</f>
        <v>186.81</v>
      </c>
      <c r="R148" t="s">
        <v>8318</v>
      </c>
      <c r="S148" t="s">
        <v>8319</v>
      </c>
      <c r="T148" s="14">
        <f>(((J144/60)/60)/24)+DATE(1970,1,1)</f>
        <v>41938.893263888887</v>
      </c>
      <c r="U148" s="14">
        <f>(((I144/60)/60)/24)+DATE(1970,1,1)</f>
        <v>41959.934930555552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P149">
        <f>ROUND(E149/D149*100,0)</f>
        <v>0</v>
      </c>
      <c r="Q149" t="str">
        <f>IFERROR(ROUND(E149/L149,2),"N/A")</f>
        <v>N/A</v>
      </c>
      <c r="R149" t="s">
        <v>8309</v>
      </c>
      <c r="S149" t="s">
        <v>8310</v>
      </c>
      <c r="T149"/>
      <c r="U149"/>
    </row>
    <row r="150" spans="1:21" ht="43.2" x14ac:dyDescent="0.3">
      <c r="A150">
        <v>1967</v>
      </c>
      <c r="B150" s="3" t="s">
        <v>1968</v>
      </c>
      <c r="C150" s="3" t="s">
        <v>6077</v>
      </c>
      <c r="D150" s="6">
        <v>20000</v>
      </c>
      <c r="E150" s="8">
        <v>74026</v>
      </c>
      <c r="F150" t="s">
        <v>8218</v>
      </c>
      <c r="G150" t="s">
        <v>8223</v>
      </c>
      <c r="H150" t="s">
        <v>8245</v>
      </c>
      <c r="I150">
        <v>1398959729</v>
      </c>
      <c r="J150">
        <v>1396367729</v>
      </c>
      <c r="K150" t="b">
        <v>1</v>
      </c>
      <c r="L150">
        <v>405</v>
      </c>
      <c r="M150" t="b">
        <v>1</v>
      </c>
      <c r="N150" t="s">
        <v>8293</v>
      </c>
      <c r="O150">
        <f>YEAR(T150)</f>
        <v>2015</v>
      </c>
      <c r="P150">
        <f>ROUND(E150/D150*100,0)</f>
        <v>370</v>
      </c>
      <c r="Q150">
        <f>IFERROR(ROUND(E150/L150,2),"N/A")</f>
        <v>182.78</v>
      </c>
      <c r="R150" t="s">
        <v>8323</v>
      </c>
      <c r="S150" t="s">
        <v>8329</v>
      </c>
      <c r="T150" s="14">
        <f>(((J146/60)/60)/24)+DATE(1970,1,1)</f>
        <v>42047.762407407412</v>
      </c>
      <c r="U150" s="14">
        <f>(((I146/60)/60)/24)+DATE(1970,1,1)</f>
        <v>42107.72074074074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P151">
        <f>ROUND(E151/D151*100,0)</f>
        <v>1</v>
      </c>
      <c r="Q151">
        <f>IFERROR(ROUND(E151/L151,2),"N/A")</f>
        <v>15.33</v>
      </c>
      <c r="R151" t="s">
        <v>8314</v>
      </c>
      <c r="S151" t="s">
        <v>8315</v>
      </c>
      <c r="T151"/>
      <c r="U151"/>
    </row>
    <row r="152" spans="1:21" ht="28.8" x14ac:dyDescent="0.3">
      <c r="A152">
        <v>1980</v>
      </c>
      <c r="B152" s="3" t="s">
        <v>1981</v>
      </c>
      <c r="C152" s="3" t="s">
        <v>6090</v>
      </c>
      <c r="D152" s="6">
        <v>50000</v>
      </c>
      <c r="E152" s="8">
        <v>177412.01</v>
      </c>
      <c r="F152" t="s">
        <v>8218</v>
      </c>
      <c r="G152" t="s">
        <v>8235</v>
      </c>
      <c r="H152" t="s">
        <v>8248</v>
      </c>
      <c r="I152">
        <v>1459684862</v>
      </c>
      <c r="J152">
        <v>1456232462</v>
      </c>
      <c r="K152" t="b">
        <v>1</v>
      </c>
      <c r="L152">
        <v>1945</v>
      </c>
      <c r="M152" t="b">
        <v>1</v>
      </c>
      <c r="N152" t="s">
        <v>8293</v>
      </c>
      <c r="O152">
        <f>YEAR(T152)</f>
        <v>2013</v>
      </c>
      <c r="P152">
        <f>ROUND(E152/D152*100,0)</f>
        <v>355</v>
      </c>
      <c r="Q152">
        <f>IFERROR(ROUND(E152/L152,2),"N/A")</f>
        <v>91.21</v>
      </c>
      <c r="R152" t="s">
        <v>8309</v>
      </c>
      <c r="S152" t="s">
        <v>8311</v>
      </c>
      <c r="T152" s="14">
        <f>(((J148/60)/60)/24)+DATE(1970,1,1)</f>
        <v>41445.334131944444</v>
      </c>
      <c r="U152" s="14">
        <f>(((I148/60)/60)/24)+DATE(1970,1,1)</f>
        <v>41505.334131944444</v>
      </c>
    </row>
    <row r="153" spans="1:21" ht="43.2" x14ac:dyDescent="0.3">
      <c r="A153">
        <v>2052</v>
      </c>
      <c r="B153" s="3" t="s">
        <v>2053</v>
      </c>
      <c r="C153" s="3" t="s">
        <v>6162</v>
      </c>
      <c r="D153" s="6">
        <v>50000</v>
      </c>
      <c r="E153" s="8">
        <v>176524</v>
      </c>
      <c r="F153" t="s">
        <v>8218</v>
      </c>
      <c r="G153" t="s">
        <v>8223</v>
      </c>
      <c r="H153" t="s">
        <v>8245</v>
      </c>
      <c r="I153">
        <v>1455933653</v>
      </c>
      <c r="J153">
        <v>1452045653</v>
      </c>
      <c r="K153" t="b">
        <v>0</v>
      </c>
      <c r="L153">
        <v>541</v>
      </c>
      <c r="M153" t="b">
        <v>1</v>
      </c>
      <c r="N153" t="s">
        <v>8293</v>
      </c>
      <c r="O153">
        <f>YEAR(T153)</f>
        <v>2014</v>
      </c>
      <c r="P153">
        <f>ROUND(E153/D153*100,0)</f>
        <v>353</v>
      </c>
      <c r="Q153">
        <f>IFERROR(ROUND(E153/L153,2),"N/A")</f>
        <v>326.29000000000002</v>
      </c>
      <c r="R153" t="s">
        <v>8325</v>
      </c>
      <c r="S153" t="s">
        <v>8326</v>
      </c>
      <c r="T153" s="14">
        <f>(((J149/60)/60)/24)+DATE(1970,1,1)</f>
        <v>41969.767824074079</v>
      </c>
      <c r="U153" s="14">
        <f>(((I149/60)/60)/24)+DATE(1970,1,1)</f>
        <v>42012.762499999997</v>
      </c>
    </row>
    <row r="154" spans="1:21" ht="43.2" x14ac:dyDescent="0.3">
      <c r="A154">
        <v>2237</v>
      </c>
      <c r="B154" s="3" t="s">
        <v>2238</v>
      </c>
      <c r="C154" s="3" t="s">
        <v>6347</v>
      </c>
      <c r="D154" s="6">
        <v>18000</v>
      </c>
      <c r="E154" s="8">
        <v>63527</v>
      </c>
      <c r="F154" t="s">
        <v>8218</v>
      </c>
      <c r="G154" t="s">
        <v>8223</v>
      </c>
      <c r="H154" t="s">
        <v>8245</v>
      </c>
      <c r="I154">
        <v>1415779140</v>
      </c>
      <c r="J154">
        <v>1412294683</v>
      </c>
      <c r="K154" t="b">
        <v>0</v>
      </c>
      <c r="L154">
        <v>983</v>
      </c>
      <c r="M154" t="b">
        <v>1</v>
      </c>
      <c r="N154" t="s">
        <v>8295</v>
      </c>
      <c r="O154">
        <f>YEAR(T154)</f>
        <v>2014</v>
      </c>
      <c r="P154">
        <f>ROUND(E154/D154*100,0)</f>
        <v>353</v>
      </c>
      <c r="Q154">
        <f>IFERROR(ROUND(E154/L154,2),"N/A")</f>
        <v>64.63</v>
      </c>
      <c r="R154" t="s">
        <v>8323</v>
      </c>
      <c r="S154" t="s">
        <v>8324</v>
      </c>
      <c r="T154" s="14">
        <f>(((J150/60)/60)/24)+DATE(1970,1,1)</f>
        <v>41730.663530092592</v>
      </c>
      <c r="U154" s="14">
        <f>(((I150/60)/60)/24)+DATE(1970,1,1)</f>
        <v>41760.663530092592</v>
      </c>
    </row>
    <row r="155" spans="1:21" ht="43.2" x14ac:dyDescent="0.3">
      <c r="A155">
        <v>1945</v>
      </c>
      <c r="B155" s="3" t="s">
        <v>1946</v>
      </c>
      <c r="C155" s="3" t="s">
        <v>6055</v>
      </c>
      <c r="D155" s="6">
        <v>100000</v>
      </c>
      <c r="E155" s="8">
        <v>348018</v>
      </c>
      <c r="F155" t="s">
        <v>8218</v>
      </c>
      <c r="G155" t="s">
        <v>8226</v>
      </c>
      <c r="H155" t="s">
        <v>8248</v>
      </c>
      <c r="I155">
        <v>1436680958</v>
      </c>
      <c r="J155">
        <v>1433224958</v>
      </c>
      <c r="K155" t="b">
        <v>1</v>
      </c>
      <c r="L155">
        <v>680</v>
      </c>
      <c r="M155" t="b">
        <v>1</v>
      </c>
      <c r="N155" t="s">
        <v>8293</v>
      </c>
      <c r="O155">
        <f>YEAR(T155)</f>
        <v>2014</v>
      </c>
      <c r="P155">
        <f>ROUND(E155/D155*100,0)</f>
        <v>348</v>
      </c>
      <c r="Q155">
        <f>IFERROR(ROUND(E155/L155,2),"N/A")</f>
        <v>511.79</v>
      </c>
      <c r="R155" t="s">
        <v>8309</v>
      </c>
      <c r="S155" t="s">
        <v>8310</v>
      </c>
      <c r="T155" s="14">
        <f>(((J151/60)/60)/24)+DATE(1970,1,1)</f>
        <v>41968.172106481477</v>
      </c>
      <c r="U155" s="14">
        <f>(((I151/60)/60)/24)+DATE(1970,1,1)</f>
        <v>41998.333333333328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P156">
        <f>ROUND(E156/D156*100,0)</f>
        <v>3</v>
      </c>
      <c r="Q156">
        <f>IFERROR(ROUND(E156/L156,2),"N/A")</f>
        <v>13.33</v>
      </c>
      <c r="R156" t="s">
        <v>8309</v>
      </c>
      <c r="S156" t="s">
        <v>8310</v>
      </c>
      <c r="T156"/>
      <c r="U156"/>
    </row>
    <row r="157" spans="1:21" ht="43.2" x14ac:dyDescent="0.3">
      <c r="A157">
        <v>2602</v>
      </c>
      <c r="B157" s="3" t="s">
        <v>2602</v>
      </c>
      <c r="C157" s="3" t="s">
        <v>6712</v>
      </c>
      <c r="D157" s="6">
        <v>12000</v>
      </c>
      <c r="E157" s="8">
        <v>39131</v>
      </c>
      <c r="F157" t="s">
        <v>8218</v>
      </c>
      <c r="G157" t="s">
        <v>8223</v>
      </c>
      <c r="H157" t="s">
        <v>8245</v>
      </c>
      <c r="I157">
        <v>1415827200</v>
      </c>
      <c r="J157">
        <v>1412358968</v>
      </c>
      <c r="K157" t="b">
        <v>1</v>
      </c>
      <c r="L157">
        <v>489</v>
      </c>
      <c r="M157" t="b">
        <v>1</v>
      </c>
      <c r="N157" t="s">
        <v>8299</v>
      </c>
      <c r="O157">
        <f>YEAR(T157)</f>
        <v>2016</v>
      </c>
      <c r="P157">
        <f>ROUND(E157/D157*100,0)</f>
        <v>326</v>
      </c>
      <c r="Q157">
        <f>IFERROR(ROUND(E157/L157,2),"N/A")</f>
        <v>80.02</v>
      </c>
      <c r="R157" t="s">
        <v>8316</v>
      </c>
      <c r="S157" t="s">
        <v>8317</v>
      </c>
      <c r="T157" s="14">
        <f>(((J153/60)/60)/24)+DATE(1970,1,1)</f>
        <v>42375.08394675926</v>
      </c>
      <c r="U157" s="14">
        <f>(((I153/60)/60)/24)+DATE(1970,1,1)</f>
        <v>42420.08394675926</v>
      </c>
    </row>
    <row r="158" spans="1:21" ht="43.2" x14ac:dyDescent="0.3">
      <c r="A158">
        <v>1194</v>
      </c>
      <c r="B158" s="3" t="s">
        <v>1195</v>
      </c>
      <c r="C158" s="3" t="s">
        <v>5304</v>
      </c>
      <c r="D158" s="6">
        <v>12500</v>
      </c>
      <c r="E158" s="8">
        <v>40280</v>
      </c>
      <c r="F158" t="s">
        <v>8218</v>
      </c>
      <c r="G158" t="s">
        <v>8240</v>
      </c>
      <c r="H158" t="s">
        <v>8248</v>
      </c>
      <c r="I158">
        <v>1428493379</v>
      </c>
      <c r="J158">
        <v>1425901379</v>
      </c>
      <c r="K158" t="b">
        <v>0</v>
      </c>
      <c r="L158">
        <v>714</v>
      </c>
      <c r="M158" t="b">
        <v>1</v>
      </c>
      <c r="N158" t="s">
        <v>8283</v>
      </c>
      <c r="O158">
        <f>YEAR(T158)</f>
        <v>2014</v>
      </c>
      <c r="P158">
        <f>ROUND(E158/D158*100,0)</f>
        <v>322</v>
      </c>
      <c r="Q158">
        <f>IFERROR(ROUND(E158/L158,2),"N/A")</f>
        <v>56.41</v>
      </c>
      <c r="R158" t="s">
        <v>8309</v>
      </c>
      <c r="S158" t="s">
        <v>8311</v>
      </c>
      <c r="T158" s="14">
        <f>(((J154/60)/60)/24)+DATE(1970,1,1)</f>
        <v>41915.003275462965</v>
      </c>
      <c r="U158" s="14">
        <f>(((I154/60)/60)/24)+DATE(1970,1,1)</f>
        <v>41955.332638888889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P159">
        <f>ROUND(E159/D159*100,0)</f>
        <v>0</v>
      </c>
      <c r="Q159">
        <f>IFERROR(ROUND(E159/L159,2),"N/A")</f>
        <v>4</v>
      </c>
      <c r="R159" t="s">
        <v>8309</v>
      </c>
      <c r="S159" t="s">
        <v>8310</v>
      </c>
      <c r="T159"/>
      <c r="U159"/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P160">
        <f>ROUND(E160/D160*100,0)</f>
        <v>0</v>
      </c>
      <c r="Q160" t="str">
        <f>IFERROR(ROUND(E160/L160,2),"N/A")</f>
        <v>N/A</v>
      </c>
      <c r="R160" t="s">
        <v>8325</v>
      </c>
      <c r="S160" t="s">
        <v>8326</v>
      </c>
      <c r="T160"/>
      <c r="U160"/>
    </row>
    <row r="161" spans="1:21" ht="28.8" x14ac:dyDescent="0.3">
      <c r="A161">
        <v>2010</v>
      </c>
      <c r="B161" s="3" t="s">
        <v>2011</v>
      </c>
      <c r="C161" s="3" t="s">
        <v>6120</v>
      </c>
      <c r="D161" s="6">
        <v>30000</v>
      </c>
      <c r="E161" s="8">
        <v>96015.9</v>
      </c>
      <c r="F161" t="s">
        <v>8218</v>
      </c>
      <c r="G161" t="s">
        <v>8223</v>
      </c>
      <c r="H161" t="s">
        <v>8245</v>
      </c>
      <c r="I161">
        <v>1471564491</v>
      </c>
      <c r="J161">
        <v>1468972491</v>
      </c>
      <c r="K161" t="b">
        <v>1</v>
      </c>
      <c r="L161">
        <v>1737</v>
      </c>
      <c r="M161" t="b">
        <v>1</v>
      </c>
      <c r="N161" t="s">
        <v>8293</v>
      </c>
      <c r="O161">
        <f>YEAR(T161)</f>
        <v>2014</v>
      </c>
      <c r="P161">
        <f>ROUND(E161/D161*100,0)</f>
        <v>320</v>
      </c>
      <c r="Q161">
        <f>IFERROR(ROUND(E161/L161,2),"N/A")</f>
        <v>55.28</v>
      </c>
      <c r="R161" t="s">
        <v>8325</v>
      </c>
      <c r="S161" t="s">
        <v>8326</v>
      </c>
      <c r="T161" s="14">
        <f>(((J157/60)/60)/24)+DATE(1970,1,1)</f>
        <v>41915.747314814813</v>
      </c>
      <c r="U161" s="14">
        <f>(((I157/60)/60)/24)+DATE(1970,1,1)</f>
        <v>41955.888888888891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P162">
        <f>ROUND(E162/D162*100,0)</f>
        <v>0</v>
      </c>
      <c r="Q162" t="str">
        <f>IFERROR(ROUND(E162/L162,2),"N/A")</f>
        <v>N/A</v>
      </c>
      <c r="R162" t="s">
        <v>8309</v>
      </c>
      <c r="S162" t="s">
        <v>8310</v>
      </c>
      <c r="T162"/>
      <c r="U162"/>
    </row>
    <row r="163" spans="1:21" ht="43.2" x14ac:dyDescent="0.3">
      <c r="A163">
        <v>2070</v>
      </c>
      <c r="B163" s="3" t="s">
        <v>2071</v>
      </c>
      <c r="C163" s="3" t="s">
        <v>6180</v>
      </c>
      <c r="D163" s="6">
        <v>125000</v>
      </c>
      <c r="E163" s="8">
        <v>396659</v>
      </c>
      <c r="F163" t="s">
        <v>8218</v>
      </c>
      <c r="G163" t="s">
        <v>8235</v>
      </c>
      <c r="H163" t="s">
        <v>8248</v>
      </c>
      <c r="I163">
        <v>1467128723</v>
      </c>
      <c r="J163">
        <v>1464536723</v>
      </c>
      <c r="K163" t="b">
        <v>0</v>
      </c>
      <c r="L163">
        <v>1530</v>
      </c>
      <c r="M163" t="b">
        <v>1</v>
      </c>
      <c r="N163" t="s">
        <v>8293</v>
      </c>
      <c r="O163">
        <f>YEAR(T163)</f>
        <v>2016</v>
      </c>
      <c r="P163">
        <f>ROUND(E163/D163*100,0)</f>
        <v>317</v>
      </c>
      <c r="Q163">
        <f>IFERROR(ROUND(E163/L163,2),"N/A")</f>
        <v>259.25</v>
      </c>
      <c r="R163" t="s">
        <v>8321</v>
      </c>
      <c r="S163" t="s">
        <v>8322</v>
      </c>
      <c r="T163" s="14">
        <f>(((J159/60)/60)/24)+DATE(1970,1,1)</f>
        <v>42396.911712962959</v>
      </c>
      <c r="U163" s="14">
        <f>(((I159/60)/60)/24)+DATE(1970,1,1)</f>
        <v>42426.911712962959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P164">
        <f>ROUND(E164/D164*100,0)</f>
        <v>16</v>
      </c>
      <c r="Q164">
        <f>IFERROR(ROUND(E164/L164,2),"N/A")</f>
        <v>43.5</v>
      </c>
      <c r="R164" t="s">
        <v>8309</v>
      </c>
      <c r="S164" t="s">
        <v>8310</v>
      </c>
      <c r="T164"/>
      <c r="U164"/>
    </row>
    <row r="165" spans="1:21" ht="43.2" x14ac:dyDescent="0.3">
      <c r="A165">
        <v>2009</v>
      </c>
      <c r="B165" s="3" t="s">
        <v>2010</v>
      </c>
      <c r="C165" s="3" t="s">
        <v>6119</v>
      </c>
      <c r="D165" s="6">
        <v>50000</v>
      </c>
      <c r="E165" s="8">
        <v>152579</v>
      </c>
      <c r="F165" t="s">
        <v>8218</v>
      </c>
      <c r="G165" t="s">
        <v>8235</v>
      </c>
      <c r="H165" t="s">
        <v>8248</v>
      </c>
      <c r="I165">
        <v>1479890743</v>
      </c>
      <c r="J165">
        <v>1476776743</v>
      </c>
      <c r="K165" t="b">
        <v>1</v>
      </c>
      <c r="L165">
        <v>398</v>
      </c>
      <c r="M165" t="b">
        <v>1</v>
      </c>
      <c r="N165" t="s">
        <v>8293</v>
      </c>
      <c r="O165">
        <f>YEAR(T165)</f>
        <v>2016</v>
      </c>
      <c r="P165">
        <f>ROUND(E165/D165*100,0)</f>
        <v>305</v>
      </c>
      <c r="Q165">
        <f>IFERROR(ROUND(E165/L165,2),"N/A")</f>
        <v>383.36</v>
      </c>
      <c r="R165" t="s">
        <v>8321</v>
      </c>
      <c r="S165" t="s">
        <v>8322</v>
      </c>
      <c r="T165" s="14">
        <f>(((J161/60)/60)/24)+DATE(1970,1,1)</f>
        <v>42570.996423611112</v>
      </c>
      <c r="U165" s="14">
        <f>(((I161/60)/60)/24)+DATE(1970,1,1)</f>
        <v>42600.996423611112</v>
      </c>
    </row>
    <row r="166" spans="1:21" ht="57.6" x14ac:dyDescent="0.3">
      <c r="A166">
        <v>2609</v>
      </c>
      <c r="B166" s="3" t="s">
        <v>2609</v>
      </c>
      <c r="C166" s="3" t="s">
        <v>6719</v>
      </c>
      <c r="D166" s="6">
        <v>35000</v>
      </c>
      <c r="E166" s="8">
        <v>106330.39</v>
      </c>
      <c r="F166" t="s">
        <v>8218</v>
      </c>
      <c r="G166" t="s">
        <v>8223</v>
      </c>
      <c r="H166" t="s">
        <v>8245</v>
      </c>
      <c r="I166">
        <v>1342330951</v>
      </c>
      <c r="J166">
        <v>1339738951</v>
      </c>
      <c r="K166" t="b">
        <v>1</v>
      </c>
      <c r="L166">
        <v>676</v>
      </c>
      <c r="M166" t="b">
        <v>1</v>
      </c>
      <c r="N166" t="s">
        <v>8299</v>
      </c>
      <c r="O166">
        <f>YEAR(T166)</f>
        <v>2015</v>
      </c>
      <c r="P166">
        <f>ROUND(E166/D166*100,0)</f>
        <v>304</v>
      </c>
      <c r="Q166">
        <f>IFERROR(ROUND(E166/L166,2),"N/A")</f>
        <v>157.29</v>
      </c>
      <c r="R166" t="s">
        <v>8318</v>
      </c>
      <c r="S166" t="s">
        <v>8327</v>
      </c>
      <c r="T166" s="14">
        <f>(((J162/60)/60)/24)+DATE(1970,1,1)</f>
        <v>42171.913090277783</v>
      </c>
      <c r="U166" s="14">
        <f>(((I162/60)/60)/24)+DATE(1970,1,1)</f>
        <v>42231.913090277783</v>
      </c>
    </row>
    <row r="167" spans="1:21" ht="43.2" x14ac:dyDescent="0.3">
      <c r="A167">
        <v>2032</v>
      </c>
      <c r="B167" s="3" t="s">
        <v>2033</v>
      </c>
      <c r="C167" s="3" t="s">
        <v>6142</v>
      </c>
      <c r="D167" s="6">
        <v>25000</v>
      </c>
      <c r="E167" s="8">
        <v>76047</v>
      </c>
      <c r="F167" t="s">
        <v>8218</v>
      </c>
      <c r="G167" t="s">
        <v>8223</v>
      </c>
      <c r="H167" t="s">
        <v>8245</v>
      </c>
      <c r="I167">
        <v>1481778000</v>
      </c>
      <c r="J167">
        <v>1479216874</v>
      </c>
      <c r="K167" t="b">
        <v>1</v>
      </c>
      <c r="L167">
        <v>531</v>
      </c>
      <c r="M167" t="b">
        <v>1</v>
      </c>
      <c r="N167" t="s">
        <v>8293</v>
      </c>
      <c r="O167">
        <f>YEAR(T167)</f>
        <v>2016</v>
      </c>
      <c r="P167">
        <f>ROUND(E167/D167*100,0)</f>
        <v>304</v>
      </c>
      <c r="Q167">
        <f>IFERROR(ROUND(E167/L167,2),"N/A")</f>
        <v>143.21</v>
      </c>
      <c r="R167" t="s">
        <v>8325</v>
      </c>
      <c r="S167" t="s">
        <v>8328</v>
      </c>
      <c r="T167" s="14">
        <f>(((J163/60)/60)/24)+DATE(1970,1,1)</f>
        <v>42519.6565162037</v>
      </c>
      <c r="U167" s="14">
        <f>(((I163/60)/60)/24)+DATE(1970,1,1)</f>
        <v>42549.6565162037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P168">
        <f>ROUND(E168/D168*100,0)</f>
        <v>60</v>
      </c>
      <c r="Q168">
        <f>IFERROR(ROUND(E168/L168,2),"N/A")</f>
        <v>3000</v>
      </c>
      <c r="R168" t="s">
        <v>8325</v>
      </c>
      <c r="S168" t="s">
        <v>8326</v>
      </c>
      <c r="T168"/>
      <c r="U168"/>
    </row>
    <row r="169" spans="1:21" ht="43.2" x14ac:dyDescent="0.3">
      <c r="A169">
        <v>644</v>
      </c>
      <c r="B169" s="3" t="s">
        <v>645</v>
      </c>
      <c r="C169" s="3" t="s">
        <v>4754</v>
      </c>
      <c r="D169" s="6">
        <v>25000</v>
      </c>
      <c r="E169" s="8">
        <v>75029.48</v>
      </c>
      <c r="F169" t="s">
        <v>8218</v>
      </c>
      <c r="G169" t="s">
        <v>8223</v>
      </c>
      <c r="H169" t="s">
        <v>8245</v>
      </c>
      <c r="I169">
        <v>1414544400</v>
      </c>
      <c r="J169">
        <v>1410883139</v>
      </c>
      <c r="K169" t="b">
        <v>0</v>
      </c>
      <c r="L169">
        <v>1021</v>
      </c>
      <c r="M169" t="b">
        <v>1</v>
      </c>
      <c r="N169" t="s">
        <v>8271</v>
      </c>
      <c r="O169">
        <f>YEAR(T169)</f>
        <v>2016</v>
      </c>
      <c r="P169">
        <f>ROUND(E169/D169*100,0)</f>
        <v>300</v>
      </c>
      <c r="Q169">
        <f>IFERROR(ROUND(E169/L169,2),"N/A")</f>
        <v>73.489999999999995</v>
      </c>
      <c r="R169" t="s">
        <v>8325</v>
      </c>
      <c r="S169" t="s">
        <v>8326</v>
      </c>
      <c r="T169" s="14">
        <f>(((J165/60)/60)/24)+DATE(1970,1,1)</f>
        <v>42661.323414351849</v>
      </c>
      <c r="U169" s="14">
        <f>(((I165/60)/60)/24)+DATE(1970,1,1)</f>
        <v>42697.365081018521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P170">
        <f>ROUND(E170/D170*100,0)</f>
        <v>4</v>
      </c>
      <c r="Q170">
        <f>IFERROR(ROUND(E170/L170,2),"N/A")</f>
        <v>108.33</v>
      </c>
      <c r="R170" t="s">
        <v>8318</v>
      </c>
      <c r="S170" t="s">
        <v>8327</v>
      </c>
      <c r="T170"/>
      <c r="U170"/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P171">
        <f>ROUND(E171/D171*100,0)</f>
        <v>22</v>
      </c>
      <c r="Q171">
        <f>IFERROR(ROUND(E171/L171,2),"N/A")</f>
        <v>56</v>
      </c>
      <c r="R171" t="s">
        <v>8323</v>
      </c>
      <c r="S171" t="s">
        <v>8324</v>
      </c>
      <c r="T171"/>
      <c r="U171"/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P172">
        <f>ROUND(E172/D172*100,0)</f>
        <v>3</v>
      </c>
      <c r="Q172">
        <f>IFERROR(ROUND(E172/L172,2),"N/A")</f>
        <v>32.5</v>
      </c>
      <c r="R172" t="s">
        <v>8309</v>
      </c>
      <c r="S172" t="s">
        <v>8310</v>
      </c>
      <c r="T172"/>
      <c r="U172"/>
    </row>
    <row r="173" spans="1:21" ht="43.2" x14ac:dyDescent="0.3">
      <c r="A173">
        <v>1956</v>
      </c>
      <c r="B173" s="3" t="s">
        <v>1957</v>
      </c>
      <c r="C173" s="3" t="s">
        <v>6066</v>
      </c>
      <c r="D173" s="6">
        <v>60000</v>
      </c>
      <c r="E173" s="8">
        <v>176420</v>
      </c>
      <c r="F173" t="s">
        <v>8218</v>
      </c>
      <c r="G173" t="s">
        <v>8223</v>
      </c>
      <c r="H173" t="s">
        <v>8245</v>
      </c>
      <c r="I173">
        <v>1429391405</v>
      </c>
      <c r="J173">
        <v>1425507005</v>
      </c>
      <c r="K173" t="b">
        <v>1</v>
      </c>
      <c r="L173">
        <v>365</v>
      </c>
      <c r="M173" t="b">
        <v>1</v>
      </c>
      <c r="N173" t="s">
        <v>8293</v>
      </c>
      <c r="O173">
        <f>YEAR(T173)</f>
        <v>2014</v>
      </c>
      <c r="P173">
        <f>ROUND(E173/D173*100,0)</f>
        <v>294</v>
      </c>
      <c r="Q173">
        <f>IFERROR(ROUND(E173/L173,2),"N/A")</f>
        <v>483.34</v>
      </c>
      <c r="R173" t="s">
        <v>8309</v>
      </c>
      <c r="S173" t="s">
        <v>8310</v>
      </c>
      <c r="T173" s="14">
        <f>(((J169/60)/60)/24)+DATE(1970,1,1)</f>
        <v>41898.665960648148</v>
      </c>
      <c r="U173" s="14">
        <f>(((I169/60)/60)/24)+DATE(1970,1,1)</f>
        <v>41941.041666666664</v>
      </c>
    </row>
    <row r="174" spans="1:21" ht="43.2" x14ac:dyDescent="0.3">
      <c r="A174">
        <v>2339</v>
      </c>
      <c r="B174" s="3" t="s">
        <v>2340</v>
      </c>
      <c r="C174" s="3" t="s">
        <v>6449</v>
      </c>
      <c r="D174" s="6">
        <v>25000</v>
      </c>
      <c r="E174" s="8">
        <v>73552</v>
      </c>
      <c r="F174" t="s">
        <v>8218</v>
      </c>
      <c r="G174" t="s">
        <v>8223</v>
      </c>
      <c r="H174" t="s">
        <v>8245</v>
      </c>
      <c r="I174">
        <v>1482134340</v>
      </c>
      <c r="J174">
        <v>1479496309</v>
      </c>
      <c r="K174" t="b">
        <v>1</v>
      </c>
      <c r="L174">
        <v>1104</v>
      </c>
      <c r="M174" t="b">
        <v>1</v>
      </c>
      <c r="N174" t="s">
        <v>8296</v>
      </c>
      <c r="O174">
        <f>YEAR(T174)</f>
        <v>2015</v>
      </c>
      <c r="P174">
        <f>ROUND(E174/D174*100,0)</f>
        <v>294</v>
      </c>
      <c r="Q174">
        <f>IFERROR(ROUND(E174/L174,2),"N/A")</f>
        <v>66.62</v>
      </c>
      <c r="R174" t="s">
        <v>8309</v>
      </c>
      <c r="S174" t="s">
        <v>8310</v>
      </c>
      <c r="T174" s="14">
        <f>(((J170/60)/60)/24)+DATE(1970,1,1)</f>
        <v>42052.83530092593</v>
      </c>
      <c r="U174" s="14">
        <f>(((I170/60)/60)/24)+DATE(1970,1,1)</f>
        <v>42082.793634259258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P175">
        <f>ROUND(E175/D175*100,0)</f>
        <v>0</v>
      </c>
      <c r="Q175" t="str">
        <f>IFERROR(ROUND(E175/L175,2),"N/A")</f>
        <v>N/A</v>
      </c>
      <c r="R175" t="s">
        <v>8323</v>
      </c>
      <c r="S175" t="s">
        <v>8324</v>
      </c>
      <c r="T175"/>
      <c r="U175"/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P176">
        <f>ROUND(E176/D176*100,0)</f>
        <v>0</v>
      </c>
      <c r="Q176" t="str">
        <f>IFERROR(ROUND(E176/L176,2),"N/A")</f>
        <v>N/A</v>
      </c>
      <c r="R176" t="s">
        <v>8323</v>
      </c>
      <c r="S176" t="s">
        <v>8324</v>
      </c>
      <c r="T176"/>
      <c r="U176"/>
    </row>
    <row r="177" spans="1:21" ht="28.8" x14ac:dyDescent="0.3">
      <c r="A177">
        <v>1968</v>
      </c>
      <c r="B177" s="3" t="s">
        <v>1969</v>
      </c>
      <c r="C177" s="3" t="s">
        <v>6078</v>
      </c>
      <c r="D177" s="6">
        <v>50000</v>
      </c>
      <c r="E177" s="8">
        <v>142483</v>
      </c>
      <c r="F177" t="s">
        <v>8218</v>
      </c>
      <c r="G177" t="s">
        <v>8223</v>
      </c>
      <c r="H177" t="s">
        <v>8245</v>
      </c>
      <c r="I177">
        <v>1480777515</v>
      </c>
      <c r="J177">
        <v>1478095515</v>
      </c>
      <c r="K177" t="b">
        <v>1</v>
      </c>
      <c r="L177">
        <v>510</v>
      </c>
      <c r="M177" t="b">
        <v>1</v>
      </c>
      <c r="N177" t="s">
        <v>8293</v>
      </c>
      <c r="O177">
        <f>YEAR(T177)</f>
        <v>2015</v>
      </c>
      <c r="P177">
        <f>ROUND(E177/D177*100,0)</f>
        <v>285</v>
      </c>
      <c r="Q177">
        <f>IFERROR(ROUND(E177/L177,2),"N/A")</f>
        <v>279.38</v>
      </c>
      <c r="R177" t="s">
        <v>8321</v>
      </c>
      <c r="S177" t="s">
        <v>8322</v>
      </c>
      <c r="T177" s="14">
        <f>(((J173/60)/60)/24)+DATE(1970,1,1)</f>
        <v>42067.923668981486</v>
      </c>
      <c r="U177" s="14">
        <f>(((I173/60)/60)/24)+DATE(1970,1,1)</f>
        <v>42112.882002314815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P178">
        <f>ROUND(E178/D178*100,0)</f>
        <v>0</v>
      </c>
      <c r="Q178" t="str">
        <f>IFERROR(ROUND(E178/L178,2),"N/A")</f>
        <v>N/A</v>
      </c>
      <c r="R178" t="s">
        <v>8323</v>
      </c>
      <c r="S178" t="s">
        <v>8329</v>
      </c>
      <c r="T178"/>
      <c r="U178"/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P179">
        <f>ROUND(E179/D179*100,0)</f>
        <v>40</v>
      </c>
      <c r="Q179">
        <f>IFERROR(ROUND(E179/L179,2),"N/A")</f>
        <v>25.71</v>
      </c>
      <c r="R179" t="s">
        <v>8318</v>
      </c>
      <c r="S179" t="s">
        <v>8319</v>
      </c>
      <c r="T179"/>
      <c r="U179"/>
    </row>
    <row r="180" spans="1:21" ht="43.2" x14ac:dyDescent="0.3">
      <c r="A180">
        <v>2271</v>
      </c>
      <c r="B180" s="3" t="s">
        <v>2272</v>
      </c>
      <c r="C180" s="3" t="s">
        <v>6381</v>
      </c>
      <c r="D180" s="6">
        <v>20000</v>
      </c>
      <c r="E180" s="8">
        <v>56618</v>
      </c>
      <c r="F180" t="s">
        <v>8218</v>
      </c>
      <c r="G180" t="s">
        <v>8223</v>
      </c>
      <c r="H180" t="s">
        <v>8245</v>
      </c>
      <c r="I180">
        <v>1481328004</v>
      </c>
      <c r="J180">
        <v>1478736004</v>
      </c>
      <c r="K180" t="b">
        <v>0</v>
      </c>
      <c r="L180">
        <v>1328</v>
      </c>
      <c r="M180" t="b">
        <v>1</v>
      </c>
      <c r="N180" t="s">
        <v>8295</v>
      </c>
      <c r="O180">
        <f>YEAR(T180)</f>
        <v>2015</v>
      </c>
      <c r="P180">
        <f>ROUND(E180/D180*100,0)</f>
        <v>283</v>
      </c>
      <c r="Q180">
        <f>IFERROR(ROUND(E180/L180,2),"N/A")</f>
        <v>42.63</v>
      </c>
      <c r="R180" t="s">
        <v>8318</v>
      </c>
      <c r="S180" t="s">
        <v>8327</v>
      </c>
      <c r="T180" s="14">
        <f>(((J176/60)/60)/24)+DATE(1970,1,1)</f>
        <v>42072.758981481486</v>
      </c>
      <c r="U180" s="14">
        <f>(((I176/60)/60)/24)+DATE(1970,1,1)</f>
        <v>42132.758981481486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P181">
        <f>ROUND(E181/D181*100,0)</f>
        <v>20</v>
      </c>
      <c r="Q181">
        <f>IFERROR(ROUND(E181/L181,2),"N/A")</f>
        <v>100</v>
      </c>
      <c r="R181" t="s">
        <v>8309</v>
      </c>
      <c r="S181" t="s">
        <v>8311</v>
      </c>
      <c r="T181"/>
      <c r="U181"/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P182">
        <f>ROUND(E182/D182*100,0)</f>
        <v>33</v>
      </c>
      <c r="Q182">
        <f>IFERROR(ROUND(E182/L182,2),"N/A")</f>
        <v>30.85</v>
      </c>
      <c r="R182" t="s">
        <v>8325</v>
      </c>
      <c r="S182" t="s">
        <v>8326</v>
      </c>
      <c r="T182"/>
      <c r="U182"/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P183">
        <f>ROUND(E183/D183*100,0)</f>
        <v>21</v>
      </c>
      <c r="Q183">
        <f>IFERROR(ROUND(E183/L183,2),"N/A")</f>
        <v>180.5</v>
      </c>
      <c r="R183" t="s">
        <v>8318</v>
      </c>
      <c r="S183" t="s">
        <v>8331</v>
      </c>
      <c r="T183"/>
      <c r="U183"/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P184">
        <f>ROUND(E184/D184*100,0)</f>
        <v>0</v>
      </c>
      <c r="Q184" t="str">
        <f>IFERROR(ROUND(E184/L184,2),"N/A")</f>
        <v>N/A</v>
      </c>
      <c r="R184" t="s">
        <v>8325</v>
      </c>
      <c r="S184" t="s">
        <v>8326</v>
      </c>
      <c r="T184"/>
      <c r="U184"/>
    </row>
    <row r="185" spans="1:21" ht="43.2" x14ac:dyDescent="0.3">
      <c r="A185">
        <v>2071</v>
      </c>
      <c r="B185" s="3" t="s">
        <v>2072</v>
      </c>
      <c r="C185" s="3" t="s">
        <v>6181</v>
      </c>
      <c r="D185" s="6">
        <v>20000</v>
      </c>
      <c r="E185" s="8">
        <v>56146</v>
      </c>
      <c r="F185" t="s">
        <v>8218</v>
      </c>
      <c r="G185" t="s">
        <v>8223</v>
      </c>
      <c r="H185" t="s">
        <v>8245</v>
      </c>
      <c r="I185">
        <v>1475390484</v>
      </c>
      <c r="J185">
        <v>1471502484</v>
      </c>
      <c r="K185" t="b">
        <v>0</v>
      </c>
      <c r="L185">
        <v>278</v>
      </c>
      <c r="M185" t="b">
        <v>1</v>
      </c>
      <c r="N185" t="s">
        <v>8293</v>
      </c>
      <c r="O185">
        <f>YEAR(T185)</f>
        <v>2016</v>
      </c>
      <c r="P185">
        <f>ROUND(E185/D185*100,0)</f>
        <v>281</v>
      </c>
      <c r="Q185">
        <f>IFERROR(ROUND(E185/L185,2),"N/A")</f>
        <v>201.96</v>
      </c>
      <c r="R185" t="s">
        <v>8325</v>
      </c>
      <c r="S185" t="s">
        <v>8326</v>
      </c>
      <c r="T185" s="14">
        <f>(((J181/60)/60)/24)+DATE(1970,1,1)</f>
        <v>42403.080497685187</v>
      </c>
      <c r="U185" s="14">
        <f>(((I181/60)/60)/24)+DATE(1970,1,1)</f>
        <v>42433.080497685187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P186">
        <f>ROUND(E186/D186*100,0)</f>
        <v>3</v>
      </c>
      <c r="Q186">
        <f>IFERROR(ROUND(E186/L186,2),"N/A")</f>
        <v>25.5</v>
      </c>
      <c r="R186" t="s">
        <v>8309</v>
      </c>
      <c r="S186" t="s">
        <v>8310</v>
      </c>
      <c r="T186"/>
      <c r="U186"/>
    </row>
    <row r="187" spans="1:21" ht="28.8" x14ac:dyDescent="0.3">
      <c r="A187">
        <v>1196</v>
      </c>
      <c r="B187" s="3" t="s">
        <v>1197</v>
      </c>
      <c r="C187" s="3" t="s">
        <v>5306</v>
      </c>
      <c r="D187" s="6">
        <v>14500</v>
      </c>
      <c r="E187" s="8">
        <v>39137</v>
      </c>
      <c r="F187" t="s">
        <v>8218</v>
      </c>
      <c r="G187" t="s">
        <v>8224</v>
      </c>
      <c r="H187" t="s">
        <v>8246</v>
      </c>
      <c r="I187">
        <v>1450467539</v>
      </c>
      <c r="J187">
        <v>1447875539</v>
      </c>
      <c r="K187" t="b">
        <v>0</v>
      </c>
      <c r="L187">
        <v>512</v>
      </c>
      <c r="M187" t="b">
        <v>1</v>
      </c>
      <c r="N187" t="s">
        <v>8283</v>
      </c>
      <c r="O187">
        <f>YEAR(T187)</f>
        <v>2015</v>
      </c>
      <c r="P187">
        <f>ROUND(E187/D187*100,0)</f>
        <v>270</v>
      </c>
      <c r="Q187">
        <f>IFERROR(ROUND(E187/L187,2),"N/A")</f>
        <v>76.44</v>
      </c>
      <c r="R187" t="s">
        <v>8318</v>
      </c>
      <c r="S187" t="s">
        <v>8327</v>
      </c>
      <c r="T187" s="14">
        <f>(((J183/60)/60)/24)+DATE(1970,1,1)</f>
        <v>42147.741840277777</v>
      </c>
      <c r="U187" s="14">
        <f>(((I183/60)/60)/24)+DATE(1970,1,1)</f>
        <v>42177.741840277777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P188">
        <f>ROUND(E188/D188*100,0)</f>
        <v>0</v>
      </c>
      <c r="Q188" t="str">
        <f>IFERROR(ROUND(E188/L188,2),"N/A")</f>
        <v>N/A</v>
      </c>
      <c r="R188" t="s">
        <v>8318</v>
      </c>
      <c r="S188" t="s">
        <v>8332</v>
      </c>
      <c r="T188"/>
      <c r="U188"/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P189">
        <f>ROUND(E189/D189*100,0)</f>
        <v>16</v>
      </c>
      <c r="Q189">
        <f>IFERROR(ROUND(E189/L189,2),"N/A")</f>
        <v>160</v>
      </c>
      <c r="R189" t="s">
        <v>8323</v>
      </c>
      <c r="S189" t="s">
        <v>8324</v>
      </c>
      <c r="T189"/>
      <c r="U189"/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P190">
        <f>ROUND(E190/D190*100,0)</f>
        <v>0</v>
      </c>
      <c r="Q190" t="str">
        <f>IFERROR(ROUND(E190/L190,2),"N/A")</f>
        <v>N/A</v>
      </c>
      <c r="R190" t="s">
        <v>8325</v>
      </c>
      <c r="S190" t="s">
        <v>8326</v>
      </c>
      <c r="T190"/>
      <c r="U190"/>
    </row>
    <row r="191" spans="1:21" ht="43.2" x14ac:dyDescent="0.3">
      <c r="A191">
        <v>654</v>
      </c>
      <c r="B191" s="3" t="s">
        <v>655</v>
      </c>
      <c r="C191" s="3" t="s">
        <v>4764</v>
      </c>
      <c r="D191" s="6">
        <v>12000</v>
      </c>
      <c r="E191" s="8">
        <v>32075</v>
      </c>
      <c r="F191" t="s">
        <v>8218</v>
      </c>
      <c r="G191" t="s">
        <v>8223</v>
      </c>
      <c r="H191" t="s">
        <v>8245</v>
      </c>
      <c r="I191">
        <v>1436396313</v>
      </c>
      <c r="J191">
        <v>1433804313</v>
      </c>
      <c r="K191" t="b">
        <v>0</v>
      </c>
      <c r="L191">
        <v>1013</v>
      </c>
      <c r="M191" t="b">
        <v>1</v>
      </c>
      <c r="N191" t="s">
        <v>8271</v>
      </c>
      <c r="O191">
        <f>YEAR(T191)</f>
        <v>2015</v>
      </c>
      <c r="P191">
        <f>ROUND(E191/D191*100,0)</f>
        <v>267</v>
      </c>
      <c r="Q191">
        <f>IFERROR(ROUND(E191/L191,2),"N/A")</f>
        <v>31.66</v>
      </c>
      <c r="R191" t="s">
        <v>8323</v>
      </c>
      <c r="S191" t="s">
        <v>8329</v>
      </c>
      <c r="T191" s="14">
        <f>(((J187/60)/60)/24)+DATE(1970,1,1)</f>
        <v>42326.818738425922</v>
      </c>
      <c r="U191" s="14">
        <f>(((I187/60)/60)/24)+DATE(1970,1,1)</f>
        <v>42356.818738425922</v>
      </c>
    </row>
    <row r="192" spans="1:21" ht="43.2" x14ac:dyDescent="0.3">
      <c r="A192">
        <v>2715</v>
      </c>
      <c r="B192" s="3" t="s">
        <v>2715</v>
      </c>
      <c r="C192" s="3" t="s">
        <v>6825</v>
      </c>
      <c r="D192" s="6">
        <v>12000</v>
      </c>
      <c r="E192" s="8">
        <v>31754.69</v>
      </c>
      <c r="F192" t="s">
        <v>8218</v>
      </c>
      <c r="G192" t="s">
        <v>8223</v>
      </c>
      <c r="H192" t="s">
        <v>8245</v>
      </c>
      <c r="I192">
        <v>1456047228</v>
      </c>
      <c r="J192">
        <v>1453109628</v>
      </c>
      <c r="K192" t="b">
        <v>1</v>
      </c>
      <c r="L192">
        <v>551</v>
      </c>
      <c r="M192" t="b">
        <v>1</v>
      </c>
      <c r="N192" t="s">
        <v>8301</v>
      </c>
      <c r="O192">
        <f>YEAR(T192)</f>
        <v>2017</v>
      </c>
      <c r="P192">
        <f>ROUND(E192/D192*100,0)</f>
        <v>265</v>
      </c>
      <c r="Q192">
        <f>IFERROR(ROUND(E192/L192,2),"N/A")</f>
        <v>57.63</v>
      </c>
      <c r="R192" t="s">
        <v>8321</v>
      </c>
      <c r="S192" t="s">
        <v>8322</v>
      </c>
      <c r="T192" s="14">
        <f>(((J188/60)/60)/24)+DATE(1970,1,1)</f>
        <v>42767.812893518523</v>
      </c>
      <c r="U192" s="14">
        <f>(((I188/60)/60)/24)+DATE(1970,1,1)</f>
        <v>42797.833333333328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P193">
        <f>ROUND(E193/D193*100,0)</f>
        <v>5</v>
      </c>
      <c r="Q193">
        <f>IFERROR(ROUND(E193/L193,2),"N/A")</f>
        <v>83.33</v>
      </c>
      <c r="R193" t="s">
        <v>8309</v>
      </c>
      <c r="S193" t="s">
        <v>8310</v>
      </c>
      <c r="T193"/>
      <c r="U193"/>
    </row>
    <row r="194" spans="1:21" ht="43.2" x14ac:dyDescent="0.3">
      <c r="A194">
        <v>1971</v>
      </c>
      <c r="B194" s="3" t="s">
        <v>1972</v>
      </c>
      <c r="C194" s="3" t="s">
        <v>6081</v>
      </c>
      <c r="D194" s="6">
        <v>400000</v>
      </c>
      <c r="E194" s="8">
        <v>1052110.8700000001</v>
      </c>
      <c r="F194" t="s">
        <v>8218</v>
      </c>
      <c r="G194" t="s">
        <v>8223</v>
      </c>
      <c r="H194" t="s">
        <v>8245</v>
      </c>
      <c r="I194">
        <v>1384488000</v>
      </c>
      <c r="J194">
        <v>1381752061</v>
      </c>
      <c r="K194" t="b">
        <v>1</v>
      </c>
      <c r="L194">
        <v>3863</v>
      </c>
      <c r="M194" t="b">
        <v>1</v>
      </c>
      <c r="N194" t="s">
        <v>8293</v>
      </c>
      <c r="O194">
        <f>YEAR(T194)</f>
        <v>2014</v>
      </c>
      <c r="P194">
        <f>ROUND(E194/D194*100,0)</f>
        <v>263</v>
      </c>
      <c r="Q194">
        <f>IFERROR(ROUND(E194/L194,2),"N/A")</f>
        <v>272.36</v>
      </c>
      <c r="R194" t="s">
        <v>8312</v>
      </c>
      <c r="S194" t="s">
        <v>8313</v>
      </c>
      <c r="T194" s="14">
        <f>(((J190/60)/60)/24)+DATE(1970,1,1)</f>
        <v>41857.18304398148</v>
      </c>
      <c r="U194" s="14">
        <f>(((I190/60)/60)/24)+DATE(1970,1,1)</f>
        <v>41887.18304398148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P195">
        <f>ROUND(E195/D195*100,0)</f>
        <v>0</v>
      </c>
      <c r="Q195" t="str">
        <f>IFERROR(ROUND(E195/L195,2),"N/A")</f>
        <v>N/A</v>
      </c>
      <c r="R195" t="s">
        <v>8325</v>
      </c>
      <c r="S195" t="s">
        <v>8326</v>
      </c>
      <c r="T195"/>
      <c r="U195"/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P196">
        <f>ROUND(E196/D196*100,0)</f>
        <v>0</v>
      </c>
      <c r="Q196">
        <f>IFERROR(ROUND(E196/L196,2),"N/A")</f>
        <v>1</v>
      </c>
      <c r="R196" t="s">
        <v>8325</v>
      </c>
      <c r="S196" t="s">
        <v>8326</v>
      </c>
      <c r="T196"/>
      <c r="U196"/>
    </row>
    <row r="197" spans="1:21" ht="43.2" x14ac:dyDescent="0.3">
      <c r="A197">
        <v>1964</v>
      </c>
      <c r="B197" s="3" t="s">
        <v>1965</v>
      </c>
      <c r="C197" s="3" t="s">
        <v>6074</v>
      </c>
      <c r="D197" s="6">
        <v>89200</v>
      </c>
      <c r="E197" s="8">
        <v>231543.12</v>
      </c>
      <c r="F197" t="s">
        <v>8218</v>
      </c>
      <c r="G197" t="s">
        <v>8236</v>
      </c>
      <c r="H197" t="s">
        <v>8248</v>
      </c>
      <c r="I197">
        <v>1461306772</v>
      </c>
      <c r="J197">
        <v>1458714772</v>
      </c>
      <c r="K197" t="b">
        <v>1</v>
      </c>
      <c r="L197">
        <v>1281</v>
      </c>
      <c r="M197" t="b">
        <v>1</v>
      </c>
      <c r="N197" t="s">
        <v>8293</v>
      </c>
      <c r="O197">
        <f>YEAR(T197)</f>
        <v>2015</v>
      </c>
      <c r="P197">
        <f>ROUND(E197/D197*100,0)</f>
        <v>260</v>
      </c>
      <c r="Q197">
        <f>IFERROR(ROUND(E197/L197,2),"N/A")</f>
        <v>180.75</v>
      </c>
      <c r="R197" t="s">
        <v>8318</v>
      </c>
      <c r="S197" t="s">
        <v>8327</v>
      </c>
      <c r="T197" s="14">
        <f>(((J193/60)/60)/24)+DATE(1970,1,1)</f>
        <v>42239.441412037035</v>
      </c>
      <c r="U197" s="14">
        <f>(((I193/60)/60)/24)+DATE(1970,1,1)</f>
        <v>42279.441412037035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P198">
        <f>ROUND(E198/D198*100,0)</f>
        <v>42</v>
      </c>
      <c r="Q198">
        <f>IFERROR(ROUND(E198/L198,2),"N/A")</f>
        <v>77.11</v>
      </c>
      <c r="R198" t="s">
        <v>8318</v>
      </c>
      <c r="S198" t="s">
        <v>8327</v>
      </c>
      <c r="T198"/>
      <c r="U198"/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P199">
        <f>ROUND(E199/D199*100,0)</f>
        <v>10</v>
      </c>
      <c r="Q199">
        <f>IFERROR(ROUND(E199/L199,2),"N/A")</f>
        <v>32.75</v>
      </c>
      <c r="R199" t="s">
        <v>8309</v>
      </c>
      <c r="S199" t="s">
        <v>8310</v>
      </c>
      <c r="T199"/>
      <c r="U199"/>
    </row>
    <row r="200" spans="1:21" ht="43.2" x14ac:dyDescent="0.3">
      <c r="A200">
        <v>1973</v>
      </c>
      <c r="B200" s="3" t="s">
        <v>1974</v>
      </c>
      <c r="C200" s="3" t="s">
        <v>6083</v>
      </c>
      <c r="D200" s="6">
        <v>198000</v>
      </c>
      <c r="E200" s="8">
        <v>508525.01</v>
      </c>
      <c r="F200" t="s">
        <v>8218</v>
      </c>
      <c r="G200" t="s">
        <v>8223</v>
      </c>
      <c r="H200" t="s">
        <v>8245</v>
      </c>
      <c r="I200">
        <v>1470466800</v>
      </c>
      <c r="J200">
        <v>1467134464</v>
      </c>
      <c r="K200" t="b">
        <v>1</v>
      </c>
      <c r="L200">
        <v>2051</v>
      </c>
      <c r="M200" t="b">
        <v>1</v>
      </c>
      <c r="N200" t="s">
        <v>8293</v>
      </c>
      <c r="O200">
        <f>YEAR(T200)</f>
        <v>2016</v>
      </c>
      <c r="P200">
        <f>ROUND(E200/D200*100,0)</f>
        <v>257</v>
      </c>
      <c r="Q200">
        <f>IFERROR(ROUND(E200/L200,2),"N/A")</f>
        <v>247.94</v>
      </c>
      <c r="R200" t="s">
        <v>8325</v>
      </c>
      <c r="S200" t="s">
        <v>8326</v>
      </c>
      <c r="T200" s="14">
        <f>(((J196/60)/60)/24)+DATE(1970,1,1)</f>
        <v>42375.996886574074</v>
      </c>
      <c r="U200" s="14">
        <f>(((I196/60)/60)/24)+DATE(1970,1,1)</f>
        <v>42435.996886574074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P201">
        <f>ROUND(E201/D201*100,0)</f>
        <v>0</v>
      </c>
      <c r="Q201" t="str">
        <f>IFERROR(ROUND(E201/L201,2),"N/A")</f>
        <v>N/A</v>
      </c>
      <c r="R201" t="s">
        <v>8323</v>
      </c>
      <c r="S201" t="s">
        <v>8324</v>
      </c>
      <c r="T201"/>
      <c r="U201"/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P202">
        <f>ROUND(E202/D202*100,0)</f>
        <v>26</v>
      </c>
      <c r="Q202">
        <f>IFERROR(ROUND(E202/L202,2),"N/A")</f>
        <v>87.31</v>
      </c>
      <c r="R202" t="s">
        <v>8323</v>
      </c>
      <c r="S202" t="s">
        <v>8329</v>
      </c>
      <c r="T202"/>
      <c r="U202"/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P203">
        <f>ROUND(E203/D203*100,0)</f>
        <v>58</v>
      </c>
      <c r="Q203">
        <f>IFERROR(ROUND(E203/L203,2),"N/A")</f>
        <v>54.29</v>
      </c>
      <c r="R203" t="s">
        <v>8325</v>
      </c>
      <c r="S203" t="s">
        <v>8326</v>
      </c>
      <c r="T203"/>
      <c r="U203"/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P204">
        <f>ROUND(E204/D204*100,0)</f>
        <v>0</v>
      </c>
      <c r="Q204" t="str">
        <f>IFERROR(ROUND(E204/L204,2),"N/A")</f>
        <v>N/A</v>
      </c>
      <c r="R204" t="s">
        <v>8318</v>
      </c>
      <c r="S204" t="s">
        <v>8319</v>
      </c>
      <c r="T204"/>
      <c r="U204"/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P205">
        <f>ROUND(E205/D205*100,0)</f>
        <v>30</v>
      </c>
      <c r="Q205">
        <f>IFERROR(ROUND(E205/L205,2),"N/A")</f>
        <v>93.25</v>
      </c>
      <c r="R205" t="s">
        <v>8309</v>
      </c>
      <c r="S205" t="s">
        <v>8310</v>
      </c>
      <c r="T205"/>
      <c r="U205"/>
    </row>
    <row r="206" spans="1:21" ht="28.8" x14ac:dyDescent="0.3">
      <c r="A206">
        <v>1210</v>
      </c>
      <c r="B206" s="3" t="s">
        <v>1211</v>
      </c>
      <c r="C206" s="3" t="s">
        <v>5320</v>
      </c>
      <c r="D206" s="6">
        <v>20000</v>
      </c>
      <c r="E206" s="8">
        <v>50863</v>
      </c>
      <c r="F206" t="s">
        <v>8218</v>
      </c>
      <c r="G206" t="s">
        <v>8234</v>
      </c>
      <c r="H206" t="s">
        <v>8254</v>
      </c>
      <c r="I206">
        <v>1433106000</v>
      </c>
      <c r="J206">
        <v>1431124572</v>
      </c>
      <c r="K206" t="b">
        <v>0</v>
      </c>
      <c r="L206">
        <v>103</v>
      </c>
      <c r="M206" t="b">
        <v>1</v>
      </c>
      <c r="N206" t="s">
        <v>8283</v>
      </c>
      <c r="O206">
        <f>YEAR(T206)</f>
        <v>2014</v>
      </c>
      <c r="P206">
        <f>ROUND(E206/D206*100,0)</f>
        <v>254</v>
      </c>
      <c r="Q206">
        <f>IFERROR(ROUND(E206/L206,2),"N/A")</f>
        <v>493.82</v>
      </c>
      <c r="R206" t="s">
        <v>8309</v>
      </c>
      <c r="S206" t="s">
        <v>8310</v>
      </c>
      <c r="T206" s="14">
        <f>(((J202/60)/60)/24)+DATE(1970,1,1)</f>
        <v>41867.083368055559</v>
      </c>
      <c r="U206" s="14">
        <f>(((I202/60)/60)/24)+DATE(1970,1,1)</f>
        <v>41897.083368055559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P207">
        <f>ROUND(E207/D207*100,0)</f>
        <v>16</v>
      </c>
      <c r="Q207">
        <f>IFERROR(ROUND(E207/L207,2),"N/A")</f>
        <v>76.47</v>
      </c>
      <c r="R207" t="s">
        <v>8312</v>
      </c>
      <c r="S207" t="s">
        <v>8313</v>
      </c>
      <c r="T207"/>
      <c r="U207"/>
    </row>
    <row r="208" spans="1:21" ht="57.6" x14ac:dyDescent="0.3">
      <c r="A208">
        <v>1197</v>
      </c>
      <c r="B208" s="3" t="s">
        <v>1198</v>
      </c>
      <c r="C208" s="3" t="s">
        <v>5307</v>
      </c>
      <c r="D208" s="6">
        <v>15000</v>
      </c>
      <c r="E208" s="8">
        <v>37994</v>
      </c>
      <c r="F208" t="s">
        <v>8218</v>
      </c>
      <c r="G208" t="s">
        <v>8223</v>
      </c>
      <c r="H208" t="s">
        <v>8245</v>
      </c>
      <c r="I208">
        <v>1465797540</v>
      </c>
      <c r="J208">
        <v>1463155034</v>
      </c>
      <c r="K208" t="b">
        <v>0</v>
      </c>
      <c r="L208">
        <v>314</v>
      </c>
      <c r="M208" t="b">
        <v>1</v>
      </c>
      <c r="N208" t="s">
        <v>8283</v>
      </c>
      <c r="O208">
        <f>YEAR(T208)</f>
        <v>2015</v>
      </c>
      <c r="P208">
        <f>ROUND(E208/D208*100,0)</f>
        <v>253</v>
      </c>
      <c r="Q208">
        <f>IFERROR(ROUND(E208/L208,2),"N/A")</f>
        <v>121</v>
      </c>
      <c r="R208" t="s">
        <v>8325</v>
      </c>
      <c r="S208" t="s">
        <v>8326</v>
      </c>
      <c r="T208" s="14">
        <f>(((J204/60)/60)/24)+DATE(1970,1,1)</f>
        <v>42255.927824074075</v>
      </c>
      <c r="U208" s="14">
        <f>(((I204/60)/60)/24)+DATE(1970,1,1)</f>
        <v>42285.874305555553</v>
      </c>
    </row>
    <row r="209" spans="1:21" ht="57.6" x14ac:dyDescent="0.3">
      <c r="A209">
        <v>1536</v>
      </c>
      <c r="B209" s="3" t="s">
        <v>1537</v>
      </c>
      <c r="C209" s="3" t="s">
        <v>5646</v>
      </c>
      <c r="D209" s="6">
        <v>12000</v>
      </c>
      <c r="E209" s="8">
        <v>30037.01</v>
      </c>
      <c r="F209" t="s">
        <v>8218</v>
      </c>
      <c r="G209" t="s">
        <v>8223</v>
      </c>
      <c r="H209" t="s">
        <v>8245</v>
      </c>
      <c r="I209">
        <v>1440702910</v>
      </c>
      <c r="J209">
        <v>1438110910</v>
      </c>
      <c r="K209" t="b">
        <v>1</v>
      </c>
      <c r="L209">
        <v>455</v>
      </c>
      <c r="M209" t="b">
        <v>1</v>
      </c>
      <c r="N209" t="s">
        <v>8283</v>
      </c>
      <c r="O209">
        <f>YEAR(T209)</f>
        <v>2014</v>
      </c>
      <c r="P209">
        <f>ROUND(E209/D209*100,0)</f>
        <v>250</v>
      </c>
      <c r="Q209">
        <f>IFERROR(ROUND(E209/L209,2),"N/A")</f>
        <v>66.02</v>
      </c>
      <c r="R209" t="s">
        <v>8309</v>
      </c>
      <c r="S209" t="s">
        <v>8320</v>
      </c>
      <c r="T209" s="14">
        <f>(((J205/60)/60)/24)+DATE(1970,1,1)</f>
        <v>41973.847962962958</v>
      </c>
      <c r="U209" s="14">
        <f>(((I205/60)/60)/24)+DATE(1970,1,1)</f>
        <v>42033.847962962958</v>
      </c>
    </row>
    <row r="210" spans="1:21" ht="57.6" x14ac:dyDescent="0.3">
      <c r="A210">
        <v>2006</v>
      </c>
      <c r="B210" s="3" t="s">
        <v>2007</v>
      </c>
      <c r="C210" s="3" t="s">
        <v>6116</v>
      </c>
      <c r="D210" s="6">
        <v>50000</v>
      </c>
      <c r="E210" s="8">
        <v>123920</v>
      </c>
      <c r="F210" t="s">
        <v>8218</v>
      </c>
      <c r="G210" t="s">
        <v>8223</v>
      </c>
      <c r="H210" t="s">
        <v>8245</v>
      </c>
      <c r="I210">
        <v>1417611645</v>
      </c>
      <c r="J210">
        <v>1414584045</v>
      </c>
      <c r="K210" t="b">
        <v>1</v>
      </c>
      <c r="L210">
        <v>303</v>
      </c>
      <c r="M210" t="b">
        <v>1</v>
      </c>
      <c r="N210" t="s">
        <v>8293</v>
      </c>
      <c r="O210">
        <f>YEAR(T210)</f>
        <v>2015</v>
      </c>
      <c r="P210">
        <f>ROUND(E210/D210*100,0)</f>
        <v>248</v>
      </c>
      <c r="Q210">
        <f>IFERROR(ROUND(E210/L210,2),"N/A")</f>
        <v>408.98</v>
      </c>
      <c r="R210" t="s">
        <v>8309</v>
      </c>
      <c r="S210" t="s">
        <v>8320</v>
      </c>
      <c r="T210" s="14">
        <f>(((J206/60)/60)/24)+DATE(1970,1,1)</f>
        <v>42132.941805555558</v>
      </c>
      <c r="U210" s="14">
        <f>(((I206/60)/60)/24)+DATE(1970,1,1)</f>
        <v>42155.875</v>
      </c>
    </row>
    <row r="211" spans="1:21" ht="43.2" x14ac:dyDescent="0.3">
      <c r="A211">
        <v>2737</v>
      </c>
      <c r="B211" s="3" t="s">
        <v>2737</v>
      </c>
      <c r="C211" s="3" t="s">
        <v>6847</v>
      </c>
      <c r="D211" s="6">
        <v>30000</v>
      </c>
      <c r="E211" s="8">
        <v>73818.240000000005</v>
      </c>
      <c r="F211" t="s">
        <v>8218</v>
      </c>
      <c r="G211" t="s">
        <v>8223</v>
      </c>
      <c r="H211" t="s">
        <v>8245</v>
      </c>
      <c r="I211">
        <v>1389812400</v>
      </c>
      <c r="J211">
        <v>1386108087</v>
      </c>
      <c r="K211" t="b">
        <v>0</v>
      </c>
      <c r="L211">
        <v>456</v>
      </c>
      <c r="M211" t="b">
        <v>1</v>
      </c>
      <c r="N211" t="s">
        <v>8293</v>
      </c>
      <c r="O211">
        <f>YEAR(T211)</f>
        <v>2015</v>
      </c>
      <c r="P211">
        <f>ROUND(E211/D211*100,0)</f>
        <v>246</v>
      </c>
      <c r="Q211">
        <f>IFERROR(ROUND(E211/L211,2),"N/A")</f>
        <v>161.88</v>
      </c>
      <c r="R211" t="s">
        <v>8325</v>
      </c>
      <c r="S211" t="s">
        <v>8326</v>
      </c>
      <c r="T211" s="14">
        <f>(((J207/60)/60)/24)+DATE(1970,1,1)</f>
        <v>42248.632199074069</v>
      </c>
      <c r="U211" s="14">
        <f>(((I207/60)/60)/24)+DATE(1970,1,1)</f>
        <v>42283.632199074069</v>
      </c>
    </row>
    <row r="212" spans="1:21" ht="43.2" x14ac:dyDescent="0.3">
      <c r="A212">
        <v>2004</v>
      </c>
      <c r="B212" s="3" t="s">
        <v>2005</v>
      </c>
      <c r="C212" s="3" t="s">
        <v>6114</v>
      </c>
      <c r="D212" s="6">
        <v>50000</v>
      </c>
      <c r="E212" s="8">
        <v>117210.24000000001</v>
      </c>
      <c r="F212" t="s">
        <v>8218</v>
      </c>
      <c r="G212" t="s">
        <v>8223</v>
      </c>
      <c r="H212" t="s">
        <v>8245</v>
      </c>
      <c r="I212">
        <v>1405002663</v>
      </c>
      <c r="J212">
        <v>1402410663</v>
      </c>
      <c r="K212" t="b">
        <v>1</v>
      </c>
      <c r="L212">
        <v>354</v>
      </c>
      <c r="M212" t="b">
        <v>1</v>
      </c>
      <c r="N212" t="s">
        <v>8293</v>
      </c>
      <c r="O212">
        <f>YEAR(T212)</f>
        <v>2016</v>
      </c>
      <c r="P212">
        <f>ROUND(E212/D212*100,0)</f>
        <v>234</v>
      </c>
      <c r="Q212">
        <f>IFERROR(ROUND(E212/L212,2),"N/A")</f>
        <v>331.1</v>
      </c>
      <c r="R212" t="s">
        <v>8312</v>
      </c>
      <c r="S212" t="s">
        <v>8330</v>
      </c>
      <c r="T212" s="14">
        <f>(((J208/60)/60)/24)+DATE(1970,1,1)</f>
        <v>42503.66474537037</v>
      </c>
      <c r="U212" s="14">
        <f>(((I208/60)/60)/24)+DATE(1970,1,1)</f>
        <v>42534.249305555553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P213">
        <f>ROUND(E213/D213*100,0)</f>
        <v>45</v>
      </c>
      <c r="Q213">
        <f>IFERROR(ROUND(E213/L213,2),"N/A")</f>
        <v>185.83</v>
      </c>
      <c r="R213" t="s">
        <v>8323</v>
      </c>
      <c r="S213" t="s">
        <v>8329</v>
      </c>
      <c r="T213"/>
      <c r="U213"/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P214">
        <f>ROUND(E214/D214*100,0)</f>
        <v>0</v>
      </c>
      <c r="Q214">
        <f>IFERROR(ROUND(E214/L214,2),"N/A")</f>
        <v>1</v>
      </c>
      <c r="R214" t="s">
        <v>8309</v>
      </c>
      <c r="S214" t="s">
        <v>8310</v>
      </c>
      <c r="T214"/>
      <c r="U214"/>
    </row>
    <row r="215" spans="1:21" ht="43.2" x14ac:dyDescent="0.3">
      <c r="A215">
        <v>2708</v>
      </c>
      <c r="B215" s="3" t="s">
        <v>2708</v>
      </c>
      <c r="C215" s="3" t="s">
        <v>6818</v>
      </c>
      <c r="D215" s="6">
        <v>20000</v>
      </c>
      <c r="E215" s="8">
        <v>46643.07</v>
      </c>
      <c r="F215" t="s">
        <v>8218</v>
      </c>
      <c r="G215" t="s">
        <v>8224</v>
      </c>
      <c r="H215" t="s">
        <v>8246</v>
      </c>
      <c r="I215">
        <v>1469119526</v>
      </c>
      <c r="J215">
        <v>1463935526</v>
      </c>
      <c r="K215" t="b">
        <v>1</v>
      </c>
      <c r="L215">
        <v>1049</v>
      </c>
      <c r="M215" t="b">
        <v>1</v>
      </c>
      <c r="N215" t="s">
        <v>8301</v>
      </c>
      <c r="O215">
        <f>YEAR(T215)</f>
        <v>2013</v>
      </c>
      <c r="P215">
        <f>ROUND(E215/D215*100,0)</f>
        <v>233</v>
      </c>
      <c r="Q215">
        <f>IFERROR(ROUND(E215/L215,2),"N/A")</f>
        <v>44.46</v>
      </c>
      <c r="R215" t="s">
        <v>8325</v>
      </c>
      <c r="S215" t="s">
        <v>8326</v>
      </c>
      <c r="T215" s="14">
        <f>(((J211/60)/60)/24)+DATE(1970,1,1)</f>
        <v>41611.917673611111</v>
      </c>
      <c r="U215" s="14">
        <f>(((I211/60)/60)/24)+DATE(1970,1,1)</f>
        <v>41654.791666666664</v>
      </c>
    </row>
    <row r="216" spans="1:21" ht="43.2" x14ac:dyDescent="0.3">
      <c r="A216">
        <v>285</v>
      </c>
      <c r="B216" s="3" t="s">
        <v>286</v>
      </c>
      <c r="C216" s="3" t="s">
        <v>4395</v>
      </c>
      <c r="D216" s="6">
        <v>14000</v>
      </c>
      <c r="E216" s="8">
        <v>32035.51</v>
      </c>
      <c r="F216" t="s">
        <v>8218</v>
      </c>
      <c r="G216" t="s">
        <v>8223</v>
      </c>
      <c r="H216" t="s">
        <v>8245</v>
      </c>
      <c r="I216">
        <v>1379614128</v>
      </c>
      <c r="J216">
        <v>1377022128</v>
      </c>
      <c r="K216" t="b">
        <v>1</v>
      </c>
      <c r="L216">
        <v>563</v>
      </c>
      <c r="M216" t="b">
        <v>1</v>
      </c>
      <c r="N216" t="s">
        <v>8267</v>
      </c>
      <c r="O216">
        <f>YEAR(T216)</f>
        <v>2014</v>
      </c>
      <c r="P216">
        <f>ROUND(E216/D216*100,0)</f>
        <v>229</v>
      </c>
      <c r="Q216">
        <f>IFERROR(ROUND(E216/L216,2),"N/A")</f>
        <v>56.9</v>
      </c>
      <c r="R216" t="s">
        <v>8325</v>
      </c>
      <c r="S216" t="s">
        <v>8326</v>
      </c>
      <c r="T216" s="14">
        <f>(((J212/60)/60)/24)+DATE(1970,1,1)</f>
        <v>41800.604895833334</v>
      </c>
      <c r="U216" s="14">
        <f>(((I212/60)/60)/24)+DATE(1970,1,1)</f>
        <v>41830.604895833334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P217">
        <f>ROUND(E217/D217*100,0)</f>
        <v>0</v>
      </c>
      <c r="Q217">
        <f>IFERROR(ROUND(E217/L217,2),"N/A")</f>
        <v>10</v>
      </c>
      <c r="R217" t="s">
        <v>8314</v>
      </c>
      <c r="S217" t="s">
        <v>8315</v>
      </c>
      <c r="T217"/>
      <c r="U217"/>
    </row>
    <row r="218" spans="1:21" ht="43.2" x14ac:dyDescent="0.3">
      <c r="A218">
        <v>2030</v>
      </c>
      <c r="B218" s="3" t="s">
        <v>2031</v>
      </c>
      <c r="C218" s="3" t="s">
        <v>6140</v>
      </c>
      <c r="D218" s="6">
        <v>32768</v>
      </c>
      <c r="E218" s="8">
        <v>74134</v>
      </c>
      <c r="F218" t="s">
        <v>8218</v>
      </c>
      <c r="G218" t="s">
        <v>8224</v>
      </c>
      <c r="H218" t="s">
        <v>8246</v>
      </c>
      <c r="I218">
        <v>1354233296</v>
      </c>
      <c r="J218">
        <v>1351641296</v>
      </c>
      <c r="K218" t="b">
        <v>1</v>
      </c>
      <c r="L218">
        <v>625</v>
      </c>
      <c r="M218" t="b">
        <v>1</v>
      </c>
      <c r="N218" t="s">
        <v>8293</v>
      </c>
      <c r="O218">
        <f>YEAR(T218)</f>
        <v>2016</v>
      </c>
      <c r="P218">
        <f>ROUND(E218/D218*100,0)</f>
        <v>226</v>
      </c>
      <c r="Q218">
        <f>IFERROR(ROUND(E218/L218,2),"N/A")</f>
        <v>118.61</v>
      </c>
      <c r="R218" t="s">
        <v>8325</v>
      </c>
      <c r="S218" t="s">
        <v>8326</v>
      </c>
      <c r="T218" s="14">
        <f>(((J214/60)/60)/24)+DATE(1970,1,1)</f>
        <v>42416.881018518514</v>
      </c>
      <c r="U218" s="14">
        <f>(((I214/60)/60)/24)+DATE(1970,1,1)</f>
        <v>42476.839351851857</v>
      </c>
    </row>
    <row r="219" spans="1:21" ht="43.2" x14ac:dyDescent="0.3">
      <c r="A219">
        <v>1953</v>
      </c>
      <c r="B219" s="3" t="s">
        <v>1954</v>
      </c>
      <c r="C219" s="3" t="s">
        <v>6063</v>
      </c>
      <c r="D219" s="6">
        <v>15000</v>
      </c>
      <c r="E219" s="8">
        <v>33892</v>
      </c>
      <c r="F219" t="s">
        <v>8218</v>
      </c>
      <c r="G219" t="s">
        <v>8223</v>
      </c>
      <c r="H219" t="s">
        <v>8245</v>
      </c>
      <c r="I219">
        <v>1330657200</v>
      </c>
      <c r="J219">
        <v>1328158065</v>
      </c>
      <c r="K219" t="b">
        <v>1</v>
      </c>
      <c r="L219">
        <v>147</v>
      </c>
      <c r="M219" t="b">
        <v>1</v>
      </c>
      <c r="N219" t="s">
        <v>8293</v>
      </c>
      <c r="O219">
        <f>YEAR(T219)</f>
        <v>2016</v>
      </c>
      <c r="P219">
        <f>ROUND(E219/D219*100,0)</f>
        <v>226</v>
      </c>
      <c r="Q219">
        <f>IFERROR(ROUND(E219/L219,2),"N/A")</f>
        <v>230.56</v>
      </c>
      <c r="R219" t="s">
        <v>8325</v>
      </c>
      <c r="S219" t="s">
        <v>8326</v>
      </c>
      <c r="T219" s="14">
        <f>(((J215/60)/60)/24)+DATE(1970,1,1)</f>
        <v>42512.698217592595</v>
      </c>
      <c r="U219" s="14">
        <f>(((I215/60)/60)/24)+DATE(1970,1,1)</f>
        <v>42572.698217592595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P220">
        <f>ROUND(E220/D220*100,0)</f>
        <v>2</v>
      </c>
      <c r="Q220">
        <f>IFERROR(ROUND(E220/L220,2),"N/A")</f>
        <v>100</v>
      </c>
      <c r="R220" t="s">
        <v>8325</v>
      </c>
      <c r="S220" t="s">
        <v>8326</v>
      </c>
      <c r="T220"/>
      <c r="U220"/>
    </row>
    <row r="221" spans="1:21" ht="43.2" x14ac:dyDescent="0.3">
      <c r="A221">
        <v>2002</v>
      </c>
      <c r="B221" s="3" t="s">
        <v>2003</v>
      </c>
      <c r="C221" s="3" t="s">
        <v>6112</v>
      </c>
      <c r="D221" s="6">
        <v>50000</v>
      </c>
      <c r="E221" s="8">
        <v>108397.11</v>
      </c>
      <c r="F221" t="s">
        <v>8218</v>
      </c>
      <c r="G221" t="s">
        <v>8223</v>
      </c>
      <c r="H221" t="s">
        <v>8245</v>
      </c>
      <c r="I221">
        <v>1485191143</v>
      </c>
      <c r="J221">
        <v>1482599143</v>
      </c>
      <c r="K221" t="b">
        <v>1</v>
      </c>
      <c r="L221">
        <v>1375</v>
      </c>
      <c r="M221" t="b">
        <v>1</v>
      </c>
      <c r="N221" t="s">
        <v>8293</v>
      </c>
      <c r="O221">
        <f>YEAR(T221)</f>
        <v>2016</v>
      </c>
      <c r="P221">
        <f>ROUND(E221/D221*100,0)</f>
        <v>217</v>
      </c>
      <c r="Q221">
        <f>IFERROR(ROUND(E221/L221,2),"N/A")</f>
        <v>78.83</v>
      </c>
      <c r="R221" t="s">
        <v>8323</v>
      </c>
      <c r="S221" t="s">
        <v>8324</v>
      </c>
      <c r="T221" s="14">
        <f>(((J217/60)/60)/24)+DATE(1970,1,1)</f>
        <v>42375.230115740742</v>
      </c>
      <c r="U221" s="14">
        <f>(((I217/60)/60)/24)+DATE(1970,1,1)</f>
        <v>42417.999305555553</v>
      </c>
    </row>
    <row r="222" spans="1:21" ht="57.6" x14ac:dyDescent="0.3">
      <c r="A222">
        <v>387</v>
      </c>
      <c r="B222" s="3" t="s">
        <v>388</v>
      </c>
      <c r="C222" s="3" t="s">
        <v>4497</v>
      </c>
      <c r="D222" s="6">
        <v>38000</v>
      </c>
      <c r="E222" s="8">
        <v>81316</v>
      </c>
      <c r="F222" t="s">
        <v>8218</v>
      </c>
      <c r="G222" t="s">
        <v>8223</v>
      </c>
      <c r="H222" t="s">
        <v>8245</v>
      </c>
      <c r="I222">
        <v>1439618400</v>
      </c>
      <c r="J222">
        <v>1436976858</v>
      </c>
      <c r="K222" t="b">
        <v>0</v>
      </c>
      <c r="L222">
        <v>562</v>
      </c>
      <c r="M222" t="b">
        <v>1</v>
      </c>
      <c r="N222" t="s">
        <v>8267</v>
      </c>
      <c r="O222">
        <f>YEAR(T222)</f>
        <v>2012</v>
      </c>
      <c r="P222">
        <f>ROUND(E222/D222*100,0)</f>
        <v>214</v>
      </c>
      <c r="Q222">
        <f>IFERROR(ROUND(E222/L222,2),"N/A")</f>
        <v>144.69</v>
      </c>
      <c r="R222" t="s">
        <v>8323</v>
      </c>
      <c r="S222" t="s">
        <v>8324</v>
      </c>
      <c r="T222" s="14">
        <f>(((J218/60)/60)/24)+DATE(1970,1,1)</f>
        <v>41212.996481481481</v>
      </c>
      <c r="U222" s="14">
        <f>(((I218/60)/60)/24)+DATE(1970,1,1)</f>
        <v>41242.996481481481</v>
      </c>
    </row>
    <row r="223" spans="1:21" ht="43.2" x14ac:dyDescent="0.3">
      <c r="A223">
        <v>1258</v>
      </c>
      <c r="B223" s="3" t="s">
        <v>1259</v>
      </c>
      <c r="C223" s="3" t="s">
        <v>5368</v>
      </c>
      <c r="D223" s="6">
        <v>12000</v>
      </c>
      <c r="E223" s="8">
        <v>25577.56</v>
      </c>
      <c r="F223" t="s">
        <v>8218</v>
      </c>
      <c r="G223" t="s">
        <v>8223</v>
      </c>
      <c r="H223" t="s">
        <v>8245</v>
      </c>
      <c r="I223">
        <v>1377960012</v>
      </c>
      <c r="J223">
        <v>1375368012</v>
      </c>
      <c r="K223" t="b">
        <v>1</v>
      </c>
      <c r="L223">
        <v>670</v>
      </c>
      <c r="M223" t="b">
        <v>1</v>
      </c>
      <c r="N223" t="s">
        <v>8274</v>
      </c>
      <c r="O223">
        <f>YEAR(T223)</f>
        <v>2012</v>
      </c>
      <c r="P223">
        <f>ROUND(E223/D223*100,0)</f>
        <v>213</v>
      </c>
      <c r="Q223">
        <f>IFERROR(ROUND(E223/L223,2),"N/A")</f>
        <v>38.18</v>
      </c>
      <c r="R223" t="s">
        <v>8325</v>
      </c>
      <c r="S223" t="s">
        <v>8326</v>
      </c>
      <c r="T223" s="14">
        <f>(((J219/60)/60)/24)+DATE(1970,1,1)</f>
        <v>40941.199826388889</v>
      </c>
      <c r="U223" s="14">
        <f>(((I219/60)/60)/24)+DATE(1970,1,1)</f>
        <v>40970.125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P224">
        <f>ROUND(E224/D224*100,0)</f>
        <v>13</v>
      </c>
      <c r="Q224">
        <f>IFERROR(ROUND(E224/L224,2),"N/A")</f>
        <v>65</v>
      </c>
      <c r="R224" t="s">
        <v>8323</v>
      </c>
      <c r="S224" t="s">
        <v>8324</v>
      </c>
      <c r="T224"/>
      <c r="U224"/>
    </row>
    <row r="225" spans="1:21" ht="43.2" x14ac:dyDescent="0.3">
      <c r="A225">
        <v>1951</v>
      </c>
      <c r="B225" s="3" t="s">
        <v>1952</v>
      </c>
      <c r="C225" s="3" t="s">
        <v>6061</v>
      </c>
      <c r="D225" s="6">
        <v>50000</v>
      </c>
      <c r="E225" s="8">
        <v>106222</v>
      </c>
      <c r="F225" t="s">
        <v>8218</v>
      </c>
      <c r="G225" t="s">
        <v>8223</v>
      </c>
      <c r="H225" t="s">
        <v>8245</v>
      </c>
      <c r="I225">
        <v>1478516737</v>
      </c>
      <c r="J225">
        <v>1475921137</v>
      </c>
      <c r="K225" t="b">
        <v>1</v>
      </c>
      <c r="L225">
        <v>834</v>
      </c>
      <c r="M225" t="b">
        <v>1</v>
      </c>
      <c r="N225" t="s">
        <v>8293</v>
      </c>
      <c r="O225">
        <f>YEAR(T225)</f>
        <v>2016</v>
      </c>
      <c r="P225">
        <f>ROUND(E225/D225*100,0)</f>
        <v>212</v>
      </c>
      <c r="Q225">
        <f>IFERROR(ROUND(E225/L225,2),"N/A")</f>
        <v>127.36</v>
      </c>
      <c r="R225" t="s">
        <v>8318</v>
      </c>
      <c r="S225" t="s">
        <v>8333</v>
      </c>
      <c r="T225" s="14">
        <f>(((J221/60)/60)/24)+DATE(1970,1,1)</f>
        <v>42728.71230324074</v>
      </c>
      <c r="U225" s="14">
        <f>(((I221/60)/60)/24)+DATE(1970,1,1)</f>
        <v>42758.71230324074</v>
      </c>
    </row>
    <row r="226" spans="1:21" ht="43.2" x14ac:dyDescent="0.3">
      <c r="A226">
        <v>2035</v>
      </c>
      <c r="B226" s="3" t="s">
        <v>2036</v>
      </c>
      <c r="C226" s="3" t="s">
        <v>6145</v>
      </c>
      <c r="D226" s="6">
        <v>80000</v>
      </c>
      <c r="E226" s="8">
        <v>168829.14</v>
      </c>
      <c r="F226" t="s">
        <v>8218</v>
      </c>
      <c r="G226" t="s">
        <v>8223</v>
      </c>
      <c r="H226" t="s">
        <v>8245</v>
      </c>
      <c r="I226">
        <v>1450486800</v>
      </c>
      <c r="J226">
        <v>1446562807</v>
      </c>
      <c r="K226" t="b">
        <v>1</v>
      </c>
      <c r="L226">
        <v>644</v>
      </c>
      <c r="M226" t="b">
        <v>1</v>
      </c>
      <c r="N226" t="s">
        <v>8293</v>
      </c>
      <c r="O226">
        <f>YEAR(T226)</f>
        <v>2015</v>
      </c>
      <c r="P226">
        <f>ROUND(E226/D226*100,0)</f>
        <v>211</v>
      </c>
      <c r="Q226">
        <f>IFERROR(ROUND(E226/L226,2),"N/A")</f>
        <v>262.16000000000003</v>
      </c>
      <c r="R226" t="s">
        <v>8325</v>
      </c>
      <c r="S226" t="s">
        <v>8326</v>
      </c>
      <c r="T226" s="14">
        <f>(((J222/60)/60)/24)+DATE(1970,1,1)</f>
        <v>42200.67659722222</v>
      </c>
      <c r="U226" s="14">
        <f>(((I222/60)/60)/24)+DATE(1970,1,1)</f>
        <v>42231.25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P227">
        <f>ROUND(E227/D227*100,0)</f>
        <v>0</v>
      </c>
      <c r="Q227" t="str">
        <f>IFERROR(ROUND(E227/L227,2),"N/A")</f>
        <v>N/A</v>
      </c>
      <c r="R227" t="s">
        <v>8325</v>
      </c>
      <c r="S227" t="s">
        <v>8326</v>
      </c>
      <c r="T227"/>
      <c r="U227"/>
    </row>
    <row r="228" spans="1:21" ht="28.8" x14ac:dyDescent="0.3">
      <c r="A228">
        <v>1975</v>
      </c>
      <c r="B228" s="3" t="s">
        <v>1976</v>
      </c>
      <c r="C228" s="3" t="s">
        <v>6085</v>
      </c>
      <c r="D228" s="6">
        <v>16000</v>
      </c>
      <c r="E228" s="8">
        <v>33393.339999999997</v>
      </c>
      <c r="F228" t="s">
        <v>8218</v>
      </c>
      <c r="G228" t="s">
        <v>8223</v>
      </c>
      <c r="H228" t="s">
        <v>8245</v>
      </c>
      <c r="I228">
        <v>1362938851</v>
      </c>
      <c r="J228">
        <v>1360346851</v>
      </c>
      <c r="K228" t="b">
        <v>1</v>
      </c>
      <c r="L228">
        <v>253</v>
      </c>
      <c r="M228" t="b">
        <v>1</v>
      </c>
      <c r="N228" t="s">
        <v>8293</v>
      </c>
      <c r="O228">
        <f>YEAR(T228)</f>
        <v>2015</v>
      </c>
      <c r="P228">
        <f>ROUND(E228/D228*100,0)</f>
        <v>209</v>
      </c>
      <c r="Q228">
        <f>IFERROR(ROUND(E228/L228,2),"N/A")</f>
        <v>131.99</v>
      </c>
      <c r="R228" t="s">
        <v>8323</v>
      </c>
      <c r="S228" t="s">
        <v>8324</v>
      </c>
      <c r="T228" s="14">
        <f>(((J224/60)/60)/24)+DATE(1970,1,1)</f>
        <v>42031.769884259258</v>
      </c>
      <c r="U228" s="14">
        <f>(((I224/60)/60)/24)+DATE(1970,1,1)</f>
        <v>42090.110416666663</v>
      </c>
    </row>
    <row r="229" spans="1:21" ht="43.2" x14ac:dyDescent="0.3">
      <c r="A229">
        <v>1966</v>
      </c>
      <c r="B229" s="3" t="s">
        <v>1967</v>
      </c>
      <c r="C229" s="3" t="s">
        <v>6076</v>
      </c>
      <c r="D229" s="6">
        <v>100000</v>
      </c>
      <c r="E229" s="8">
        <v>206743.09</v>
      </c>
      <c r="F229" t="s">
        <v>8218</v>
      </c>
      <c r="G229" t="s">
        <v>8223</v>
      </c>
      <c r="H229" t="s">
        <v>8245</v>
      </c>
      <c r="I229">
        <v>1408021098</v>
      </c>
      <c r="J229">
        <v>1405429098</v>
      </c>
      <c r="K229" t="b">
        <v>1</v>
      </c>
      <c r="L229">
        <v>1513</v>
      </c>
      <c r="M229" t="b">
        <v>1</v>
      </c>
      <c r="N229" t="s">
        <v>8293</v>
      </c>
      <c r="O229">
        <f>YEAR(T229)</f>
        <v>2016</v>
      </c>
      <c r="P229">
        <f>ROUND(E229/D229*100,0)</f>
        <v>207</v>
      </c>
      <c r="Q229">
        <f>IFERROR(ROUND(E229/L229,2),"N/A")</f>
        <v>136.63999999999999</v>
      </c>
      <c r="R229" t="s">
        <v>8325</v>
      </c>
      <c r="S229" t="s">
        <v>8326</v>
      </c>
      <c r="T229" s="14">
        <f>(((J225/60)/60)/24)+DATE(1970,1,1)</f>
        <v>42651.420567129629</v>
      </c>
      <c r="U229" s="14">
        <f>(((I225/60)/60)/24)+DATE(1970,1,1)</f>
        <v>42681.462233796294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P230">
        <f>ROUND(E230/D230*100,0)</f>
        <v>0</v>
      </c>
      <c r="Q230" t="str">
        <f>IFERROR(ROUND(E230/L230,2),"N/A")</f>
        <v>N/A</v>
      </c>
      <c r="R230" t="s">
        <v>8325</v>
      </c>
      <c r="S230" t="s">
        <v>8328</v>
      </c>
      <c r="T230"/>
      <c r="U230"/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P231">
        <f>ROUND(E231/D231*100,0)</f>
        <v>0</v>
      </c>
      <c r="Q231" t="str">
        <f>IFERROR(ROUND(E231/L231,2),"N/A")</f>
        <v>N/A</v>
      </c>
      <c r="R231" t="s">
        <v>8321</v>
      </c>
      <c r="S231" t="s">
        <v>8322</v>
      </c>
      <c r="T231"/>
      <c r="U231"/>
    </row>
    <row r="232" spans="1:21" ht="28.8" x14ac:dyDescent="0.3">
      <c r="A232">
        <v>1518</v>
      </c>
      <c r="B232" s="3" t="s">
        <v>1519</v>
      </c>
      <c r="C232" s="3" t="s">
        <v>5628</v>
      </c>
      <c r="D232" s="6">
        <v>15000</v>
      </c>
      <c r="E232" s="8">
        <v>30805</v>
      </c>
      <c r="F232" t="s">
        <v>8218</v>
      </c>
      <c r="G232" t="s">
        <v>8223</v>
      </c>
      <c r="H232" t="s">
        <v>8245</v>
      </c>
      <c r="I232">
        <v>1401565252</v>
      </c>
      <c r="J232">
        <v>1398973252</v>
      </c>
      <c r="K232" t="b">
        <v>1</v>
      </c>
      <c r="L232">
        <v>236</v>
      </c>
      <c r="M232" t="b">
        <v>1</v>
      </c>
      <c r="N232" t="s">
        <v>8283</v>
      </c>
      <c r="O232">
        <f>YEAR(T232)</f>
        <v>2013</v>
      </c>
      <c r="P232">
        <f>ROUND(E232/D232*100,0)</f>
        <v>205</v>
      </c>
      <c r="Q232">
        <f>IFERROR(ROUND(E232/L232,2),"N/A")</f>
        <v>130.53</v>
      </c>
      <c r="R232" t="s">
        <v>8321</v>
      </c>
      <c r="S232" t="s">
        <v>8322</v>
      </c>
      <c r="T232" s="14">
        <f>(((J228/60)/60)/24)+DATE(1970,1,1)</f>
        <v>41313.755219907405</v>
      </c>
      <c r="U232" s="14">
        <f>(((I228/60)/60)/24)+DATE(1970,1,1)</f>
        <v>41343.755219907405</v>
      </c>
    </row>
    <row r="233" spans="1:21" ht="43.2" x14ac:dyDescent="0.3">
      <c r="A233">
        <v>2443</v>
      </c>
      <c r="B233" s="3" t="s">
        <v>2444</v>
      </c>
      <c r="C233" s="3" t="s">
        <v>6553</v>
      </c>
      <c r="D233" s="6">
        <v>20000</v>
      </c>
      <c r="E233" s="8">
        <v>40502.99</v>
      </c>
      <c r="F233" t="s">
        <v>8218</v>
      </c>
      <c r="G233" t="s">
        <v>8223</v>
      </c>
      <c r="H233" t="s">
        <v>8245</v>
      </c>
      <c r="I233">
        <v>1408114822</v>
      </c>
      <c r="J233">
        <v>1405522822</v>
      </c>
      <c r="K233" t="b">
        <v>0</v>
      </c>
      <c r="L233">
        <v>311</v>
      </c>
      <c r="M233" t="b">
        <v>1</v>
      </c>
      <c r="N233" t="s">
        <v>8296</v>
      </c>
      <c r="O233">
        <f>YEAR(T233)</f>
        <v>2014</v>
      </c>
      <c r="P233">
        <f>ROUND(E233/D233*100,0)</f>
        <v>203</v>
      </c>
      <c r="Q233">
        <f>IFERROR(ROUND(E233/L233,2),"N/A")</f>
        <v>130.22999999999999</v>
      </c>
      <c r="R233" t="s">
        <v>8318</v>
      </c>
      <c r="S233" t="s">
        <v>8327</v>
      </c>
      <c r="T233" s="14">
        <f>(((J229/60)/60)/24)+DATE(1970,1,1)</f>
        <v>41835.540486111109</v>
      </c>
      <c r="U233" s="14">
        <f>(((I229/60)/60)/24)+DATE(1970,1,1)</f>
        <v>41865.540486111109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P234">
        <f>ROUND(E234/D234*100,0)</f>
        <v>3</v>
      </c>
      <c r="Q234">
        <f>IFERROR(ROUND(E234/L234,2),"N/A")</f>
        <v>15.71</v>
      </c>
      <c r="R234" t="s">
        <v>8309</v>
      </c>
      <c r="S234" t="s">
        <v>8310</v>
      </c>
      <c r="T234"/>
      <c r="U234"/>
    </row>
    <row r="235" spans="1:21" ht="57.6" x14ac:dyDescent="0.3">
      <c r="A235">
        <v>2057</v>
      </c>
      <c r="B235" s="3" t="s">
        <v>2058</v>
      </c>
      <c r="C235" s="3" t="s">
        <v>6167</v>
      </c>
      <c r="D235" s="6">
        <v>15000</v>
      </c>
      <c r="E235" s="8">
        <v>30334.83</v>
      </c>
      <c r="F235" t="s">
        <v>8218</v>
      </c>
      <c r="G235" t="s">
        <v>8224</v>
      </c>
      <c r="H235" t="s">
        <v>8246</v>
      </c>
      <c r="I235">
        <v>1456487532</v>
      </c>
      <c r="J235">
        <v>1453895532</v>
      </c>
      <c r="K235" t="b">
        <v>0</v>
      </c>
      <c r="L235">
        <v>666</v>
      </c>
      <c r="M235" t="b">
        <v>1</v>
      </c>
      <c r="N235" t="s">
        <v>8293</v>
      </c>
      <c r="O235">
        <f>YEAR(T235)</f>
        <v>2016</v>
      </c>
      <c r="P235">
        <f>ROUND(E235/D235*100,0)</f>
        <v>202</v>
      </c>
      <c r="Q235">
        <f>IFERROR(ROUND(E235/L235,2),"N/A")</f>
        <v>45.55</v>
      </c>
      <c r="R235" t="s">
        <v>8325</v>
      </c>
      <c r="S235" t="s">
        <v>8326</v>
      </c>
      <c r="T235" s="14">
        <f>(((J231/60)/60)/24)+DATE(1970,1,1)</f>
        <v>42383.933993055558</v>
      </c>
      <c r="U235" s="14">
        <f>(((I231/60)/60)/24)+DATE(1970,1,1)</f>
        <v>42413.933993055558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P236">
        <f>ROUND(E236/D236*100,0)</f>
        <v>40</v>
      </c>
      <c r="Q236">
        <f>IFERROR(ROUND(E236/L236,2),"N/A")</f>
        <v>80.2</v>
      </c>
      <c r="R236" t="s">
        <v>8312</v>
      </c>
      <c r="S236" t="s">
        <v>8313</v>
      </c>
      <c r="T236"/>
      <c r="U236"/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P237">
        <f>ROUND(E237/D237*100,0)</f>
        <v>0</v>
      </c>
      <c r="Q237" t="str">
        <f>IFERROR(ROUND(E237/L237,2),"N/A")</f>
        <v>N/A</v>
      </c>
      <c r="R237" t="s">
        <v>8325</v>
      </c>
      <c r="S237" t="s">
        <v>8326</v>
      </c>
      <c r="T237"/>
      <c r="U237"/>
    </row>
    <row r="238" spans="1:21" ht="28.8" x14ac:dyDescent="0.3">
      <c r="A238">
        <v>2728</v>
      </c>
      <c r="B238" s="3" t="s">
        <v>2728</v>
      </c>
      <c r="C238" s="3" t="s">
        <v>6838</v>
      </c>
      <c r="D238" s="6">
        <v>15000</v>
      </c>
      <c r="E238" s="8">
        <v>30274</v>
      </c>
      <c r="F238" t="s">
        <v>8218</v>
      </c>
      <c r="G238" t="s">
        <v>8223</v>
      </c>
      <c r="H238" t="s">
        <v>8245</v>
      </c>
      <c r="I238">
        <v>1451485434</v>
      </c>
      <c r="J238">
        <v>1448461434</v>
      </c>
      <c r="K238" t="b">
        <v>0</v>
      </c>
      <c r="L238">
        <v>392</v>
      </c>
      <c r="M238" t="b">
        <v>1</v>
      </c>
      <c r="N238" t="s">
        <v>8293</v>
      </c>
      <c r="O238">
        <f>YEAR(T238)</f>
        <v>2015</v>
      </c>
      <c r="P238">
        <f>ROUND(E238/D238*100,0)</f>
        <v>202</v>
      </c>
      <c r="Q238">
        <f>IFERROR(ROUND(E238/L238,2),"N/A")</f>
        <v>77.23</v>
      </c>
      <c r="R238" t="s">
        <v>8321</v>
      </c>
      <c r="S238" t="s">
        <v>8322</v>
      </c>
      <c r="T238" s="14">
        <f>(((J234/60)/60)/24)+DATE(1970,1,1)</f>
        <v>42032.82576388889</v>
      </c>
      <c r="U238" s="14">
        <f>(((I234/60)/60)/24)+DATE(1970,1,1)</f>
        <v>42062.82576388889</v>
      </c>
    </row>
    <row r="239" spans="1:21" ht="43.2" x14ac:dyDescent="0.3">
      <c r="A239">
        <v>2025</v>
      </c>
      <c r="B239" s="3" t="s">
        <v>2026</v>
      </c>
      <c r="C239" s="3" t="s">
        <v>6135</v>
      </c>
      <c r="D239" s="6">
        <v>80000</v>
      </c>
      <c r="E239" s="8">
        <v>160920</v>
      </c>
      <c r="F239" t="s">
        <v>8218</v>
      </c>
      <c r="G239" t="s">
        <v>8235</v>
      </c>
      <c r="H239" t="s">
        <v>8248</v>
      </c>
      <c r="I239">
        <v>1433996746</v>
      </c>
      <c r="J239">
        <v>1431404746</v>
      </c>
      <c r="K239" t="b">
        <v>1</v>
      </c>
      <c r="L239">
        <v>729</v>
      </c>
      <c r="M239" t="b">
        <v>1</v>
      </c>
      <c r="N239" t="s">
        <v>8293</v>
      </c>
      <c r="O239">
        <f>YEAR(T239)</f>
        <v>2016</v>
      </c>
      <c r="P239">
        <f>ROUND(E239/D239*100,0)</f>
        <v>201</v>
      </c>
      <c r="Q239">
        <f>IFERROR(ROUND(E239/L239,2),"N/A")</f>
        <v>220.74</v>
      </c>
      <c r="R239" t="s">
        <v>8318</v>
      </c>
      <c r="S239" t="s">
        <v>8327</v>
      </c>
      <c r="T239" s="14">
        <f>(((J235/60)/60)/24)+DATE(1970,1,1)</f>
        <v>42396.494583333333</v>
      </c>
      <c r="U239" s="14">
        <f>(((I235/60)/60)/24)+DATE(1970,1,1)</f>
        <v>42426.494583333333</v>
      </c>
    </row>
    <row r="240" spans="1:21" ht="43.2" x14ac:dyDescent="0.3">
      <c r="A240">
        <v>1950</v>
      </c>
      <c r="B240" s="3" t="s">
        <v>1951</v>
      </c>
      <c r="C240" s="3" t="s">
        <v>6060</v>
      </c>
      <c r="D240" s="6">
        <v>48000</v>
      </c>
      <c r="E240" s="8">
        <v>96248.960000000006</v>
      </c>
      <c r="F240" t="s">
        <v>8218</v>
      </c>
      <c r="G240" t="s">
        <v>8223</v>
      </c>
      <c r="H240" t="s">
        <v>8245</v>
      </c>
      <c r="I240">
        <v>1303446073</v>
      </c>
      <c r="J240">
        <v>1300767673</v>
      </c>
      <c r="K240" t="b">
        <v>1</v>
      </c>
      <c r="L240">
        <v>1876</v>
      </c>
      <c r="M240" t="b">
        <v>1</v>
      </c>
      <c r="N240" t="s">
        <v>8293</v>
      </c>
      <c r="O240">
        <f>YEAR(T240)</f>
        <v>2015</v>
      </c>
      <c r="P240">
        <f>ROUND(E240/D240*100,0)</f>
        <v>201</v>
      </c>
      <c r="Q240">
        <f>IFERROR(ROUND(E240/L240,2),"N/A")</f>
        <v>51.31</v>
      </c>
      <c r="R240" t="s">
        <v>8323</v>
      </c>
      <c r="S240" t="s">
        <v>8329</v>
      </c>
      <c r="T240" s="14">
        <f>(((J236/60)/60)/24)+DATE(1970,1,1)</f>
        <v>42136.035405092596</v>
      </c>
      <c r="U240" s="14">
        <f>(((I236/60)/60)/24)+DATE(1970,1,1)</f>
        <v>42176.035405092596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P241">
        <f>ROUND(E241/D241*100,0)</f>
        <v>25</v>
      </c>
      <c r="Q241">
        <f>IFERROR(ROUND(E241/L241,2),"N/A")</f>
        <v>50</v>
      </c>
      <c r="R241" t="s">
        <v>8318</v>
      </c>
      <c r="S241" t="s">
        <v>8327</v>
      </c>
      <c r="T241"/>
      <c r="U241"/>
    </row>
    <row r="242" spans="1:21" ht="57.6" x14ac:dyDescent="0.3">
      <c r="A242">
        <v>1250</v>
      </c>
      <c r="B242" s="3" t="s">
        <v>1251</v>
      </c>
      <c r="C242" s="3" t="s">
        <v>5360</v>
      </c>
      <c r="D242" s="6">
        <v>30000</v>
      </c>
      <c r="E242" s="8">
        <v>60046</v>
      </c>
      <c r="F242" t="s">
        <v>8218</v>
      </c>
      <c r="G242" t="s">
        <v>8223</v>
      </c>
      <c r="H242" t="s">
        <v>8245</v>
      </c>
      <c r="I242">
        <v>1410017131</v>
      </c>
      <c r="J242">
        <v>1406129131</v>
      </c>
      <c r="K242" t="b">
        <v>1</v>
      </c>
      <c r="L242">
        <v>508</v>
      </c>
      <c r="M242" t="b">
        <v>1</v>
      </c>
      <c r="N242" t="s">
        <v>8274</v>
      </c>
      <c r="O242">
        <f>YEAR(T242)</f>
        <v>2015</v>
      </c>
      <c r="P242">
        <f>ROUND(E242/D242*100,0)</f>
        <v>200</v>
      </c>
      <c r="Q242">
        <f>IFERROR(ROUND(E242/L242,2),"N/A")</f>
        <v>118.2</v>
      </c>
      <c r="R242" t="s">
        <v>8316</v>
      </c>
      <c r="S242" t="s">
        <v>8317</v>
      </c>
      <c r="T242" s="14">
        <f>(((J238/60)/60)/24)+DATE(1970,1,1)</f>
        <v>42333.59993055556</v>
      </c>
      <c r="U242" s="14">
        <f>(((I238/60)/60)/24)+DATE(1970,1,1)</f>
        <v>42368.59993055556</v>
      </c>
    </row>
    <row r="243" spans="1:21" ht="43.2" x14ac:dyDescent="0.3">
      <c r="A243">
        <v>2065</v>
      </c>
      <c r="B243" s="3" t="s">
        <v>2066</v>
      </c>
      <c r="C243" s="3" t="s">
        <v>6175</v>
      </c>
      <c r="D243" s="6">
        <v>40000</v>
      </c>
      <c r="E243" s="8">
        <v>79686.05</v>
      </c>
      <c r="F243" t="s">
        <v>8218</v>
      </c>
      <c r="G243" t="s">
        <v>8224</v>
      </c>
      <c r="H243" t="s">
        <v>8246</v>
      </c>
      <c r="I243">
        <v>1387958429</v>
      </c>
      <c r="J243">
        <v>1385366429</v>
      </c>
      <c r="K243" t="b">
        <v>0</v>
      </c>
      <c r="L243">
        <v>1556</v>
      </c>
      <c r="M243" t="b">
        <v>1</v>
      </c>
      <c r="N243" t="s">
        <v>8293</v>
      </c>
      <c r="O243">
        <f>YEAR(T243)</f>
        <v>2015</v>
      </c>
      <c r="P243">
        <f>ROUND(E243/D243*100,0)</f>
        <v>199</v>
      </c>
      <c r="Q243">
        <f>IFERROR(ROUND(E243/L243,2),"N/A")</f>
        <v>51.21</v>
      </c>
      <c r="R243" t="s">
        <v>8318</v>
      </c>
      <c r="S243" t="s">
        <v>8331</v>
      </c>
      <c r="T243" s="14">
        <f>(((J239/60)/60)/24)+DATE(1970,1,1)</f>
        <v>42136.184560185182</v>
      </c>
      <c r="U243" s="14">
        <f>(((I239/60)/60)/24)+DATE(1970,1,1)</f>
        <v>42166.184560185182</v>
      </c>
    </row>
    <row r="244" spans="1:21" ht="43.2" x14ac:dyDescent="0.3">
      <c r="A244">
        <v>1202</v>
      </c>
      <c r="B244" s="3" t="s">
        <v>1203</v>
      </c>
      <c r="C244" s="3" t="s">
        <v>5312</v>
      </c>
      <c r="D244" s="6">
        <v>25000</v>
      </c>
      <c r="E244" s="8">
        <v>49811</v>
      </c>
      <c r="F244" t="s">
        <v>8218</v>
      </c>
      <c r="G244" t="s">
        <v>8225</v>
      </c>
      <c r="H244" t="s">
        <v>8247</v>
      </c>
      <c r="I244">
        <v>1435388154</v>
      </c>
      <c r="J244">
        <v>1432796154</v>
      </c>
      <c r="K244" t="b">
        <v>0</v>
      </c>
      <c r="L244">
        <v>271</v>
      </c>
      <c r="M244" t="b">
        <v>1</v>
      </c>
      <c r="N244" t="s">
        <v>8283</v>
      </c>
      <c r="O244">
        <f>YEAR(T244)</f>
        <v>2011</v>
      </c>
      <c r="P244">
        <f>ROUND(E244/D244*100,0)</f>
        <v>199</v>
      </c>
      <c r="Q244">
        <f>IFERROR(ROUND(E244/L244,2),"N/A")</f>
        <v>183.8</v>
      </c>
      <c r="R244" t="s">
        <v>8325</v>
      </c>
      <c r="S244" t="s">
        <v>8326</v>
      </c>
      <c r="T244" s="14">
        <f>(((J240/60)/60)/24)+DATE(1970,1,1)</f>
        <v>40624.181400462963</v>
      </c>
      <c r="U244" s="14">
        <f>(((I240/60)/60)/24)+DATE(1970,1,1)</f>
        <v>40655.181400462963</v>
      </c>
    </row>
    <row r="245" spans="1:21" ht="43.2" x14ac:dyDescent="0.3">
      <c r="A245">
        <v>1952</v>
      </c>
      <c r="B245" s="3" t="s">
        <v>1953</v>
      </c>
      <c r="C245" s="3" t="s">
        <v>6062</v>
      </c>
      <c r="D245" s="6">
        <v>35000</v>
      </c>
      <c r="E245" s="8">
        <v>69465.33</v>
      </c>
      <c r="F245" t="s">
        <v>8218</v>
      </c>
      <c r="G245" t="s">
        <v>8228</v>
      </c>
      <c r="H245" t="s">
        <v>8250</v>
      </c>
      <c r="I245">
        <v>1381934015</v>
      </c>
      <c r="J245">
        <v>1378737215</v>
      </c>
      <c r="K245" t="b">
        <v>1</v>
      </c>
      <c r="L245">
        <v>682</v>
      </c>
      <c r="M245" t="b">
        <v>1</v>
      </c>
      <c r="N245" t="s">
        <v>8293</v>
      </c>
      <c r="O245">
        <f>YEAR(T245)</f>
        <v>2015</v>
      </c>
      <c r="P245">
        <f>ROUND(E245/D245*100,0)</f>
        <v>198</v>
      </c>
      <c r="Q245">
        <f>IFERROR(ROUND(E245/L245,2),"N/A")</f>
        <v>101.86</v>
      </c>
      <c r="R245" t="s">
        <v>8325</v>
      </c>
      <c r="S245" t="s">
        <v>8326</v>
      </c>
      <c r="T245" s="14">
        <f>(((J241/60)/60)/24)+DATE(1970,1,1)</f>
        <v>42297.110300925924</v>
      </c>
      <c r="U245" s="14">
        <f>(((I241/60)/60)/24)+DATE(1970,1,1)</f>
        <v>42316.5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P246">
        <f>ROUND(E246/D246*100,0)</f>
        <v>114</v>
      </c>
      <c r="Q246">
        <f>IFERROR(ROUND(E246/L246,2),"N/A")</f>
        <v>47.4</v>
      </c>
      <c r="R246" t="s">
        <v>8323</v>
      </c>
      <c r="S246" t="s">
        <v>8324</v>
      </c>
      <c r="T246"/>
      <c r="U246"/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P247">
        <f>ROUND(E247/D247*100,0)</f>
        <v>104</v>
      </c>
      <c r="Q247">
        <f>IFERROR(ROUND(E247/L247,2),"N/A")</f>
        <v>54.02</v>
      </c>
      <c r="R247" t="s">
        <v>8323</v>
      </c>
      <c r="S247" t="s">
        <v>8324</v>
      </c>
      <c r="T247"/>
      <c r="U247"/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P248">
        <f>ROUND(E248/D248*100,0)</f>
        <v>305</v>
      </c>
      <c r="Q248">
        <f>IFERROR(ROUND(E248/L248,2),"N/A")</f>
        <v>68.489999999999995</v>
      </c>
      <c r="R248" t="s">
        <v>8314</v>
      </c>
      <c r="S248" t="s">
        <v>8315</v>
      </c>
      <c r="T248"/>
      <c r="U248"/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P249">
        <f>ROUND(E249/D249*100,0)</f>
        <v>134</v>
      </c>
      <c r="Q249">
        <f>IFERROR(ROUND(E249/L249,2),"N/A")</f>
        <v>108.15</v>
      </c>
      <c r="R249" t="s">
        <v>8323</v>
      </c>
      <c r="S249" t="s">
        <v>8329</v>
      </c>
      <c r="T249"/>
      <c r="U249"/>
    </row>
    <row r="250" spans="1:21" ht="43.2" x14ac:dyDescent="0.3">
      <c r="A250">
        <v>2060</v>
      </c>
      <c r="B250" s="3" t="s">
        <v>2061</v>
      </c>
      <c r="C250" s="3" t="s">
        <v>6170</v>
      </c>
      <c r="D250" s="6">
        <v>25000</v>
      </c>
      <c r="E250" s="8">
        <v>49100</v>
      </c>
      <c r="F250" t="s">
        <v>8218</v>
      </c>
      <c r="G250" t="s">
        <v>8223</v>
      </c>
      <c r="H250" t="s">
        <v>8245</v>
      </c>
      <c r="I250">
        <v>1406129150</v>
      </c>
      <c r="J250">
        <v>1400945150</v>
      </c>
      <c r="K250" t="b">
        <v>0</v>
      </c>
      <c r="L250">
        <v>1364</v>
      </c>
      <c r="M250" t="b">
        <v>1</v>
      </c>
      <c r="N250" t="s">
        <v>8293</v>
      </c>
      <c r="O250">
        <f>YEAR(T250)</f>
        <v>2010</v>
      </c>
      <c r="P250">
        <f>ROUND(E250/D250*100,0)</f>
        <v>196</v>
      </c>
      <c r="Q250">
        <f>IFERROR(ROUND(E250/L250,2),"N/A")</f>
        <v>36</v>
      </c>
      <c r="R250" t="s">
        <v>8325</v>
      </c>
      <c r="S250" t="s">
        <v>8326</v>
      </c>
      <c r="T250" s="14">
        <f>(((J246/60)/60)/24)+DATE(1970,1,1)</f>
        <v>40213.323599537034</v>
      </c>
      <c r="U250" s="14">
        <f>(((I246/60)/60)/24)+DATE(1970,1,1)</f>
        <v>40253.29583333333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P251">
        <f>ROUND(E251/D251*100,0)</f>
        <v>113</v>
      </c>
      <c r="Q251">
        <f>IFERROR(ROUND(E251/L251,2),"N/A")</f>
        <v>48.05</v>
      </c>
      <c r="R251" t="s">
        <v>8323</v>
      </c>
      <c r="S251" t="s">
        <v>8324</v>
      </c>
      <c r="T251"/>
      <c r="U251"/>
    </row>
    <row r="252" spans="1:21" ht="43.2" x14ac:dyDescent="0.3">
      <c r="A252">
        <v>2064</v>
      </c>
      <c r="B252" s="3" t="s">
        <v>2065</v>
      </c>
      <c r="C252" s="3" t="s">
        <v>6174</v>
      </c>
      <c r="D252" s="6">
        <v>261962</v>
      </c>
      <c r="E252" s="8">
        <v>500784.27</v>
      </c>
      <c r="F252" t="s">
        <v>8218</v>
      </c>
      <c r="G252" t="s">
        <v>8223</v>
      </c>
      <c r="H252" t="s">
        <v>8245</v>
      </c>
      <c r="I252">
        <v>1370001600</v>
      </c>
      <c r="J252">
        <v>1366879523</v>
      </c>
      <c r="K252" t="b">
        <v>0</v>
      </c>
      <c r="L252">
        <v>5812</v>
      </c>
      <c r="M252" t="b">
        <v>1</v>
      </c>
      <c r="N252" t="s">
        <v>8293</v>
      </c>
      <c r="O252">
        <f>YEAR(T252)</f>
        <v>2010</v>
      </c>
      <c r="P252">
        <f>ROUND(E252/D252*100,0)</f>
        <v>191</v>
      </c>
      <c r="Q252">
        <f>IFERROR(ROUND(E252/L252,2),"N/A")</f>
        <v>86.16</v>
      </c>
      <c r="R252" t="s">
        <v>8323</v>
      </c>
      <c r="S252" t="s">
        <v>8329</v>
      </c>
      <c r="T252" s="14">
        <f>(((J248/60)/60)/24)+DATE(1970,1,1)</f>
        <v>40480.363483796296</v>
      </c>
      <c r="U252" s="14">
        <f>(((I248/60)/60)/24)+DATE(1970,1,1)</f>
        <v>40530.405150462961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P253">
        <f>ROUND(E253/D253*100,0)</f>
        <v>126</v>
      </c>
      <c r="Q253">
        <f>IFERROR(ROUND(E253/L253,2),"N/A")</f>
        <v>57.08</v>
      </c>
      <c r="R253" t="s">
        <v>8325</v>
      </c>
      <c r="S253" t="s">
        <v>8326</v>
      </c>
      <c r="T253"/>
      <c r="U253"/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P254">
        <f>ROUND(E254/D254*100,0)</f>
        <v>185</v>
      </c>
      <c r="Q254">
        <f>IFERROR(ROUND(E254/L254,2),"N/A")</f>
        <v>85.44</v>
      </c>
      <c r="R254" t="s">
        <v>8325</v>
      </c>
      <c r="S254" t="s">
        <v>8326</v>
      </c>
      <c r="T254"/>
      <c r="U254"/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P255">
        <f>ROUND(E255/D255*100,0)</f>
        <v>101</v>
      </c>
      <c r="Q255">
        <f>IFERROR(ROUND(E255/L255,2),"N/A")</f>
        <v>215.86</v>
      </c>
      <c r="R255" t="s">
        <v>8325</v>
      </c>
      <c r="S255" t="s">
        <v>8328</v>
      </c>
      <c r="T255"/>
      <c r="U255"/>
    </row>
    <row r="256" spans="1:21" ht="43.2" x14ac:dyDescent="0.3">
      <c r="A256">
        <v>258</v>
      </c>
      <c r="B256" s="3" t="s">
        <v>259</v>
      </c>
      <c r="C256" s="3" t="s">
        <v>4368</v>
      </c>
      <c r="D256" s="6">
        <v>30000</v>
      </c>
      <c r="E256" s="8">
        <v>57342</v>
      </c>
      <c r="F256" t="s">
        <v>8218</v>
      </c>
      <c r="G256" t="s">
        <v>8223</v>
      </c>
      <c r="H256" t="s">
        <v>8245</v>
      </c>
      <c r="I256">
        <v>1308359666</v>
      </c>
      <c r="J256">
        <v>1305767666</v>
      </c>
      <c r="K256" t="b">
        <v>1</v>
      </c>
      <c r="L256">
        <v>688</v>
      </c>
      <c r="M256" t="b">
        <v>1</v>
      </c>
      <c r="N256" t="s">
        <v>8267</v>
      </c>
      <c r="O256">
        <f>YEAR(T256)</f>
        <v>2013</v>
      </c>
      <c r="P256">
        <f>ROUND(E256/D256*100,0)</f>
        <v>191</v>
      </c>
      <c r="Q256">
        <f>IFERROR(ROUND(E256/L256,2),"N/A")</f>
        <v>83.35</v>
      </c>
      <c r="R256" t="s">
        <v>8323</v>
      </c>
      <c r="S256" t="s">
        <v>8324</v>
      </c>
      <c r="T256" s="14">
        <f>(((J252/60)/60)/24)+DATE(1970,1,1)</f>
        <v>41389.364849537036</v>
      </c>
      <c r="U256" s="14">
        <f>(((I252/60)/60)/24)+DATE(1970,1,1)</f>
        <v>41425.5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P257">
        <f>ROUND(E257/D257*100,0)</f>
        <v>107</v>
      </c>
      <c r="Q257">
        <f>IFERROR(ROUND(E257/L257,2),"N/A")</f>
        <v>45.42</v>
      </c>
      <c r="R257" t="s">
        <v>8323</v>
      </c>
      <c r="S257" t="s">
        <v>8324</v>
      </c>
      <c r="T257"/>
      <c r="U257"/>
    </row>
    <row r="258" spans="1:21" ht="43.2" x14ac:dyDescent="0.3">
      <c r="A258">
        <v>1475</v>
      </c>
      <c r="B258" s="3" t="s">
        <v>1476</v>
      </c>
      <c r="C258" s="3" t="s">
        <v>5585</v>
      </c>
      <c r="D258" s="6">
        <v>15000</v>
      </c>
      <c r="E258" s="8">
        <v>28300.45</v>
      </c>
      <c r="F258" t="s">
        <v>8218</v>
      </c>
      <c r="G258" t="s">
        <v>8223</v>
      </c>
      <c r="H258" t="s">
        <v>8245</v>
      </c>
      <c r="I258">
        <v>1419051540</v>
      </c>
      <c r="J258">
        <v>1416244863</v>
      </c>
      <c r="K258" t="b">
        <v>1</v>
      </c>
      <c r="L258">
        <v>441</v>
      </c>
      <c r="M258" t="b">
        <v>1</v>
      </c>
      <c r="N258" t="s">
        <v>8286</v>
      </c>
      <c r="O258">
        <f>YEAR(T258)</f>
        <v>2010</v>
      </c>
      <c r="P258">
        <f>ROUND(E258/D258*100,0)</f>
        <v>189</v>
      </c>
      <c r="Q258">
        <f>IFERROR(ROUND(E258/L258,2),"N/A")</f>
        <v>64.17</v>
      </c>
      <c r="R258" t="s">
        <v>8318</v>
      </c>
      <c r="S258" t="s">
        <v>8327</v>
      </c>
      <c r="T258" s="14">
        <f>(((J254/60)/60)/24)+DATE(1970,1,1)</f>
        <v>40266.662708333337</v>
      </c>
      <c r="U258" s="14">
        <f>(((I254/60)/60)/24)+DATE(1970,1,1)</f>
        <v>40330.165972222225</v>
      </c>
    </row>
    <row r="259" spans="1:21" ht="43.2" x14ac:dyDescent="0.3">
      <c r="A259">
        <v>2190</v>
      </c>
      <c r="B259" s="3" t="s">
        <v>2191</v>
      </c>
      <c r="C259" s="3" t="s">
        <v>6300</v>
      </c>
      <c r="D259" s="6">
        <v>19000</v>
      </c>
      <c r="E259" s="8">
        <v>35076</v>
      </c>
      <c r="F259" t="s">
        <v>8218</v>
      </c>
      <c r="G259" t="s">
        <v>8223</v>
      </c>
      <c r="H259" t="s">
        <v>8245</v>
      </c>
      <c r="I259">
        <v>1458716340</v>
      </c>
      <c r="J259">
        <v>1455721204</v>
      </c>
      <c r="K259" t="b">
        <v>0</v>
      </c>
      <c r="L259">
        <v>537</v>
      </c>
      <c r="M259" t="b">
        <v>1</v>
      </c>
      <c r="N259" t="s">
        <v>8295</v>
      </c>
      <c r="O259">
        <f>YEAR(T259)</f>
        <v>2012</v>
      </c>
      <c r="P259">
        <f>ROUND(E259/D259*100,0)</f>
        <v>185</v>
      </c>
      <c r="Q259">
        <f>IFERROR(ROUND(E259/L259,2),"N/A")</f>
        <v>65.319999999999993</v>
      </c>
      <c r="R259" t="s">
        <v>8325</v>
      </c>
      <c r="S259" t="s">
        <v>8328</v>
      </c>
      <c r="T259" s="14">
        <f>(((J255/60)/60)/24)+DATE(1970,1,1)</f>
        <v>40924.650868055556</v>
      </c>
      <c r="U259" s="14">
        <f>(((I255/60)/60)/24)+DATE(1970,1,1)</f>
        <v>40954.650868055556</v>
      </c>
    </row>
    <row r="260" spans="1:21" ht="43.2" x14ac:dyDescent="0.3">
      <c r="A260">
        <v>37</v>
      </c>
      <c r="B260" s="3" t="s">
        <v>39</v>
      </c>
      <c r="C260" s="3" t="s">
        <v>4148</v>
      </c>
      <c r="D260" s="6">
        <v>22000</v>
      </c>
      <c r="E260" s="8">
        <v>40357</v>
      </c>
      <c r="F260" t="s">
        <v>8218</v>
      </c>
      <c r="G260" t="s">
        <v>8223</v>
      </c>
      <c r="H260" t="s">
        <v>8245</v>
      </c>
      <c r="I260">
        <v>1425055079</v>
      </c>
      <c r="J260">
        <v>1422463079</v>
      </c>
      <c r="K260" t="b">
        <v>0</v>
      </c>
      <c r="L260">
        <v>253</v>
      </c>
      <c r="M260" t="b">
        <v>1</v>
      </c>
      <c r="N260" t="s">
        <v>8263</v>
      </c>
      <c r="O260">
        <f>YEAR(T260)</f>
        <v>2011</v>
      </c>
      <c r="P260">
        <f>ROUND(E260/D260*100,0)</f>
        <v>183</v>
      </c>
      <c r="Q260">
        <f>IFERROR(ROUND(E260/L260,2),"N/A")</f>
        <v>159.51</v>
      </c>
      <c r="R260" t="s">
        <v>8321</v>
      </c>
      <c r="S260" t="s">
        <v>8322</v>
      </c>
      <c r="T260" s="14">
        <f>(((J256/60)/60)/24)+DATE(1970,1,1)</f>
        <v>40682.051689814813</v>
      </c>
      <c r="U260" s="14">
        <f>(((I256/60)/60)/24)+DATE(1970,1,1)</f>
        <v>40712.051689814813</v>
      </c>
    </row>
    <row r="261" spans="1:21" ht="57.6" x14ac:dyDescent="0.3">
      <c r="A261">
        <v>389</v>
      </c>
      <c r="B261" s="3" t="s">
        <v>390</v>
      </c>
      <c r="C261" s="3" t="s">
        <v>4499</v>
      </c>
      <c r="D261" s="6">
        <v>68000</v>
      </c>
      <c r="E261" s="8">
        <v>123444.12</v>
      </c>
      <c r="F261" t="s">
        <v>8218</v>
      </c>
      <c r="G261" t="s">
        <v>8223</v>
      </c>
      <c r="H261" t="s">
        <v>8245</v>
      </c>
      <c r="I261">
        <v>1394233140</v>
      </c>
      <c r="J261">
        <v>1391477450</v>
      </c>
      <c r="K261" t="b">
        <v>0</v>
      </c>
      <c r="L261">
        <v>1510</v>
      </c>
      <c r="M261" t="b">
        <v>1</v>
      </c>
      <c r="N261" t="s">
        <v>8267</v>
      </c>
      <c r="O261">
        <f>YEAR(T261)</f>
        <v>2011</v>
      </c>
      <c r="P261">
        <f>ROUND(E261/D261*100,0)</f>
        <v>182</v>
      </c>
      <c r="Q261">
        <f>IFERROR(ROUND(E261/L261,2),"N/A")</f>
        <v>81.75</v>
      </c>
      <c r="R261" t="s">
        <v>8325</v>
      </c>
      <c r="S261" t="s">
        <v>8326</v>
      </c>
      <c r="T261" s="14">
        <f>(((J257/60)/60)/24)+DATE(1970,1,1)</f>
        <v>40588.526412037041</v>
      </c>
      <c r="U261" s="14">
        <f>(((I257/60)/60)/24)+DATE(1970,1,1)</f>
        <v>40618.48474537037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P262">
        <f>ROUND(E262/D262*100,0)</f>
        <v>106</v>
      </c>
      <c r="Q262">
        <f>IFERROR(ROUND(E262/L262,2),"N/A")</f>
        <v>120.91</v>
      </c>
      <c r="R262" t="s">
        <v>8323</v>
      </c>
      <c r="S262" t="s">
        <v>8329</v>
      </c>
      <c r="T262"/>
      <c r="U262"/>
    </row>
    <row r="263" spans="1:21" ht="43.2" x14ac:dyDescent="0.3">
      <c r="A263">
        <v>1537</v>
      </c>
      <c r="B263" s="3" t="s">
        <v>1538</v>
      </c>
      <c r="C263" s="3" t="s">
        <v>5647</v>
      </c>
      <c r="D263" s="6">
        <v>12000</v>
      </c>
      <c r="E263" s="8">
        <v>21588</v>
      </c>
      <c r="F263" t="s">
        <v>8218</v>
      </c>
      <c r="G263" t="s">
        <v>8235</v>
      </c>
      <c r="H263" t="s">
        <v>8248</v>
      </c>
      <c r="I263">
        <v>1470506400</v>
      </c>
      <c r="J263">
        <v>1467358427</v>
      </c>
      <c r="K263" t="b">
        <v>1</v>
      </c>
      <c r="L263">
        <v>224</v>
      </c>
      <c r="M263" t="b">
        <v>1</v>
      </c>
      <c r="N263" t="s">
        <v>8283</v>
      </c>
      <c r="O263">
        <f>YEAR(T263)</f>
        <v>2016</v>
      </c>
      <c r="P263">
        <f>ROUND(E263/D263*100,0)</f>
        <v>180</v>
      </c>
      <c r="Q263">
        <f>IFERROR(ROUND(E263/L263,2),"N/A")</f>
        <v>96.38</v>
      </c>
      <c r="R263" t="s">
        <v>8318</v>
      </c>
      <c r="S263" t="s">
        <v>8333</v>
      </c>
      <c r="T263" s="14">
        <f>(((J259/60)/60)/24)+DATE(1970,1,1)</f>
        <v>42417.625046296293</v>
      </c>
      <c r="U263" s="14">
        <f>(((I259/60)/60)/24)+DATE(1970,1,1)</f>
        <v>42452.290972222225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P264">
        <f>ROUND(E264/D264*100,0)</f>
        <v>240</v>
      </c>
      <c r="Q264">
        <f>IFERROR(ROUND(E264/L264,2),"N/A")</f>
        <v>41.38</v>
      </c>
      <c r="R264" t="s">
        <v>8323</v>
      </c>
      <c r="S264" t="s">
        <v>8324</v>
      </c>
      <c r="T264"/>
      <c r="U264"/>
    </row>
    <row r="265" spans="1:21" ht="43.2" x14ac:dyDescent="0.3">
      <c r="A265">
        <v>2033</v>
      </c>
      <c r="B265" s="3" t="s">
        <v>2034</v>
      </c>
      <c r="C265" s="3" t="s">
        <v>6143</v>
      </c>
      <c r="D265" s="6">
        <v>25000</v>
      </c>
      <c r="E265" s="8">
        <v>44669</v>
      </c>
      <c r="F265" t="s">
        <v>8218</v>
      </c>
      <c r="G265" t="s">
        <v>8223</v>
      </c>
      <c r="H265" t="s">
        <v>8245</v>
      </c>
      <c r="I265">
        <v>1398477518</v>
      </c>
      <c r="J265">
        <v>1395885518</v>
      </c>
      <c r="K265" t="b">
        <v>1</v>
      </c>
      <c r="L265">
        <v>158</v>
      </c>
      <c r="M265" t="b">
        <v>1</v>
      </c>
      <c r="N265" t="s">
        <v>8293</v>
      </c>
      <c r="O265">
        <f>YEAR(T265)</f>
        <v>2014</v>
      </c>
      <c r="P265">
        <f>ROUND(E265/D265*100,0)</f>
        <v>179</v>
      </c>
      <c r="Q265">
        <f>IFERROR(ROUND(E265/L265,2),"N/A")</f>
        <v>282.72000000000003</v>
      </c>
      <c r="R265" t="s">
        <v>8309</v>
      </c>
      <c r="S265" t="s">
        <v>8310</v>
      </c>
      <c r="T265" s="14">
        <f>(((J261/60)/60)/24)+DATE(1970,1,1)</f>
        <v>41674.063078703701</v>
      </c>
      <c r="U265" s="14">
        <f>(((I261/60)/60)/24)+DATE(1970,1,1)</f>
        <v>41705.957638888889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P266">
        <f>ROUND(E266/D266*100,0)</f>
        <v>118</v>
      </c>
      <c r="Q266">
        <f>IFERROR(ROUND(E266/L266,2),"N/A")</f>
        <v>64.95</v>
      </c>
      <c r="R266" t="s">
        <v>8312</v>
      </c>
      <c r="S266" t="s">
        <v>8313</v>
      </c>
      <c r="T266"/>
      <c r="U266"/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P267">
        <f>ROUND(E267/D267*100,0)</f>
        <v>111</v>
      </c>
      <c r="Q267">
        <f>IFERROR(ROUND(E267/L267,2),"N/A")</f>
        <v>95.78</v>
      </c>
      <c r="R267" t="s">
        <v>8325</v>
      </c>
      <c r="S267" t="s">
        <v>8326</v>
      </c>
      <c r="T267"/>
      <c r="U267"/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P268">
        <f>ROUND(E268/D268*100,0)</f>
        <v>146</v>
      </c>
      <c r="Q268">
        <f>IFERROR(ROUND(E268/L268,2),"N/A")</f>
        <v>40.42</v>
      </c>
      <c r="R268" t="s">
        <v>8325</v>
      </c>
      <c r="S268" t="s">
        <v>8326</v>
      </c>
      <c r="T268"/>
      <c r="U268"/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P269">
        <f>ROUND(E269/D269*100,0)</f>
        <v>132</v>
      </c>
      <c r="Q269">
        <f>IFERROR(ROUND(E269/L269,2),"N/A")</f>
        <v>78.58</v>
      </c>
      <c r="R269" t="s">
        <v>8323</v>
      </c>
      <c r="S269" t="s">
        <v>8329</v>
      </c>
      <c r="T269"/>
      <c r="U269"/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P270">
        <f>ROUND(E270/D270*100,0)</f>
        <v>111</v>
      </c>
      <c r="Q270">
        <f>IFERROR(ROUND(E270/L270,2),"N/A")</f>
        <v>50.18</v>
      </c>
      <c r="R270" t="s">
        <v>8314</v>
      </c>
      <c r="S270" t="s">
        <v>8315</v>
      </c>
      <c r="T270"/>
      <c r="U270"/>
    </row>
    <row r="271" spans="1:21" x14ac:dyDescent="0.3">
      <c r="A271">
        <v>2989</v>
      </c>
      <c r="B271" s="3" t="s">
        <v>2989</v>
      </c>
      <c r="C271" s="3" t="s">
        <v>7099</v>
      </c>
      <c r="D271" s="6">
        <v>20000</v>
      </c>
      <c r="E271" s="8">
        <v>35307</v>
      </c>
      <c r="F271" t="s">
        <v>8218</v>
      </c>
      <c r="G271" t="s">
        <v>8223</v>
      </c>
      <c r="H271" t="s">
        <v>8245</v>
      </c>
      <c r="I271">
        <v>1450673940</v>
      </c>
      <c r="J271">
        <v>1448756962</v>
      </c>
      <c r="K271" t="b">
        <v>0</v>
      </c>
      <c r="L271">
        <v>364</v>
      </c>
      <c r="M271" t="b">
        <v>1</v>
      </c>
      <c r="N271" t="s">
        <v>8301</v>
      </c>
      <c r="O271">
        <f>YEAR(T271)</f>
        <v>2010</v>
      </c>
      <c r="P271">
        <f>ROUND(E271/D271*100,0)</f>
        <v>177</v>
      </c>
      <c r="Q271">
        <f>IFERROR(ROUND(E271/L271,2),"N/A")</f>
        <v>97</v>
      </c>
      <c r="R271" t="s">
        <v>8312</v>
      </c>
      <c r="S271" t="s">
        <v>8313</v>
      </c>
      <c r="T271" s="14">
        <f>(((J267/60)/60)/24)+DATE(1970,1,1)</f>
        <v>40267.245717592588</v>
      </c>
      <c r="U271" s="14">
        <f>(((I267/60)/60)/24)+DATE(1970,1,1)</f>
        <v>40308.844444444447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P272">
        <f>ROUND(E272/D272*100,0)</f>
        <v>153</v>
      </c>
      <c r="Q272">
        <f>IFERROR(ROUND(E272/L272,2),"N/A")</f>
        <v>57.54</v>
      </c>
      <c r="R272" t="s">
        <v>8309</v>
      </c>
      <c r="S272" t="s">
        <v>8310</v>
      </c>
      <c r="T272"/>
      <c r="U272"/>
    </row>
    <row r="273" spans="1:21" ht="28.8" x14ac:dyDescent="0.3">
      <c r="A273">
        <v>287</v>
      </c>
      <c r="B273" s="3" t="s">
        <v>288</v>
      </c>
      <c r="C273" s="3" t="s">
        <v>4397</v>
      </c>
      <c r="D273" s="6">
        <v>15000</v>
      </c>
      <c r="E273" s="8">
        <v>26445</v>
      </c>
      <c r="F273" t="s">
        <v>8218</v>
      </c>
      <c r="G273" t="s">
        <v>8223</v>
      </c>
      <c r="H273" t="s">
        <v>8245</v>
      </c>
      <c r="I273">
        <v>1351828800</v>
      </c>
      <c r="J273">
        <v>1349160018</v>
      </c>
      <c r="K273" t="b">
        <v>1</v>
      </c>
      <c r="L273">
        <v>290</v>
      </c>
      <c r="M273" t="b">
        <v>1</v>
      </c>
      <c r="N273" t="s">
        <v>8267</v>
      </c>
      <c r="O273">
        <f>YEAR(T273)</f>
        <v>2014</v>
      </c>
      <c r="P273">
        <f>ROUND(E273/D273*100,0)</f>
        <v>176</v>
      </c>
      <c r="Q273">
        <f>IFERROR(ROUND(E273/L273,2),"N/A")</f>
        <v>91.19</v>
      </c>
      <c r="R273" t="s">
        <v>8321</v>
      </c>
      <c r="S273" t="s">
        <v>8322</v>
      </c>
      <c r="T273" s="14">
        <f>(((J269/60)/60)/24)+DATE(1970,1,1)</f>
        <v>41785.452534722222</v>
      </c>
      <c r="U273" s="14">
        <f>(((I269/60)/60)/24)+DATE(1970,1,1)</f>
        <v>41815.452534722222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P274">
        <f>ROUND(E274/D274*100,0)</f>
        <v>177</v>
      </c>
      <c r="Q274">
        <f>IFERROR(ROUND(E274/L274,2),"N/A")</f>
        <v>81.89</v>
      </c>
      <c r="R274" t="s">
        <v>8325</v>
      </c>
      <c r="S274" t="s">
        <v>8326</v>
      </c>
      <c r="T274"/>
      <c r="U274"/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P275">
        <f>ROUND(E275/D275*100,0)</f>
        <v>108</v>
      </c>
      <c r="Q275">
        <f>IFERROR(ROUND(E275/L275,2),"N/A")</f>
        <v>45.67</v>
      </c>
      <c r="R275" t="s">
        <v>8309</v>
      </c>
      <c r="S275" t="s">
        <v>8320</v>
      </c>
      <c r="T275"/>
      <c r="U275"/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P276">
        <f>ROUND(E276/D276*100,0)</f>
        <v>156</v>
      </c>
      <c r="Q276">
        <f>IFERROR(ROUND(E276/L276,2),"N/A")</f>
        <v>55.22</v>
      </c>
      <c r="R276" t="s">
        <v>8325</v>
      </c>
      <c r="S276" t="s">
        <v>8326</v>
      </c>
      <c r="T276"/>
      <c r="U276"/>
    </row>
    <row r="277" spans="1:21" ht="43.2" x14ac:dyDescent="0.3">
      <c r="A277">
        <v>357</v>
      </c>
      <c r="B277" s="3" t="s">
        <v>358</v>
      </c>
      <c r="C277" s="3" t="s">
        <v>4467</v>
      </c>
      <c r="D277" s="6">
        <v>15000</v>
      </c>
      <c r="E277" s="8">
        <v>26100</v>
      </c>
      <c r="F277" t="s">
        <v>8218</v>
      </c>
      <c r="G277" t="s">
        <v>8223</v>
      </c>
      <c r="H277" t="s">
        <v>8245</v>
      </c>
      <c r="I277">
        <v>1429852797</v>
      </c>
      <c r="J277">
        <v>1426396797</v>
      </c>
      <c r="K277" t="b">
        <v>1</v>
      </c>
      <c r="L277">
        <v>303</v>
      </c>
      <c r="M277" t="b">
        <v>1</v>
      </c>
      <c r="N277" t="s">
        <v>8267</v>
      </c>
      <c r="O277">
        <f>YEAR(T277)</f>
        <v>2012</v>
      </c>
      <c r="P277">
        <f>ROUND(E277/D277*100,0)</f>
        <v>174</v>
      </c>
      <c r="Q277">
        <f>IFERROR(ROUND(E277/L277,2),"N/A")</f>
        <v>86.14</v>
      </c>
      <c r="R277" t="s">
        <v>8321</v>
      </c>
      <c r="S277" t="s">
        <v>8322</v>
      </c>
      <c r="T277" s="14">
        <f>(((J273/60)/60)/24)+DATE(1970,1,1)</f>
        <v>41184.277986111112</v>
      </c>
      <c r="U277" s="14">
        <f>(((I273/60)/60)/24)+DATE(1970,1,1)</f>
        <v>41215.166666666664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P278">
        <f>ROUND(E278/D278*100,0)</f>
        <v>148</v>
      </c>
      <c r="Q278">
        <f>IFERROR(ROUND(E278/L278,2),"N/A")</f>
        <v>95.23</v>
      </c>
      <c r="R278" t="s">
        <v>8325</v>
      </c>
      <c r="S278" t="s">
        <v>8326</v>
      </c>
      <c r="T278"/>
      <c r="U278"/>
    </row>
    <row r="279" spans="1:21" ht="28.8" x14ac:dyDescent="0.3">
      <c r="A279">
        <v>2996</v>
      </c>
      <c r="B279" s="3" t="s">
        <v>2996</v>
      </c>
      <c r="C279" s="3" t="s">
        <v>7106</v>
      </c>
      <c r="D279" s="6">
        <v>35000</v>
      </c>
      <c r="E279" s="8">
        <v>60180</v>
      </c>
      <c r="F279" t="s">
        <v>8218</v>
      </c>
      <c r="G279" t="s">
        <v>8223</v>
      </c>
      <c r="H279" t="s">
        <v>8245</v>
      </c>
      <c r="I279">
        <v>1432677240</v>
      </c>
      <c r="J279">
        <v>1427493240</v>
      </c>
      <c r="K279" t="b">
        <v>0</v>
      </c>
      <c r="L279">
        <v>392</v>
      </c>
      <c r="M279" t="b">
        <v>1</v>
      </c>
      <c r="N279" t="s">
        <v>8301</v>
      </c>
      <c r="O279">
        <f>YEAR(T279)</f>
        <v>2011</v>
      </c>
      <c r="P279">
        <f>ROUND(E279/D279*100,0)</f>
        <v>172</v>
      </c>
      <c r="Q279">
        <f>IFERROR(ROUND(E279/L279,2),"N/A")</f>
        <v>153.52000000000001</v>
      </c>
      <c r="R279" t="s">
        <v>8325</v>
      </c>
      <c r="S279" t="s">
        <v>8326</v>
      </c>
      <c r="T279" s="14">
        <f>(((J275/60)/60)/24)+DATE(1970,1,1)</f>
        <v>40697.498449074075</v>
      </c>
      <c r="U279" s="14">
        <f>(((I275/60)/60)/24)+DATE(1970,1,1)</f>
        <v>40727.498449074075</v>
      </c>
    </row>
    <row r="280" spans="1:21" ht="43.2" x14ac:dyDescent="0.3">
      <c r="A280">
        <v>2730</v>
      </c>
      <c r="B280" s="3" t="s">
        <v>2730</v>
      </c>
      <c r="C280" s="3" t="s">
        <v>6840</v>
      </c>
      <c r="D280" s="6">
        <v>27000</v>
      </c>
      <c r="E280" s="8">
        <v>45979.01</v>
      </c>
      <c r="F280" t="s">
        <v>8218</v>
      </c>
      <c r="G280" t="s">
        <v>8223</v>
      </c>
      <c r="H280" t="s">
        <v>8245</v>
      </c>
      <c r="I280">
        <v>1366635575</v>
      </c>
      <c r="J280">
        <v>1363611575</v>
      </c>
      <c r="K280" t="b">
        <v>0</v>
      </c>
      <c r="L280">
        <v>682</v>
      </c>
      <c r="M280" t="b">
        <v>1</v>
      </c>
      <c r="N280" t="s">
        <v>8293</v>
      </c>
      <c r="O280">
        <f>YEAR(T280)</f>
        <v>2012</v>
      </c>
      <c r="P280">
        <f>ROUND(E280/D280*100,0)</f>
        <v>170</v>
      </c>
      <c r="Q280">
        <f>IFERROR(ROUND(E280/L280,2),"N/A")</f>
        <v>67.42</v>
      </c>
      <c r="R280" t="s">
        <v>8325</v>
      </c>
      <c r="S280" t="s">
        <v>8326</v>
      </c>
      <c r="T280" s="14">
        <f>(((J276/60)/60)/24)+DATE(1970,1,1)</f>
        <v>40969.912372685183</v>
      </c>
      <c r="U280" s="14">
        <f>(((I276/60)/60)/24)+DATE(1970,1,1)</f>
        <v>41004.290972222225</v>
      </c>
    </row>
    <row r="281" spans="1:21" ht="28.8" x14ac:dyDescent="0.3">
      <c r="A281">
        <v>1957</v>
      </c>
      <c r="B281" s="3" t="s">
        <v>1958</v>
      </c>
      <c r="C281" s="3" t="s">
        <v>6067</v>
      </c>
      <c r="D281" s="6">
        <v>30000</v>
      </c>
      <c r="E281" s="8">
        <v>50251.41</v>
      </c>
      <c r="F281" t="s">
        <v>8218</v>
      </c>
      <c r="G281" t="s">
        <v>8223</v>
      </c>
      <c r="H281" t="s">
        <v>8245</v>
      </c>
      <c r="I281">
        <v>1351304513</v>
      </c>
      <c r="J281">
        <v>1348712513</v>
      </c>
      <c r="K281" t="b">
        <v>1</v>
      </c>
      <c r="L281">
        <v>660</v>
      </c>
      <c r="M281" t="b">
        <v>1</v>
      </c>
      <c r="N281" t="s">
        <v>8293</v>
      </c>
      <c r="O281">
        <f>YEAR(T281)</f>
        <v>2015</v>
      </c>
      <c r="P281">
        <f>ROUND(E281/D281*100,0)</f>
        <v>168</v>
      </c>
      <c r="Q281">
        <f>IFERROR(ROUND(E281/L281,2),"N/A")</f>
        <v>76.14</v>
      </c>
      <c r="R281" t="s">
        <v>8309</v>
      </c>
      <c r="S281" t="s">
        <v>8334</v>
      </c>
      <c r="T281" s="14">
        <f>(((J277/60)/60)/24)+DATE(1970,1,1)</f>
        <v>42078.222187499996</v>
      </c>
      <c r="U281" s="14">
        <f>(((I277/60)/60)/24)+DATE(1970,1,1)</f>
        <v>42118.222187499996</v>
      </c>
    </row>
    <row r="282" spans="1:21" ht="28.8" x14ac:dyDescent="0.3">
      <c r="A282">
        <v>1501</v>
      </c>
      <c r="B282" s="3" t="s">
        <v>1502</v>
      </c>
      <c r="C282" s="3" t="s">
        <v>5611</v>
      </c>
      <c r="D282" s="6">
        <v>52000</v>
      </c>
      <c r="E282" s="8">
        <v>86492</v>
      </c>
      <c r="F282" t="s">
        <v>8218</v>
      </c>
      <c r="G282" t="s">
        <v>8228</v>
      </c>
      <c r="H282" t="s">
        <v>8250</v>
      </c>
      <c r="I282">
        <v>1436364023</v>
      </c>
      <c r="J282">
        <v>1433772023</v>
      </c>
      <c r="K282" t="b">
        <v>1</v>
      </c>
      <c r="L282">
        <v>885</v>
      </c>
      <c r="M282" t="b">
        <v>1</v>
      </c>
      <c r="N282" t="s">
        <v>8283</v>
      </c>
      <c r="O282">
        <f>YEAR(T282)</f>
        <v>2012</v>
      </c>
      <c r="P282">
        <f>ROUND(E282/D282*100,0)</f>
        <v>166</v>
      </c>
      <c r="Q282">
        <f>IFERROR(ROUND(E282/L282,2),"N/A")</f>
        <v>97.73</v>
      </c>
      <c r="R282" t="s">
        <v>8325</v>
      </c>
      <c r="S282" t="s">
        <v>8326</v>
      </c>
      <c r="T282" s="14">
        <f>(((J278/60)/60)/24)+DATE(1970,1,1)</f>
        <v>40967.081874999996</v>
      </c>
      <c r="U282" s="14">
        <f>(((I278/60)/60)/24)+DATE(1970,1,1)</f>
        <v>41027.040208333332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P283">
        <f>ROUND(E283/D283*100,0)</f>
        <v>121</v>
      </c>
      <c r="Q283">
        <f>IFERROR(ROUND(E283/L283,2),"N/A")</f>
        <v>83.95</v>
      </c>
      <c r="R283" t="s">
        <v>8318</v>
      </c>
      <c r="S283" t="s">
        <v>8319</v>
      </c>
      <c r="T283"/>
      <c r="U283"/>
    </row>
    <row r="284" spans="1:21" ht="57.6" x14ac:dyDescent="0.3">
      <c r="A284">
        <v>12</v>
      </c>
      <c r="B284" s="3" t="s">
        <v>14</v>
      </c>
      <c r="C284" s="3" t="s">
        <v>4123</v>
      </c>
      <c r="D284" s="6">
        <v>30000</v>
      </c>
      <c r="E284" s="8">
        <v>49588</v>
      </c>
      <c r="F284" t="s">
        <v>8218</v>
      </c>
      <c r="G284" t="s">
        <v>8223</v>
      </c>
      <c r="H284" t="s">
        <v>8245</v>
      </c>
      <c r="I284">
        <v>1405479600</v>
      </c>
      <c r="J284">
        <v>1401642425</v>
      </c>
      <c r="K284" t="b">
        <v>0</v>
      </c>
      <c r="L284">
        <v>827</v>
      </c>
      <c r="M284" t="b">
        <v>1</v>
      </c>
      <c r="N284" t="s">
        <v>8263</v>
      </c>
      <c r="O284">
        <f>YEAR(T284)</f>
        <v>2013</v>
      </c>
      <c r="P284">
        <f>ROUND(E284/D284*100,0)</f>
        <v>165</v>
      </c>
      <c r="Q284">
        <f>IFERROR(ROUND(E284/L284,2),"N/A")</f>
        <v>59.96</v>
      </c>
      <c r="R284" t="s">
        <v>8325</v>
      </c>
      <c r="S284" t="s">
        <v>8326</v>
      </c>
      <c r="T284" s="14">
        <f>(((J280/60)/60)/24)+DATE(1970,1,1)</f>
        <v>41351.541377314818</v>
      </c>
      <c r="U284" s="14">
        <f>(((I280/60)/60)/24)+DATE(1970,1,1)</f>
        <v>41386.541377314818</v>
      </c>
    </row>
    <row r="285" spans="1:21" ht="43.2" x14ac:dyDescent="0.3">
      <c r="A285">
        <v>1275</v>
      </c>
      <c r="B285" s="3" t="s">
        <v>1276</v>
      </c>
      <c r="C285" s="3" t="s">
        <v>5385</v>
      </c>
      <c r="D285" s="6">
        <v>15000</v>
      </c>
      <c r="E285" s="8">
        <v>24321.1</v>
      </c>
      <c r="F285" t="s">
        <v>8218</v>
      </c>
      <c r="G285" t="s">
        <v>8223</v>
      </c>
      <c r="H285" t="s">
        <v>8245</v>
      </c>
      <c r="I285">
        <v>1375908587</v>
      </c>
      <c r="J285">
        <v>1372884587</v>
      </c>
      <c r="K285" t="b">
        <v>1</v>
      </c>
      <c r="L285">
        <v>389</v>
      </c>
      <c r="M285" t="b">
        <v>1</v>
      </c>
      <c r="N285" t="s">
        <v>8274</v>
      </c>
      <c r="O285">
        <f>YEAR(T285)</f>
        <v>2012</v>
      </c>
      <c r="P285">
        <f>ROUND(E285/D285*100,0)</f>
        <v>162</v>
      </c>
      <c r="Q285">
        <f>IFERROR(ROUND(E285/L285,2),"N/A")</f>
        <v>62.52</v>
      </c>
      <c r="R285" t="s">
        <v>8325</v>
      </c>
      <c r="S285" t="s">
        <v>8335</v>
      </c>
      <c r="T285" s="14">
        <f>(((J281/60)/60)/24)+DATE(1970,1,1)</f>
        <v>41179.098530092589</v>
      </c>
      <c r="U285" s="14">
        <f>(((I281/60)/60)/24)+DATE(1970,1,1)</f>
        <v>41209.098530092589</v>
      </c>
    </row>
    <row r="286" spans="1:21" ht="43.2" x14ac:dyDescent="0.3">
      <c r="A286">
        <v>1517</v>
      </c>
      <c r="B286" s="3" t="s">
        <v>1518</v>
      </c>
      <c r="C286" s="3" t="s">
        <v>5627</v>
      </c>
      <c r="D286" s="6">
        <v>15000</v>
      </c>
      <c r="E286" s="8">
        <v>24297</v>
      </c>
      <c r="F286" t="s">
        <v>8218</v>
      </c>
      <c r="G286" t="s">
        <v>8223</v>
      </c>
      <c r="H286" t="s">
        <v>8245</v>
      </c>
      <c r="I286">
        <v>1417845600</v>
      </c>
      <c r="J286">
        <v>1415194553</v>
      </c>
      <c r="K286" t="b">
        <v>1</v>
      </c>
      <c r="L286">
        <v>615</v>
      </c>
      <c r="M286" t="b">
        <v>1</v>
      </c>
      <c r="N286" t="s">
        <v>8283</v>
      </c>
      <c r="O286">
        <f>YEAR(T286)</f>
        <v>2015</v>
      </c>
      <c r="P286">
        <f>ROUND(E286/D286*100,0)</f>
        <v>162</v>
      </c>
      <c r="Q286">
        <f>IFERROR(ROUND(E286/L286,2),"N/A")</f>
        <v>39.51</v>
      </c>
      <c r="R286" t="s">
        <v>8309</v>
      </c>
      <c r="S286" t="s">
        <v>8310</v>
      </c>
      <c r="T286" s="14">
        <f>(((J282/60)/60)/24)+DATE(1970,1,1)</f>
        <v>42163.583599537036</v>
      </c>
      <c r="U286" s="14">
        <f>(((I282/60)/60)/24)+DATE(1970,1,1)</f>
        <v>42193.583599537036</v>
      </c>
    </row>
    <row r="287" spans="1:21" ht="57.6" x14ac:dyDescent="0.3">
      <c r="A287">
        <v>2023</v>
      </c>
      <c r="B287" s="3" t="s">
        <v>2024</v>
      </c>
      <c r="C287" s="3" t="s">
        <v>6133</v>
      </c>
      <c r="D287" s="6">
        <v>100000</v>
      </c>
      <c r="E287" s="8">
        <v>161459</v>
      </c>
      <c r="F287" t="s">
        <v>8218</v>
      </c>
      <c r="G287" t="s">
        <v>8223</v>
      </c>
      <c r="H287" t="s">
        <v>8245</v>
      </c>
      <c r="I287">
        <v>1434017153</v>
      </c>
      <c r="J287">
        <v>1431425153</v>
      </c>
      <c r="K287" t="b">
        <v>1</v>
      </c>
      <c r="L287">
        <v>353</v>
      </c>
      <c r="M287" t="b">
        <v>1</v>
      </c>
      <c r="N287" t="s">
        <v>8293</v>
      </c>
      <c r="O287">
        <f>YEAR(T287)</f>
        <v>2009</v>
      </c>
      <c r="P287">
        <f>ROUND(E287/D287*100,0)</f>
        <v>161</v>
      </c>
      <c r="Q287">
        <f>IFERROR(ROUND(E287/L287,2),"N/A")</f>
        <v>457.39</v>
      </c>
      <c r="R287" t="s">
        <v>8309</v>
      </c>
      <c r="S287" t="s">
        <v>8310</v>
      </c>
      <c r="T287" s="14">
        <f>(((J283/60)/60)/24)+DATE(1970,1,1)</f>
        <v>39950.163344907407</v>
      </c>
      <c r="U287" s="14">
        <f>(((I283/60)/60)/24)+DATE(1970,1,1)</f>
        <v>40035.80972222222</v>
      </c>
    </row>
    <row r="288" spans="1:21" ht="43.2" x14ac:dyDescent="0.3">
      <c r="A288">
        <v>3166</v>
      </c>
      <c r="B288" s="3" t="s">
        <v>3166</v>
      </c>
      <c r="C288" s="3" t="s">
        <v>7276</v>
      </c>
      <c r="D288" s="6">
        <v>35000</v>
      </c>
      <c r="E288" s="8">
        <v>56079.83</v>
      </c>
      <c r="F288" t="s">
        <v>8218</v>
      </c>
      <c r="G288" t="s">
        <v>8223</v>
      </c>
      <c r="H288" t="s">
        <v>8245</v>
      </c>
      <c r="I288">
        <v>1416988740</v>
      </c>
      <c r="J288">
        <v>1414514153</v>
      </c>
      <c r="K288" t="b">
        <v>1</v>
      </c>
      <c r="L288">
        <v>930</v>
      </c>
      <c r="M288" t="b">
        <v>1</v>
      </c>
      <c r="N288" t="s">
        <v>8269</v>
      </c>
      <c r="O288">
        <f>YEAR(T288)</f>
        <v>2014</v>
      </c>
      <c r="P288">
        <f>ROUND(E288/D288*100,0)</f>
        <v>160</v>
      </c>
      <c r="Q288">
        <f>IFERROR(ROUND(E288/L288,2),"N/A")</f>
        <v>60.3</v>
      </c>
      <c r="R288" t="s">
        <v>8316</v>
      </c>
      <c r="S288" t="s">
        <v>8317</v>
      </c>
      <c r="T288" s="14">
        <f>(((J284/60)/60)/24)+DATE(1970,1,1)</f>
        <v>41791.713252314818</v>
      </c>
      <c r="U288" s="14">
        <f>(((I284/60)/60)/24)+DATE(1970,1,1)</f>
        <v>41836.125</v>
      </c>
    </row>
    <row r="289" spans="1:21" ht="28.8" x14ac:dyDescent="0.3">
      <c r="A289">
        <v>1219</v>
      </c>
      <c r="B289" s="3" t="s">
        <v>1220</v>
      </c>
      <c r="C289" s="3" t="s">
        <v>5329</v>
      </c>
      <c r="D289" s="6">
        <v>16350</v>
      </c>
      <c r="E289" s="8">
        <v>26024</v>
      </c>
      <c r="F289" t="s">
        <v>8218</v>
      </c>
      <c r="G289" t="s">
        <v>8223</v>
      </c>
      <c r="H289" t="s">
        <v>8245</v>
      </c>
      <c r="I289">
        <v>1476961513</v>
      </c>
      <c r="J289">
        <v>1474369513</v>
      </c>
      <c r="K289" t="b">
        <v>0</v>
      </c>
      <c r="L289">
        <v>253</v>
      </c>
      <c r="M289" t="b">
        <v>1</v>
      </c>
      <c r="N289" t="s">
        <v>8283</v>
      </c>
      <c r="O289">
        <f>YEAR(T289)</f>
        <v>2013</v>
      </c>
      <c r="P289">
        <f>ROUND(E289/D289*100,0)</f>
        <v>159</v>
      </c>
      <c r="Q289">
        <f>IFERROR(ROUND(E289/L289,2),"N/A")</f>
        <v>102.86</v>
      </c>
      <c r="R289" t="s">
        <v>8325</v>
      </c>
      <c r="S289" t="s">
        <v>8328</v>
      </c>
      <c r="T289" s="14">
        <f>(((J285/60)/60)/24)+DATE(1970,1,1)</f>
        <v>41458.867905092593</v>
      </c>
      <c r="U289" s="14">
        <f>(((I285/60)/60)/24)+DATE(1970,1,1)</f>
        <v>41493.867905092593</v>
      </c>
    </row>
    <row r="290" spans="1:21" ht="43.2" x14ac:dyDescent="0.3">
      <c r="A290">
        <v>1515</v>
      </c>
      <c r="B290" s="3" t="s">
        <v>1516</v>
      </c>
      <c r="C290" s="3" t="s">
        <v>5625</v>
      </c>
      <c r="D290" s="6">
        <v>300000</v>
      </c>
      <c r="E290" s="8">
        <v>471567</v>
      </c>
      <c r="F290" t="s">
        <v>8218</v>
      </c>
      <c r="G290" t="s">
        <v>8233</v>
      </c>
      <c r="H290" t="s">
        <v>8253</v>
      </c>
      <c r="I290">
        <v>1458104697</v>
      </c>
      <c r="J290">
        <v>1455516297</v>
      </c>
      <c r="K290" t="b">
        <v>1</v>
      </c>
      <c r="L290">
        <v>555</v>
      </c>
      <c r="M290" t="b">
        <v>1</v>
      </c>
      <c r="N290" t="s">
        <v>8283</v>
      </c>
      <c r="O290">
        <f>YEAR(T290)</f>
        <v>2014</v>
      </c>
      <c r="P290">
        <f>ROUND(E290/D290*100,0)</f>
        <v>157</v>
      </c>
      <c r="Q290">
        <f>IFERROR(ROUND(E290/L290,2),"N/A")</f>
        <v>849.67</v>
      </c>
      <c r="R290" t="s">
        <v>8325</v>
      </c>
      <c r="S290" t="s">
        <v>8326</v>
      </c>
      <c r="T290" s="14">
        <f>(((J286/60)/60)/24)+DATE(1970,1,1)</f>
        <v>41948.56658564815</v>
      </c>
      <c r="U290" s="14">
        <f>(((I286/60)/60)/24)+DATE(1970,1,1)</f>
        <v>41979.25</v>
      </c>
    </row>
    <row r="291" spans="1:21" ht="43.2" x14ac:dyDescent="0.3">
      <c r="A291">
        <v>279</v>
      </c>
      <c r="B291" s="3" t="s">
        <v>280</v>
      </c>
      <c r="C291" s="3" t="s">
        <v>4389</v>
      </c>
      <c r="D291" s="6">
        <v>17000</v>
      </c>
      <c r="E291" s="8">
        <v>26744.11</v>
      </c>
      <c r="F291" t="s">
        <v>8218</v>
      </c>
      <c r="G291" t="s">
        <v>8223</v>
      </c>
      <c r="H291" t="s">
        <v>8245</v>
      </c>
      <c r="I291">
        <v>1488160860</v>
      </c>
      <c r="J291">
        <v>1485237096</v>
      </c>
      <c r="K291" t="b">
        <v>1</v>
      </c>
      <c r="L291">
        <v>305</v>
      </c>
      <c r="M291" t="b">
        <v>1</v>
      </c>
      <c r="N291" t="s">
        <v>8267</v>
      </c>
      <c r="O291">
        <f>YEAR(T291)</f>
        <v>2015</v>
      </c>
      <c r="P291">
        <f>ROUND(E291/D291*100,0)</f>
        <v>157</v>
      </c>
      <c r="Q291">
        <f>IFERROR(ROUND(E291/L291,2),"N/A")</f>
        <v>87.69</v>
      </c>
      <c r="R291" t="s">
        <v>8321</v>
      </c>
      <c r="S291" t="s">
        <v>8322</v>
      </c>
      <c r="T291" s="14">
        <f>(((J287/60)/60)/24)+DATE(1970,1,1)</f>
        <v>42136.420752314814</v>
      </c>
      <c r="U291" s="14">
        <f>(((I287/60)/60)/24)+DATE(1970,1,1)</f>
        <v>42166.420752314814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P292">
        <f>ROUND(E292/D292*100,0)</f>
        <v>107</v>
      </c>
      <c r="Q292">
        <f>IFERROR(ROUND(E292/L292,2),"N/A")</f>
        <v>28.58</v>
      </c>
      <c r="R292" t="s">
        <v>8316</v>
      </c>
      <c r="S292" t="s">
        <v>8317</v>
      </c>
      <c r="T292"/>
      <c r="U292"/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P293">
        <f>ROUND(E293/D293*100,0)</f>
        <v>120</v>
      </c>
      <c r="Q293">
        <f>IFERROR(ROUND(E293/L293,2),"N/A")</f>
        <v>46.88</v>
      </c>
      <c r="R293" t="s">
        <v>8325</v>
      </c>
      <c r="S293" t="s">
        <v>8326</v>
      </c>
      <c r="T293"/>
      <c r="U293"/>
    </row>
    <row r="294" spans="1:21" ht="43.2" x14ac:dyDescent="0.3">
      <c r="A294">
        <v>2227</v>
      </c>
      <c r="B294" s="3" t="s">
        <v>2228</v>
      </c>
      <c r="C294" s="3" t="s">
        <v>6337</v>
      </c>
      <c r="D294" s="6">
        <v>13000</v>
      </c>
      <c r="E294" s="8">
        <v>20459</v>
      </c>
      <c r="F294" t="s">
        <v>8218</v>
      </c>
      <c r="G294" t="s">
        <v>8224</v>
      </c>
      <c r="H294" t="s">
        <v>8246</v>
      </c>
      <c r="I294">
        <v>1384374155</v>
      </c>
      <c r="J294">
        <v>1381778555</v>
      </c>
      <c r="K294" t="b">
        <v>0</v>
      </c>
      <c r="L294">
        <v>301</v>
      </c>
      <c r="M294" t="b">
        <v>1</v>
      </c>
      <c r="N294" t="s">
        <v>8295</v>
      </c>
      <c r="O294">
        <f>YEAR(T294)</f>
        <v>2016</v>
      </c>
      <c r="P294">
        <f>ROUND(E294/D294*100,0)</f>
        <v>157</v>
      </c>
      <c r="Q294">
        <f>IFERROR(ROUND(E294/L294,2),"N/A")</f>
        <v>67.97</v>
      </c>
      <c r="R294" t="s">
        <v>8316</v>
      </c>
      <c r="S294" t="s">
        <v>8317</v>
      </c>
      <c r="T294" s="14">
        <f>(((J290/60)/60)/24)+DATE(1970,1,1)</f>
        <v>42415.253437499996</v>
      </c>
      <c r="U294" s="14">
        <f>(((I290/60)/60)/24)+DATE(1970,1,1)</f>
        <v>42445.211770833332</v>
      </c>
    </row>
    <row r="295" spans="1:21" ht="43.2" x14ac:dyDescent="0.3">
      <c r="A295">
        <v>280</v>
      </c>
      <c r="B295" s="3" t="s">
        <v>281</v>
      </c>
      <c r="C295" s="3" t="s">
        <v>4390</v>
      </c>
      <c r="D295" s="6">
        <v>75000</v>
      </c>
      <c r="E295" s="8">
        <v>117108</v>
      </c>
      <c r="F295" t="s">
        <v>8218</v>
      </c>
      <c r="G295" t="s">
        <v>8223</v>
      </c>
      <c r="H295" t="s">
        <v>8245</v>
      </c>
      <c r="I295">
        <v>1401459035</v>
      </c>
      <c r="J295">
        <v>1397571035</v>
      </c>
      <c r="K295" t="b">
        <v>1</v>
      </c>
      <c r="L295">
        <v>2139</v>
      </c>
      <c r="M295" t="b">
        <v>1</v>
      </c>
      <c r="N295" t="s">
        <v>8267</v>
      </c>
      <c r="O295">
        <f>YEAR(T295)</f>
        <v>2017</v>
      </c>
      <c r="P295">
        <f>ROUND(E295/D295*100,0)</f>
        <v>156</v>
      </c>
      <c r="Q295">
        <f>IFERROR(ROUND(E295/L295,2),"N/A")</f>
        <v>54.75</v>
      </c>
      <c r="R295" t="s">
        <v>8309</v>
      </c>
      <c r="S295" t="s">
        <v>8311</v>
      </c>
      <c r="T295" s="14">
        <f>(((J291/60)/60)/24)+DATE(1970,1,1)</f>
        <v>42759.244166666671</v>
      </c>
      <c r="U295" s="14">
        <f>(((I291/60)/60)/24)+DATE(1970,1,1)</f>
        <v>42793.084027777775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P296">
        <f>ROUND(E296/D296*100,0)</f>
        <v>100</v>
      </c>
      <c r="Q296">
        <f>IFERROR(ROUND(E296/L296,2),"N/A")</f>
        <v>100</v>
      </c>
      <c r="R296" t="s">
        <v>8323</v>
      </c>
      <c r="S296" t="s">
        <v>8329</v>
      </c>
      <c r="T296"/>
      <c r="U296"/>
    </row>
    <row r="297" spans="1:21" ht="43.2" x14ac:dyDescent="0.3">
      <c r="A297">
        <v>1274</v>
      </c>
      <c r="B297" s="3" t="s">
        <v>1275</v>
      </c>
      <c r="C297" s="3" t="s">
        <v>5384</v>
      </c>
      <c r="D297" s="6">
        <v>25000</v>
      </c>
      <c r="E297" s="8">
        <v>38743.839999999997</v>
      </c>
      <c r="F297" t="s">
        <v>8218</v>
      </c>
      <c r="G297" t="s">
        <v>8223</v>
      </c>
      <c r="H297" t="s">
        <v>8245</v>
      </c>
      <c r="I297">
        <v>1346344425</v>
      </c>
      <c r="J297">
        <v>1343320425</v>
      </c>
      <c r="K297" t="b">
        <v>1</v>
      </c>
      <c r="L297">
        <v>467</v>
      </c>
      <c r="M297" t="b">
        <v>1</v>
      </c>
      <c r="N297" t="s">
        <v>8274</v>
      </c>
      <c r="O297">
        <f>YEAR(T297)</f>
        <v>2013</v>
      </c>
      <c r="P297">
        <f>ROUND(E297/D297*100,0)</f>
        <v>155</v>
      </c>
      <c r="Q297">
        <f>IFERROR(ROUND(E297/L297,2),"N/A")</f>
        <v>82.96</v>
      </c>
      <c r="R297" t="s">
        <v>8323</v>
      </c>
      <c r="S297" t="s">
        <v>8324</v>
      </c>
      <c r="T297" s="14">
        <f>(((J293/60)/60)/24)+DATE(1970,1,1)</f>
        <v>41376.769050925926</v>
      </c>
      <c r="U297" s="14">
        <f>(((I293/60)/60)/24)+DATE(1970,1,1)</f>
        <v>41395.000694444447</v>
      </c>
    </row>
    <row r="298" spans="1:21" ht="28.8" x14ac:dyDescent="0.3">
      <c r="A298">
        <v>2710</v>
      </c>
      <c r="B298" s="3" t="s">
        <v>2710</v>
      </c>
      <c r="C298" s="3" t="s">
        <v>6820</v>
      </c>
      <c r="D298" s="6">
        <v>60000</v>
      </c>
      <c r="E298" s="8">
        <v>92340.21</v>
      </c>
      <c r="F298" t="s">
        <v>8218</v>
      </c>
      <c r="G298" t="s">
        <v>8223</v>
      </c>
      <c r="H298" t="s">
        <v>8245</v>
      </c>
      <c r="I298">
        <v>1407549600</v>
      </c>
      <c r="J298">
        <v>1404797428</v>
      </c>
      <c r="K298" t="b">
        <v>1</v>
      </c>
      <c r="L298">
        <v>1088</v>
      </c>
      <c r="M298" t="b">
        <v>1</v>
      </c>
      <c r="N298" t="s">
        <v>8301</v>
      </c>
      <c r="O298">
        <f>YEAR(T298)</f>
        <v>2013</v>
      </c>
      <c r="P298">
        <f>ROUND(E298/D298*100,0)</f>
        <v>154</v>
      </c>
      <c r="Q298">
        <f>IFERROR(ROUND(E298/L298,2),"N/A")</f>
        <v>84.87</v>
      </c>
      <c r="R298" t="s">
        <v>8314</v>
      </c>
      <c r="S298" t="s">
        <v>8315</v>
      </c>
      <c r="T298" s="14">
        <f>(((J294/60)/60)/24)+DATE(1970,1,1)</f>
        <v>41561.807349537034</v>
      </c>
      <c r="U298" s="14">
        <f>(((I294/60)/60)/24)+DATE(1970,1,1)</f>
        <v>41591.849016203705</v>
      </c>
    </row>
    <row r="299" spans="1:21" ht="43.2" x14ac:dyDescent="0.3">
      <c r="A299">
        <v>2073</v>
      </c>
      <c r="B299" s="3" t="s">
        <v>2074</v>
      </c>
      <c r="C299" s="3" t="s">
        <v>6183</v>
      </c>
      <c r="D299" s="6">
        <v>100000</v>
      </c>
      <c r="E299" s="8">
        <v>152604.29999999999</v>
      </c>
      <c r="F299" t="s">
        <v>8218</v>
      </c>
      <c r="G299" t="s">
        <v>8223</v>
      </c>
      <c r="H299" t="s">
        <v>8245</v>
      </c>
      <c r="I299">
        <v>1431100918</v>
      </c>
      <c r="J299">
        <v>1427212918</v>
      </c>
      <c r="K299" t="b">
        <v>0</v>
      </c>
      <c r="L299">
        <v>470</v>
      </c>
      <c r="M299" t="b">
        <v>1</v>
      </c>
      <c r="N299" t="s">
        <v>8293</v>
      </c>
      <c r="O299">
        <f>YEAR(T299)</f>
        <v>2014</v>
      </c>
      <c r="P299">
        <f>ROUND(E299/D299*100,0)</f>
        <v>153</v>
      </c>
      <c r="Q299">
        <f>IFERROR(ROUND(E299/L299,2),"N/A")</f>
        <v>324.69</v>
      </c>
      <c r="R299" t="s">
        <v>8318</v>
      </c>
      <c r="S299" t="s">
        <v>8327</v>
      </c>
      <c r="T299" s="14">
        <f>(((J295/60)/60)/24)+DATE(1970,1,1)</f>
        <v>41744.590682870366</v>
      </c>
      <c r="U299" s="14">
        <f>(((I295/60)/60)/24)+DATE(1970,1,1)</f>
        <v>41789.590682870366</v>
      </c>
    </row>
    <row r="300" spans="1:21" ht="43.2" x14ac:dyDescent="0.3">
      <c r="A300">
        <v>2056</v>
      </c>
      <c r="B300" s="3" t="s">
        <v>2057</v>
      </c>
      <c r="C300" s="3" t="s">
        <v>6166</v>
      </c>
      <c r="D300" s="6">
        <v>50000</v>
      </c>
      <c r="E300" s="8">
        <v>76726</v>
      </c>
      <c r="F300" t="s">
        <v>8218</v>
      </c>
      <c r="G300" t="s">
        <v>8223</v>
      </c>
      <c r="H300" t="s">
        <v>8245</v>
      </c>
      <c r="I300">
        <v>1366222542</v>
      </c>
      <c r="J300">
        <v>1363630542</v>
      </c>
      <c r="K300" t="b">
        <v>0</v>
      </c>
      <c r="L300">
        <v>554</v>
      </c>
      <c r="M300" t="b">
        <v>1</v>
      </c>
      <c r="N300" t="s">
        <v>8293</v>
      </c>
      <c r="O300">
        <f>YEAR(T300)</f>
        <v>2010</v>
      </c>
      <c r="P300">
        <f>ROUND(E300/D300*100,0)</f>
        <v>153</v>
      </c>
      <c r="Q300">
        <f>IFERROR(ROUND(E300/L300,2),"N/A")</f>
        <v>138.49</v>
      </c>
      <c r="R300" t="s">
        <v>8325</v>
      </c>
      <c r="S300" t="s">
        <v>8326</v>
      </c>
      <c r="T300" s="14">
        <f>(((J296/60)/60)/24)+DATE(1970,1,1)</f>
        <v>40343.084421296298</v>
      </c>
      <c r="U300" s="14">
        <f>(((I296/60)/60)/24)+DATE(1970,1,1)</f>
        <v>40378.666666666664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P301">
        <f>ROUND(E301/D301*100,0)</f>
        <v>179</v>
      </c>
      <c r="Q301">
        <f>IFERROR(ROUND(E301/L301,2),"N/A")</f>
        <v>73.34</v>
      </c>
      <c r="R301" t="s">
        <v>8325</v>
      </c>
      <c r="S301" t="s">
        <v>8326</v>
      </c>
      <c r="T301"/>
      <c r="U301"/>
    </row>
    <row r="302" spans="1:21" ht="28.8" x14ac:dyDescent="0.3">
      <c r="A302">
        <v>2235</v>
      </c>
      <c r="B302" s="3" t="s">
        <v>2236</v>
      </c>
      <c r="C302" s="3" t="s">
        <v>6345</v>
      </c>
      <c r="D302" s="6">
        <v>13000</v>
      </c>
      <c r="E302" s="8">
        <v>19931</v>
      </c>
      <c r="F302" t="s">
        <v>8218</v>
      </c>
      <c r="G302" t="s">
        <v>8228</v>
      </c>
      <c r="H302" t="s">
        <v>8250</v>
      </c>
      <c r="I302">
        <v>1427585511</v>
      </c>
      <c r="J302">
        <v>1424997111</v>
      </c>
      <c r="K302" t="b">
        <v>0</v>
      </c>
      <c r="L302">
        <v>147</v>
      </c>
      <c r="M302" t="b">
        <v>1</v>
      </c>
      <c r="N302" t="s">
        <v>8295</v>
      </c>
      <c r="O302">
        <f>YEAR(T302)</f>
        <v>2014</v>
      </c>
      <c r="P302">
        <f>ROUND(E302/D302*100,0)</f>
        <v>153</v>
      </c>
      <c r="Q302">
        <f>IFERROR(ROUND(E302/L302,2),"N/A")</f>
        <v>135.59</v>
      </c>
      <c r="R302" t="s">
        <v>8318</v>
      </c>
      <c r="S302" t="s">
        <v>8327</v>
      </c>
      <c r="T302" s="14">
        <f>(((J298/60)/60)/24)+DATE(1970,1,1)</f>
        <v>41828.229490740741</v>
      </c>
      <c r="U302" s="14">
        <f>(((I298/60)/60)/24)+DATE(1970,1,1)</f>
        <v>41860.083333333336</v>
      </c>
    </row>
    <row r="303" spans="1:21" ht="28.8" x14ac:dyDescent="0.3">
      <c r="A303">
        <v>278</v>
      </c>
      <c r="B303" s="3" t="s">
        <v>279</v>
      </c>
      <c r="C303" s="3" t="s">
        <v>4388</v>
      </c>
      <c r="D303" s="6">
        <v>27000</v>
      </c>
      <c r="E303" s="8">
        <v>40594</v>
      </c>
      <c r="F303" t="s">
        <v>8218</v>
      </c>
      <c r="G303" t="s">
        <v>8223</v>
      </c>
      <c r="H303" t="s">
        <v>8245</v>
      </c>
      <c r="I303">
        <v>1350003539</v>
      </c>
      <c r="J303">
        <v>1347411539</v>
      </c>
      <c r="K303" t="b">
        <v>1</v>
      </c>
      <c r="L303">
        <v>415</v>
      </c>
      <c r="M303" t="b">
        <v>1</v>
      </c>
      <c r="N303" t="s">
        <v>8267</v>
      </c>
      <c r="O303">
        <f>YEAR(T303)</f>
        <v>2015</v>
      </c>
      <c r="P303">
        <f>ROUND(E303/D303*100,0)</f>
        <v>150</v>
      </c>
      <c r="Q303">
        <f>IFERROR(ROUND(E303/L303,2),"N/A")</f>
        <v>97.82</v>
      </c>
      <c r="R303" t="s">
        <v>8318</v>
      </c>
      <c r="S303" t="s">
        <v>8327</v>
      </c>
      <c r="T303" s="14">
        <f>(((J299/60)/60)/24)+DATE(1970,1,1)</f>
        <v>42087.668032407411</v>
      </c>
      <c r="U303" s="14">
        <f>(((I299/60)/60)/24)+DATE(1970,1,1)</f>
        <v>42132.668032407411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P304">
        <f>ROUND(E304/D304*100,0)</f>
        <v>100</v>
      </c>
      <c r="Q304">
        <f>IFERROR(ROUND(E304/L304,2),"N/A")</f>
        <v>93.02</v>
      </c>
      <c r="R304" t="s">
        <v>8325</v>
      </c>
      <c r="S304" t="s">
        <v>8326</v>
      </c>
      <c r="T304"/>
      <c r="U304"/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P305">
        <f>ROUND(E305/D305*100,0)</f>
        <v>137</v>
      </c>
      <c r="Q305">
        <f>IFERROR(ROUND(E305/L305,2),"N/A")</f>
        <v>50.29</v>
      </c>
      <c r="R305" t="s">
        <v>8309</v>
      </c>
      <c r="S305" t="s">
        <v>8310</v>
      </c>
      <c r="T305"/>
      <c r="U305"/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P306">
        <f>ROUND(E306/D306*100,0)</f>
        <v>232</v>
      </c>
      <c r="Q306">
        <f>IFERROR(ROUND(E306/L306,2),"N/A")</f>
        <v>106.43</v>
      </c>
      <c r="R306" t="s">
        <v>8318</v>
      </c>
      <c r="S306" t="s">
        <v>8336</v>
      </c>
      <c r="T306"/>
      <c r="U306"/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P307">
        <f>ROUND(E307/D307*100,0)</f>
        <v>130</v>
      </c>
      <c r="Q307">
        <f>IFERROR(ROUND(E307/L307,2),"N/A")</f>
        <v>51.72</v>
      </c>
      <c r="R307" t="s">
        <v>8325</v>
      </c>
      <c r="S307" t="s">
        <v>8326</v>
      </c>
      <c r="T307"/>
      <c r="U307"/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P308">
        <f>ROUND(E308/D308*100,0)</f>
        <v>293</v>
      </c>
      <c r="Q308">
        <f>IFERROR(ROUND(E308/L308,2),"N/A")</f>
        <v>36.61</v>
      </c>
      <c r="R308" t="s">
        <v>8325</v>
      </c>
      <c r="S308" t="s">
        <v>8326</v>
      </c>
      <c r="T308"/>
      <c r="U308"/>
    </row>
    <row r="309" spans="1:21" ht="43.2" x14ac:dyDescent="0.3">
      <c r="A309">
        <v>2048</v>
      </c>
      <c r="B309" s="3" t="s">
        <v>2049</v>
      </c>
      <c r="C309" s="3" t="s">
        <v>6158</v>
      </c>
      <c r="D309" s="6">
        <v>85000</v>
      </c>
      <c r="E309" s="8">
        <v>126082.45</v>
      </c>
      <c r="F309" t="s">
        <v>8218</v>
      </c>
      <c r="G309" t="s">
        <v>8223</v>
      </c>
      <c r="H309" t="s">
        <v>8245</v>
      </c>
      <c r="I309">
        <v>1369323491</v>
      </c>
      <c r="J309">
        <v>1366731491</v>
      </c>
      <c r="K309" t="b">
        <v>0</v>
      </c>
      <c r="L309">
        <v>1373</v>
      </c>
      <c r="M309" t="b">
        <v>1</v>
      </c>
      <c r="N309" t="s">
        <v>8293</v>
      </c>
      <c r="O309">
        <f>YEAR(T309)</f>
        <v>2012</v>
      </c>
      <c r="P309">
        <f>ROUND(E309/D309*100,0)</f>
        <v>148</v>
      </c>
      <c r="Q309">
        <f>IFERROR(ROUND(E309/L309,2),"N/A")</f>
        <v>91.83</v>
      </c>
      <c r="R309" t="s">
        <v>8321</v>
      </c>
      <c r="S309" t="s">
        <v>8322</v>
      </c>
      <c r="T309" s="14">
        <f>(((J305/60)/60)/24)+DATE(1970,1,1)</f>
        <v>41032.071134259262</v>
      </c>
      <c r="U309" s="14">
        <f>(((I305/60)/60)/24)+DATE(1970,1,1)</f>
        <v>41062.071134259262</v>
      </c>
    </row>
    <row r="310" spans="1:21" ht="57.6" x14ac:dyDescent="0.3">
      <c r="A310">
        <v>1746</v>
      </c>
      <c r="B310" s="3" t="s">
        <v>1747</v>
      </c>
      <c r="C310" s="3" t="s">
        <v>5856</v>
      </c>
      <c r="D310" s="6">
        <v>15000</v>
      </c>
      <c r="E310" s="8">
        <v>22215</v>
      </c>
      <c r="F310" t="s">
        <v>8218</v>
      </c>
      <c r="G310" t="s">
        <v>8223</v>
      </c>
      <c r="H310" t="s">
        <v>8245</v>
      </c>
      <c r="I310">
        <v>1479952800</v>
      </c>
      <c r="J310">
        <v>1477368867</v>
      </c>
      <c r="K310" t="b">
        <v>0</v>
      </c>
      <c r="L310">
        <v>107</v>
      </c>
      <c r="M310" t="b">
        <v>1</v>
      </c>
      <c r="N310" t="s">
        <v>8283</v>
      </c>
      <c r="O310">
        <f>YEAR(T310)</f>
        <v>2012</v>
      </c>
      <c r="P310">
        <f>ROUND(E310/D310*100,0)</f>
        <v>148</v>
      </c>
      <c r="Q310">
        <f>IFERROR(ROUND(E310/L310,2),"N/A")</f>
        <v>207.62</v>
      </c>
      <c r="R310" t="s">
        <v>8309</v>
      </c>
      <c r="S310" t="s">
        <v>8334</v>
      </c>
      <c r="T310" s="14">
        <f>(((J306/60)/60)/24)+DATE(1970,1,1)</f>
        <v>41114.094872685186</v>
      </c>
      <c r="U310" s="14">
        <f>(((I306/60)/60)/24)+DATE(1970,1,1)</f>
        <v>41153.083333333336</v>
      </c>
    </row>
    <row r="311" spans="1:21" ht="43.2" x14ac:dyDescent="0.3">
      <c r="A311">
        <v>2983</v>
      </c>
      <c r="B311" s="3" t="s">
        <v>2983</v>
      </c>
      <c r="C311" s="3" t="s">
        <v>7093</v>
      </c>
      <c r="D311" s="6">
        <v>116000</v>
      </c>
      <c r="E311" s="8">
        <v>169985.91</v>
      </c>
      <c r="F311" t="s">
        <v>8218</v>
      </c>
      <c r="G311" t="s">
        <v>8223</v>
      </c>
      <c r="H311" t="s">
        <v>8245</v>
      </c>
      <c r="I311">
        <v>1415722236</v>
      </c>
      <c r="J311">
        <v>1410534636</v>
      </c>
      <c r="K311" t="b">
        <v>1</v>
      </c>
      <c r="L311">
        <v>1095</v>
      </c>
      <c r="M311" t="b">
        <v>1</v>
      </c>
      <c r="N311" t="s">
        <v>8301</v>
      </c>
      <c r="O311">
        <f>YEAR(T311)</f>
        <v>2012</v>
      </c>
      <c r="P311">
        <f>ROUND(E311/D311*100,0)</f>
        <v>147</v>
      </c>
      <c r="Q311">
        <f>IFERROR(ROUND(E311/L311,2),"N/A")</f>
        <v>155.24</v>
      </c>
      <c r="R311" t="s">
        <v>8325</v>
      </c>
      <c r="S311" t="s">
        <v>8326</v>
      </c>
      <c r="T311" s="14">
        <f>(((J307/60)/60)/24)+DATE(1970,1,1)</f>
        <v>40948.630196759259</v>
      </c>
      <c r="U311" s="14">
        <f>(((I307/60)/60)/24)+DATE(1970,1,1)</f>
        <v>40978.630196759259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P312">
        <f>ROUND(E312/D312*100,0)</f>
        <v>104</v>
      </c>
      <c r="Q312">
        <f>IFERROR(ROUND(E312/L312,2),"N/A")</f>
        <v>28.92</v>
      </c>
      <c r="R312" t="s">
        <v>8309</v>
      </c>
      <c r="S312" t="s">
        <v>8320</v>
      </c>
      <c r="T312"/>
      <c r="U312"/>
    </row>
    <row r="313" spans="1:21" ht="43.2" x14ac:dyDescent="0.3">
      <c r="A313">
        <v>269</v>
      </c>
      <c r="B313" s="3" t="s">
        <v>270</v>
      </c>
      <c r="C313" s="3" t="s">
        <v>4379</v>
      </c>
      <c r="D313" s="6">
        <v>100000</v>
      </c>
      <c r="E313" s="8">
        <v>147233.76999999999</v>
      </c>
      <c r="F313" t="s">
        <v>8218</v>
      </c>
      <c r="G313" t="s">
        <v>8225</v>
      </c>
      <c r="H313" t="s">
        <v>8247</v>
      </c>
      <c r="I313">
        <v>1487738622</v>
      </c>
      <c r="J313">
        <v>1485146622</v>
      </c>
      <c r="K313" t="b">
        <v>1</v>
      </c>
      <c r="L313">
        <v>1596</v>
      </c>
      <c r="M313" t="b">
        <v>1</v>
      </c>
      <c r="N313" t="s">
        <v>8267</v>
      </c>
      <c r="O313">
        <f>YEAR(T313)</f>
        <v>2013</v>
      </c>
      <c r="P313">
        <f>ROUND(E313/D313*100,0)</f>
        <v>147</v>
      </c>
      <c r="Q313">
        <f>IFERROR(ROUND(E313/L313,2),"N/A")</f>
        <v>92.25</v>
      </c>
      <c r="R313" t="s">
        <v>8323</v>
      </c>
      <c r="S313" t="s">
        <v>8324</v>
      </c>
      <c r="T313" s="14">
        <f>(((J309/60)/60)/24)+DATE(1970,1,1)</f>
        <v>41387.651516203703</v>
      </c>
      <c r="U313" s="14">
        <f>(((I309/60)/60)/24)+DATE(1970,1,1)</f>
        <v>41417.651516203703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P314">
        <f>ROUND(E314/D314*100,0)</f>
        <v>112</v>
      </c>
      <c r="Q314">
        <f>IFERROR(ROUND(E314/L314,2),"N/A")</f>
        <v>61.3</v>
      </c>
      <c r="R314" t="s">
        <v>8325</v>
      </c>
      <c r="S314" t="s">
        <v>8326</v>
      </c>
      <c r="T314"/>
      <c r="U314"/>
    </row>
    <row r="315" spans="1:21" ht="43.2" x14ac:dyDescent="0.3">
      <c r="A315">
        <v>2621</v>
      </c>
      <c r="B315" s="3" t="s">
        <v>2621</v>
      </c>
      <c r="C315" s="3" t="s">
        <v>6731</v>
      </c>
      <c r="D315" s="6">
        <v>15000</v>
      </c>
      <c r="E315" s="8">
        <v>21882</v>
      </c>
      <c r="F315" t="s">
        <v>8218</v>
      </c>
      <c r="G315" t="s">
        <v>8223</v>
      </c>
      <c r="H315" t="s">
        <v>8245</v>
      </c>
      <c r="I315">
        <v>1432230988</v>
      </c>
      <c r="J315">
        <v>1429638988</v>
      </c>
      <c r="K315" t="b">
        <v>1</v>
      </c>
      <c r="L315">
        <v>465</v>
      </c>
      <c r="M315" t="b">
        <v>1</v>
      </c>
      <c r="N315" t="s">
        <v>8299</v>
      </c>
      <c r="O315">
        <f>YEAR(T315)</f>
        <v>2014</v>
      </c>
      <c r="P315">
        <f>ROUND(E315/D315*100,0)</f>
        <v>146</v>
      </c>
      <c r="Q315">
        <f>IFERROR(ROUND(E315/L315,2),"N/A")</f>
        <v>47.06</v>
      </c>
      <c r="R315" t="s">
        <v>8323</v>
      </c>
      <c r="S315" t="s">
        <v>8329</v>
      </c>
      <c r="T315" s="14">
        <f>(((J311/60)/60)/24)+DATE(1970,1,1)</f>
        <v>41894.632361111115</v>
      </c>
      <c r="U315" s="14">
        <f>(((I311/60)/60)/24)+DATE(1970,1,1)</f>
        <v>41954.674027777779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P316">
        <f>ROUND(E316/D316*100,0)</f>
        <v>385</v>
      </c>
      <c r="Q316">
        <f>IFERROR(ROUND(E316/L316,2),"N/A")</f>
        <v>32.1</v>
      </c>
      <c r="R316" t="s">
        <v>8323</v>
      </c>
      <c r="S316" t="s">
        <v>8329</v>
      </c>
      <c r="T316"/>
      <c r="U316"/>
    </row>
    <row r="317" spans="1:21" ht="28.8" x14ac:dyDescent="0.3">
      <c r="A317">
        <v>1216</v>
      </c>
      <c r="B317" s="3" t="s">
        <v>1217</v>
      </c>
      <c r="C317" s="3" t="s">
        <v>5326</v>
      </c>
      <c r="D317" s="6">
        <v>14000</v>
      </c>
      <c r="E317" s="8">
        <v>20398</v>
      </c>
      <c r="F317" t="s">
        <v>8218</v>
      </c>
      <c r="G317" t="s">
        <v>8223</v>
      </c>
      <c r="H317" t="s">
        <v>8245</v>
      </c>
      <c r="I317">
        <v>1443826980</v>
      </c>
      <c r="J317">
        <v>1441032457</v>
      </c>
      <c r="K317" t="b">
        <v>0</v>
      </c>
      <c r="L317">
        <v>222</v>
      </c>
      <c r="M317" t="b">
        <v>1</v>
      </c>
      <c r="N317" t="s">
        <v>8283</v>
      </c>
      <c r="O317">
        <f>YEAR(T317)</f>
        <v>2017</v>
      </c>
      <c r="P317">
        <f>ROUND(E317/D317*100,0)</f>
        <v>146</v>
      </c>
      <c r="Q317">
        <f>IFERROR(ROUND(E317/L317,2),"N/A")</f>
        <v>91.88</v>
      </c>
      <c r="R317" t="s">
        <v>8325</v>
      </c>
      <c r="S317" t="s">
        <v>8326</v>
      </c>
      <c r="T317" s="14">
        <f>(((J313/60)/60)/24)+DATE(1970,1,1)</f>
        <v>42758.197013888886</v>
      </c>
      <c r="U317" s="14">
        <f>(((I313/60)/60)/24)+DATE(1970,1,1)</f>
        <v>42788.197013888886</v>
      </c>
    </row>
    <row r="318" spans="1:21" ht="43.2" x14ac:dyDescent="0.3">
      <c r="A318">
        <v>1533</v>
      </c>
      <c r="B318" s="3" t="s">
        <v>1534</v>
      </c>
      <c r="C318" s="3" t="s">
        <v>5643</v>
      </c>
      <c r="D318" s="6">
        <v>45000</v>
      </c>
      <c r="E318" s="8">
        <v>65313</v>
      </c>
      <c r="F318" t="s">
        <v>8218</v>
      </c>
      <c r="G318" t="s">
        <v>8223</v>
      </c>
      <c r="H318" t="s">
        <v>8245</v>
      </c>
      <c r="I318">
        <v>1462161540</v>
      </c>
      <c r="J318">
        <v>1457913777</v>
      </c>
      <c r="K318" t="b">
        <v>1</v>
      </c>
      <c r="L318">
        <v>740</v>
      </c>
      <c r="M318" t="b">
        <v>1</v>
      </c>
      <c r="N318" t="s">
        <v>8283</v>
      </c>
      <c r="O318">
        <f>YEAR(T318)</f>
        <v>2013</v>
      </c>
      <c r="P318">
        <f>ROUND(E318/D318*100,0)</f>
        <v>145</v>
      </c>
      <c r="Q318">
        <f>IFERROR(ROUND(E318/L318,2),"N/A")</f>
        <v>88.26</v>
      </c>
      <c r="R318" t="s">
        <v>8321</v>
      </c>
      <c r="S318" t="s">
        <v>8322</v>
      </c>
      <c r="T318" s="14">
        <f>(((J314/60)/60)/24)+DATE(1970,1,1)</f>
        <v>41348.877685185187</v>
      </c>
      <c r="U318" s="14">
        <f>(((I314/60)/60)/24)+DATE(1970,1,1)</f>
        <v>41378.877685185187</v>
      </c>
    </row>
    <row r="319" spans="1:21" ht="43.2" x14ac:dyDescent="0.3">
      <c r="A319">
        <v>2725</v>
      </c>
      <c r="B319" s="3" t="s">
        <v>2725</v>
      </c>
      <c r="C319" s="3" t="s">
        <v>6835</v>
      </c>
      <c r="D319" s="6">
        <v>40000</v>
      </c>
      <c r="E319" s="8">
        <v>57817</v>
      </c>
      <c r="F319" t="s">
        <v>8218</v>
      </c>
      <c r="G319" t="s">
        <v>8228</v>
      </c>
      <c r="H319" t="s">
        <v>8250</v>
      </c>
      <c r="I319">
        <v>1488390735</v>
      </c>
      <c r="J319">
        <v>1484070735</v>
      </c>
      <c r="K319" t="b">
        <v>0</v>
      </c>
      <c r="L319">
        <v>113</v>
      </c>
      <c r="M319" t="b">
        <v>1</v>
      </c>
      <c r="N319" t="s">
        <v>8293</v>
      </c>
      <c r="O319">
        <f>YEAR(T319)</f>
        <v>2015</v>
      </c>
      <c r="P319">
        <f>ROUND(E319/D319*100,0)</f>
        <v>145</v>
      </c>
      <c r="Q319">
        <f>IFERROR(ROUND(E319/L319,2),"N/A")</f>
        <v>511.65</v>
      </c>
      <c r="R319" t="s">
        <v>8325</v>
      </c>
      <c r="S319" t="s">
        <v>8326</v>
      </c>
      <c r="T319" s="14">
        <f>(((J315/60)/60)/24)+DATE(1970,1,1)</f>
        <v>42115.74754629629</v>
      </c>
      <c r="U319" s="14">
        <f>(((I315/60)/60)/24)+DATE(1970,1,1)</f>
        <v>42145.74754629629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P320">
        <f>ROUND(E320/D320*100,0)</f>
        <v>283</v>
      </c>
      <c r="Q320">
        <f>IFERROR(ROUND(E320/L320,2),"N/A")</f>
        <v>49.88</v>
      </c>
      <c r="R320" t="s">
        <v>8325</v>
      </c>
      <c r="S320" t="s">
        <v>8326</v>
      </c>
      <c r="T320"/>
      <c r="U320"/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P321">
        <f>ROUND(E321/D321*100,0)</f>
        <v>113</v>
      </c>
      <c r="Q321">
        <f>IFERROR(ROUND(E321/L321,2),"N/A")</f>
        <v>110.47</v>
      </c>
      <c r="R321" t="s">
        <v>8325</v>
      </c>
      <c r="S321" t="s">
        <v>8326</v>
      </c>
      <c r="T321"/>
      <c r="U321"/>
    </row>
    <row r="322" spans="1:21" ht="43.2" x14ac:dyDescent="0.3">
      <c r="A322">
        <v>1890</v>
      </c>
      <c r="B322" s="3" t="s">
        <v>1891</v>
      </c>
      <c r="C322" s="3" t="s">
        <v>6000</v>
      </c>
      <c r="D322" s="6">
        <v>12000</v>
      </c>
      <c r="E322" s="8">
        <v>17350.13</v>
      </c>
      <c r="F322" t="s">
        <v>8218</v>
      </c>
      <c r="G322" t="s">
        <v>8223</v>
      </c>
      <c r="H322" t="s">
        <v>8245</v>
      </c>
      <c r="I322">
        <v>1355597528</v>
      </c>
      <c r="J322">
        <v>1353005528</v>
      </c>
      <c r="K322" t="b">
        <v>0</v>
      </c>
      <c r="L322">
        <v>246</v>
      </c>
      <c r="M322" t="b">
        <v>1</v>
      </c>
      <c r="N322" t="s">
        <v>8277</v>
      </c>
      <c r="O322">
        <f>YEAR(T322)</f>
        <v>2016</v>
      </c>
      <c r="P322">
        <f>ROUND(E322/D322*100,0)</f>
        <v>145</v>
      </c>
      <c r="Q322">
        <f>IFERROR(ROUND(E322/L322,2),"N/A")</f>
        <v>70.53</v>
      </c>
      <c r="R322" t="s">
        <v>8323</v>
      </c>
      <c r="S322" t="s">
        <v>8324</v>
      </c>
      <c r="T322" s="14">
        <f>(((J318/60)/60)/24)+DATE(1970,1,1)</f>
        <v>42443.00204861111</v>
      </c>
      <c r="U322" s="14">
        <f>(((I318/60)/60)/24)+DATE(1970,1,1)</f>
        <v>42492.165972222225</v>
      </c>
    </row>
    <row r="323" spans="1:21" ht="43.2" x14ac:dyDescent="0.3">
      <c r="A323">
        <v>2620</v>
      </c>
      <c r="B323" s="3" t="s">
        <v>2620</v>
      </c>
      <c r="C323" s="3" t="s">
        <v>6730</v>
      </c>
      <c r="D323" s="6">
        <v>65000</v>
      </c>
      <c r="E323" s="8">
        <v>93374</v>
      </c>
      <c r="F323" t="s">
        <v>8218</v>
      </c>
      <c r="G323" t="s">
        <v>8225</v>
      </c>
      <c r="H323" t="s">
        <v>8247</v>
      </c>
      <c r="I323">
        <v>1444525200</v>
      </c>
      <c r="J323">
        <v>1441339242</v>
      </c>
      <c r="K323" t="b">
        <v>1</v>
      </c>
      <c r="L323">
        <v>1251</v>
      </c>
      <c r="M323" t="b">
        <v>1</v>
      </c>
      <c r="N323" t="s">
        <v>8299</v>
      </c>
      <c r="O323">
        <f>YEAR(T323)</f>
        <v>2017</v>
      </c>
      <c r="P323">
        <f>ROUND(E323/D323*100,0)</f>
        <v>144</v>
      </c>
      <c r="Q323">
        <f>IFERROR(ROUND(E323/L323,2),"N/A")</f>
        <v>74.64</v>
      </c>
      <c r="R323" t="s">
        <v>8312</v>
      </c>
      <c r="S323" t="s">
        <v>8313</v>
      </c>
      <c r="T323" s="14">
        <f>(((J319/60)/60)/24)+DATE(1970,1,1)</f>
        <v>42745.744618055556</v>
      </c>
      <c r="U323" s="14">
        <f>(((I319/60)/60)/24)+DATE(1970,1,1)</f>
        <v>42795.744618055556</v>
      </c>
    </row>
    <row r="324" spans="1:21" ht="43.2" x14ac:dyDescent="0.3">
      <c r="A324">
        <v>2059</v>
      </c>
      <c r="B324" s="3" t="s">
        <v>2060</v>
      </c>
      <c r="C324" s="3" t="s">
        <v>6169</v>
      </c>
      <c r="D324" s="6">
        <v>30000</v>
      </c>
      <c r="E324" s="8">
        <v>43037</v>
      </c>
      <c r="F324" t="s">
        <v>8218</v>
      </c>
      <c r="G324" t="s">
        <v>8223</v>
      </c>
      <c r="H324" t="s">
        <v>8245</v>
      </c>
      <c r="I324">
        <v>1454277540</v>
      </c>
      <c r="J324">
        <v>1450880854</v>
      </c>
      <c r="K324" t="b">
        <v>0</v>
      </c>
      <c r="L324">
        <v>375</v>
      </c>
      <c r="M324" t="b">
        <v>1</v>
      </c>
      <c r="N324" t="s">
        <v>8293</v>
      </c>
      <c r="O324">
        <f>YEAR(T324)</f>
        <v>2013</v>
      </c>
      <c r="P324">
        <f>ROUND(E324/D324*100,0)</f>
        <v>143</v>
      </c>
      <c r="Q324">
        <f>IFERROR(ROUND(E324/L324,2),"N/A")</f>
        <v>114.77</v>
      </c>
      <c r="R324" t="s">
        <v>8309</v>
      </c>
      <c r="S324" t="s">
        <v>8310</v>
      </c>
      <c r="T324" s="14">
        <f>(((J320/60)/60)/24)+DATE(1970,1,1)</f>
        <v>41330.038784722223</v>
      </c>
      <c r="U324" s="14">
        <f>(((I320/60)/60)/24)+DATE(1970,1,1)</f>
        <v>41359.997118055559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P325">
        <f>ROUND(E325/D325*100,0)</f>
        <v>123</v>
      </c>
      <c r="Q325">
        <f>IFERROR(ROUND(E325/L325,2),"N/A")</f>
        <v>114.59</v>
      </c>
      <c r="R325" t="s">
        <v>8309</v>
      </c>
      <c r="S325" t="s">
        <v>8311</v>
      </c>
      <c r="T325"/>
      <c r="U325"/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P326">
        <f>ROUND(E326/D326*100,0)</f>
        <v>102</v>
      </c>
      <c r="Q326">
        <f>IFERROR(ROUND(E326/L326,2),"N/A")</f>
        <v>105.32</v>
      </c>
      <c r="R326" t="s">
        <v>8323</v>
      </c>
      <c r="S326" t="s">
        <v>8329</v>
      </c>
      <c r="T326"/>
      <c r="U326"/>
    </row>
    <row r="327" spans="1:21" ht="43.2" x14ac:dyDescent="0.3">
      <c r="A327">
        <v>42</v>
      </c>
      <c r="B327" s="3" t="s">
        <v>44</v>
      </c>
      <c r="C327" s="3" t="s">
        <v>4153</v>
      </c>
      <c r="D327" s="6">
        <v>14000</v>
      </c>
      <c r="E327" s="8">
        <v>19860</v>
      </c>
      <c r="F327" t="s">
        <v>8218</v>
      </c>
      <c r="G327" t="s">
        <v>8223</v>
      </c>
      <c r="H327" t="s">
        <v>8245</v>
      </c>
      <c r="I327">
        <v>1419780026</v>
      </c>
      <c r="J327">
        <v>1417188026</v>
      </c>
      <c r="K327" t="b">
        <v>0</v>
      </c>
      <c r="L327">
        <v>169</v>
      </c>
      <c r="M327" t="b">
        <v>1</v>
      </c>
      <c r="N327" t="s">
        <v>8263</v>
      </c>
      <c r="O327">
        <f>YEAR(T327)</f>
        <v>2015</v>
      </c>
      <c r="P327">
        <f>ROUND(E327/D327*100,0)</f>
        <v>142</v>
      </c>
      <c r="Q327">
        <f>IFERROR(ROUND(E327/L327,2),"N/A")</f>
        <v>117.51</v>
      </c>
      <c r="R327" t="s">
        <v>8321</v>
      </c>
      <c r="S327" t="s">
        <v>8322</v>
      </c>
      <c r="T327" s="14">
        <f>(((J323/60)/60)/24)+DATE(1970,1,1)</f>
        <v>42251.16715277778</v>
      </c>
      <c r="U327" s="14">
        <f>(((I323/60)/60)/24)+DATE(1970,1,1)</f>
        <v>42288.041666666672</v>
      </c>
    </row>
    <row r="328" spans="1:21" ht="57.6" x14ac:dyDescent="0.3">
      <c r="A328">
        <v>653</v>
      </c>
      <c r="B328" s="3" t="s">
        <v>654</v>
      </c>
      <c r="C328" s="3" t="s">
        <v>4763</v>
      </c>
      <c r="D328" s="6">
        <v>75000</v>
      </c>
      <c r="E328" s="8">
        <v>106084.5</v>
      </c>
      <c r="F328" t="s">
        <v>8218</v>
      </c>
      <c r="G328" t="s">
        <v>8223</v>
      </c>
      <c r="H328" t="s">
        <v>8245</v>
      </c>
      <c r="I328">
        <v>1440082240</v>
      </c>
      <c r="J328">
        <v>1436885440</v>
      </c>
      <c r="K328" t="b">
        <v>0</v>
      </c>
      <c r="L328">
        <v>1107</v>
      </c>
      <c r="M328" t="b">
        <v>1</v>
      </c>
      <c r="N328" t="s">
        <v>8271</v>
      </c>
      <c r="O328">
        <f>YEAR(T328)</f>
        <v>2015</v>
      </c>
      <c r="P328">
        <f>ROUND(E328/D328*100,0)</f>
        <v>141</v>
      </c>
      <c r="Q328">
        <f>IFERROR(ROUND(E328/L328,2),"N/A")</f>
        <v>95.83</v>
      </c>
      <c r="R328" t="s">
        <v>8309</v>
      </c>
      <c r="S328" t="s">
        <v>8320</v>
      </c>
      <c r="T328" s="14">
        <f>(((J324/60)/60)/24)+DATE(1970,1,1)</f>
        <v>42361.602476851855</v>
      </c>
      <c r="U328" s="14">
        <f>(((I324/60)/60)/24)+DATE(1970,1,1)</f>
        <v>42400.915972222225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P329">
        <f>ROUND(E329/D329*100,0)</f>
        <v>136</v>
      </c>
      <c r="Q329">
        <f>IFERROR(ROUND(E329/L329,2),"N/A")</f>
        <v>160.47</v>
      </c>
      <c r="R329" t="s">
        <v>8325</v>
      </c>
      <c r="S329" t="s">
        <v>8326</v>
      </c>
      <c r="T329"/>
      <c r="U329"/>
    </row>
    <row r="330" spans="1:21" ht="43.2" x14ac:dyDescent="0.3">
      <c r="A330">
        <v>2610</v>
      </c>
      <c r="B330" s="3" t="s">
        <v>2610</v>
      </c>
      <c r="C330" s="3" t="s">
        <v>6720</v>
      </c>
      <c r="D330" s="6">
        <v>22765</v>
      </c>
      <c r="E330" s="8">
        <v>32172.66</v>
      </c>
      <c r="F330" t="s">
        <v>8218</v>
      </c>
      <c r="G330" t="s">
        <v>8223</v>
      </c>
      <c r="H330" t="s">
        <v>8245</v>
      </c>
      <c r="I330">
        <v>1471849140</v>
      </c>
      <c r="J330">
        <v>1468444125</v>
      </c>
      <c r="K330" t="b">
        <v>1</v>
      </c>
      <c r="L330">
        <v>577</v>
      </c>
      <c r="M330" t="b">
        <v>1</v>
      </c>
      <c r="N330" t="s">
        <v>8299</v>
      </c>
      <c r="O330">
        <f>YEAR(T330)</f>
        <v>2015</v>
      </c>
      <c r="P330">
        <f>ROUND(E330/D330*100,0)</f>
        <v>141</v>
      </c>
      <c r="Q330">
        <f>IFERROR(ROUND(E330/L330,2),"N/A")</f>
        <v>55.76</v>
      </c>
      <c r="R330" t="s">
        <v>8318</v>
      </c>
      <c r="S330" t="s">
        <v>8333</v>
      </c>
      <c r="T330" s="14">
        <f>(((J326/60)/60)/24)+DATE(1970,1,1)</f>
        <v>42184.626250000001</v>
      </c>
      <c r="U330" s="14">
        <f>(((I326/60)/60)/24)+DATE(1970,1,1)</f>
        <v>42217.626250000001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P331">
        <f>ROUND(E331/D331*100,0)</f>
        <v>106</v>
      </c>
      <c r="Q331">
        <f>IFERROR(ROUND(E331/L331,2),"N/A")</f>
        <v>63.17</v>
      </c>
      <c r="R331" t="s">
        <v>8314</v>
      </c>
      <c r="S331" t="s">
        <v>8315</v>
      </c>
      <c r="T331"/>
      <c r="U331"/>
    </row>
    <row r="332" spans="1:21" ht="43.2" x14ac:dyDescent="0.3">
      <c r="A332">
        <v>2723</v>
      </c>
      <c r="B332" s="3" t="s">
        <v>2723</v>
      </c>
      <c r="C332" s="3" t="s">
        <v>6833</v>
      </c>
      <c r="D332" s="6">
        <v>12000</v>
      </c>
      <c r="E332" s="8">
        <v>16806</v>
      </c>
      <c r="F332" t="s">
        <v>8218</v>
      </c>
      <c r="G332" t="s">
        <v>8223</v>
      </c>
      <c r="H332" t="s">
        <v>8245</v>
      </c>
      <c r="I332">
        <v>1420060088</v>
      </c>
      <c r="J332">
        <v>1414872488</v>
      </c>
      <c r="K332" t="b">
        <v>0</v>
      </c>
      <c r="L332">
        <v>176</v>
      </c>
      <c r="M332" t="b">
        <v>1</v>
      </c>
      <c r="N332" t="s">
        <v>8293</v>
      </c>
      <c r="O332">
        <f>YEAR(T332)</f>
        <v>2015</v>
      </c>
      <c r="P332">
        <f>ROUND(E332/D332*100,0)</f>
        <v>140</v>
      </c>
      <c r="Q332">
        <f>IFERROR(ROUND(E332/L332,2),"N/A")</f>
        <v>95.49</v>
      </c>
      <c r="R332" t="s">
        <v>8323</v>
      </c>
      <c r="S332" t="s">
        <v>8324</v>
      </c>
      <c r="T332" s="14">
        <f>(((J328/60)/60)/24)+DATE(1970,1,1)</f>
        <v>42199.618518518517</v>
      </c>
      <c r="U332" s="14">
        <f>(((I328/60)/60)/24)+DATE(1970,1,1)</f>
        <v>42236.618518518517</v>
      </c>
    </row>
    <row r="333" spans="1:21" ht="57.6" x14ac:dyDescent="0.3">
      <c r="A333">
        <v>1522</v>
      </c>
      <c r="B333" s="3" t="s">
        <v>1523</v>
      </c>
      <c r="C333" s="3" t="s">
        <v>5632</v>
      </c>
      <c r="D333" s="6">
        <v>43500</v>
      </c>
      <c r="E333" s="8">
        <v>60450.1</v>
      </c>
      <c r="F333" t="s">
        <v>8218</v>
      </c>
      <c r="G333" t="s">
        <v>8223</v>
      </c>
      <c r="H333" t="s">
        <v>8245</v>
      </c>
      <c r="I333">
        <v>1413575739</v>
      </c>
      <c r="J333">
        <v>1410983739</v>
      </c>
      <c r="K333" t="b">
        <v>1</v>
      </c>
      <c r="L333">
        <v>452</v>
      </c>
      <c r="M333" t="b">
        <v>1</v>
      </c>
      <c r="N333" t="s">
        <v>8283</v>
      </c>
      <c r="O333">
        <f>YEAR(T333)</f>
        <v>2015</v>
      </c>
      <c r="P333">
        <f>ROUND(E333/D333*100,0)</f>
        <v>139</v>
      </c>
      <c r="Q333">
        <f>IFERROR(ROUND(E333/L333,2),"N/A")</f>
        <v>133.74</v>
      </c>
      <c r="R333" t="s">
        <v>8321</v>
      </c>
      <c r="S333" t="s">
        <v>8322</v>
      </c>
      <c r="T333" s="14">
        <f>(((J329/60)/60)/24)+DATE(1970,1,1)</f>
        <v>42058.235289351855</v>
      </c>
      <c r="U333" s="14">
        <f>(((I329/60)/60)/24)+DATE(1970,1,1)</f>
        <v>42085.333333333328</v>
      </c>
    </row>
    <row r="334" spans="1:21" ht="57.6" x14ac:dyDescent="0.3">
      <c r="A334">
        <v>1472</v>
      </c>
      <c r="B334" s="3" t="s">
        <v>1473</v>
      </c>
      <c r="C334" s="3" t="s">
        <v>5582</v>
      </c>
      <c r="D334" s="6">
        <v>25000</v>
      </c>
      <c r="E334" s="8">
        <v>34676</v>
      </c>
      <c r="F334" t="s">
        <v>8218</v>
      </c>
      <c r="G334" t="s">
        <v>8223</v>
      </c>
      <c r="H334" t="s">
        <v>8245</v>
      </c>
      <c r="I334">
        <v>1381928503</v>
      </c>
      <c r="J334">
        <v>1379336503</v>
      </c>
      <c r="K334" t="b">
        <v>1</v>
      </c>
      <c r="L334">
        <v>336</v>
      </c>
      <c r="M334" t="b">
        <v>1</v>
      </c>
      <c r="N334" t="s">
        <v>8286</v>
      </c>
      <c r="O334">
        <f>YEAR(T334)</f>
        <v>2016</v>
      </c>
      <c r="P334">
        <f>ROUND(E334/D334*100,0)</f>
        <v>139</v>
      </c>
      <c r="Q334">
        <f>IFERROR(ROUND(E334/L334,2),"N/A")</f>
        <v>103.2</v>
      </c>
      <c r="R334" t="s">
        <v>8321</v>
      </c>
      <c r="S334" t="s">
        <v>8322</v>
      </c>
      <c r="T334" s="14">
        <f>(((J330/60)/60)/24)+DATE(1970,1,1)</f>
        <v>42564.881076388891</v>
      </c>
      <c r="U334" s="14">
        <f>(((I330/60)/60)/24)+DATE(1970,1,1)</f>
        <v>42604.290972222225</v>
      </c>
    </row>
    <row r="335" spans="1:21" ht="43.2" x14ac:dyDescent="0.3">
      <c r="A335">
        <v>2178</v>
      </c>
      <c r="B335" s="3" t="s">
        <v>2179</v>
      </c>
      <c r="C335" s="3" t="s">
        <v>6288</v>
      </c>
      <c r="D335" s="6">
        <v>25000</v>
      </c>
      <c r="E335" s="8">
        <v>34660</v>
      </c>
      <c r="F335" t="s">
        <v>8218</v>
      </c>
      <c r="G335" t="s">
        <v>8223</v>
      </c>
      <c r="H335" t="s">
        <v>8245</v>
      </c>
      <c r="I335">
        <v>1484752597</v>
      </c>
      <c r="J335">
        <v>1482160597</v>
      </c>
      <c r="K335" t="b">
        <v>0</v>
      </c>
      <c r="L335">
        <v>859</v>
      </c>
      <c r="M335" t="b">
        <v>1</v>
      </c>
      <c r="N335" t="s">
        <v>8274</v>
      </c>
      <c r="O335">
        <f>YEAR(T335)</f>
        <v>2015</v>
      </c>
      <c r="P335">
        <f>ROUND(E335/D335*100,0)</f>
        <v>139</v>
      </c>
      <c r="Q335">
        <f>IFERROR(ROUND(E335/L335,2),"N/A")</f>
        <v>40.35</v>
      </c>
      <c r="R335" t="s">
        <v>8318</v>
      </c>
      <c r="S335" t="s">
        <v>8319</v>
      </c>
      <c r="T335" s="14">
        <f>(((J331/60)/60)/24)+DATE(1970,1,1)</f>
        <v>42291.46674768519</v>
      </c>
      <c r="U335" s="14">
        <f>(((I331/60)/60)/24)+DATE(1970,1,1)</f>
        <v>42315.166666666672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P336">
        <f>ROUND(E336/D336*100,0)</f>
        <v>101</v>
      </c>
      <c r="Q336">
        <f>IFERROR(ROUND(E336/L336,2),"N/A")</f>
        <v>146.65</v>
      </c>
      <c r="R336" t="s">
        <v>8323</v>
      </c>
      <c r="S336" t="s">
        <v>8337</v>
      </c>
      <c r="T336"/>
      <c r="U336"/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P337">
        <f>ROUND(E337/D337*100,0)</f>
        <v>103</v>
      </c>
      <c r="Q337">
        <f>IFERROR(ROUND(E337/L337,2),"N/A")</f>
        <v>109.19</v>
      </c>
      <c r="R337" t="s">
        <v>8325</v>
      </c>
      <c r="S337" t="s">
        <v>8326</v>
      </c>
      <c r="T337"/>
      <c r="U337"/>
    </row>
    <row r="338" spans="1:21" ht="43.2" x14ac:dyDescent="0.3">
      <c r="A338">
        <v>256</v>
      </c>
      <c r="B338" s="3" t="s">
        <v>257</v>
      </c>
      <c r="C338" s="3" t="s">
        <v>4366</v>
      </c>
      <c r="D338" s="6">
        <v>13000</v>
      </c>
      <c r="E338" s="8">
        <v>18083</v>
      </c>
      <c r="F338" t="s">
        <v>8218</v>
      </c>
      <c r="G338" t="s">
        <v>8223</v>
      </c>
      <c r="H338" t="s">
        <v>8245</v>
      </c>
      <c r="I338">
        <v>1363458467</v>
      </c>
      <c r="J338">
        <v>1360866467</v>
      </c>
      <c r="K338" t="b">
        <v>1</v>
      </c>
      <c r="L338">
        <v>275</v>
      </c>
      <c r="M338" t="b">
        <v>1</v>
      </c>
      <c r="N338" t="s">
        <v>8267</v>
      </c>
      <c r="O338">
        <f>YEAR(T338)</f>
        <v>2013</v>
      </c>
      <c r="P338">
        <f>ROUND(E338/D338*100,0)</f>
        <v>139</v>
      </c>
      <c r="Q338">
        <f>IFERROR(ROUND(E338/L338,2),"N/A")</f>
        <v>65.760000000000005</v>
      </c>
      <c r="R338" t="s">
        <v>8321</v>
      </c>
      <c r="S338" t="s">
        <v>8322</v>
      </c>
      <c r="T338" s="14">
        <f>(((J334/60)/60)/24)+DATE(1970,1,1)</f>
        <v>41533.542858796296</v>
      </c>
      <c r="U338" s="14">
        <f>(((I334/60)/60)/24)+DATE(1970,1,1)</f>
        <v>41563.542858796296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P339">
        <f>ROUND(E339/D339*100,0)</f>
        <v>101</v>
      </c>
      <c r="Q339">
        <f>IFERROR(ROUND(E339/L339,2),"N/A")</f>
        <v>97.9</v>
      </c>
      <c r="R339" t="s">
        <v>8323</v>
      </c>
      <c r="S339" t="s">
        <v>8329</v>
      </c>
      <c r="T339"/>
      <c r="U339"/>
    </row>
    <row r="340" spans="1:21" ht="43.2" x14ac:dyDescent="0.3">
      <c r="A340">
        <v>1846</v>
      </c>
      <c r="B340" s="3" t="s">
        <v>1847</v>
      </c>
      <c r="C340" s="3" t="s">
        <v>5956</v>
      </c>
      <c r="D340" s="6">
        <v>15000</v>
      </c>
      <c r="E340" s="8">
        <v>20689</v>
      </c>
      <c r="F340" t="s">
        <v>8218</v>
      </c>
      <c r="G340" t="s">
        <v>8223</v>
      </c>
      <c r="H340" t="s">
        <v>8245</v>
      </c>
      <c r="I340">
        <v>1355585777</v>
      </c>
      <c r="J340">
        <v>1352993777</v>
      </c>
      <c r="K340" t="b">
        <v>0</v>
      </c>
      <c r="L340">
        <v>209</v>
      </c>
      <c r="M340" t="b">
        <v>1</v>
      </c>
      <c r="N340" t="s">
        <v>8274</v>
      </c>
      <c r="O340">
        <f>YEAR(T340)</f>
        <v>2015</v>
      </c>
      <c r="P340">
        <f>ROUND(E340/D340*100,0)</f>
        <v>138</v>
      </c>
      <c r="Q340">
        <f>IFERROR(ROUND(E340/L340,2),"N/A")</f>
        <v>98.99</v>
      </c>
      <c r="R340" t="s">
        <v>8325</v>
      </c>
      <c r="S340" t="s">
        <v>8326</v>
      </c>
      <c r="T340" s="14">
        <f>(((J336/60)/60)/24)+DATE(1970,1,1)</f>
        <v>42101.682372685187</v>
      </c>
      <c r="U340" s="14">
        <f>(((I336/60)/60)/24)+DATE(1970,1,1)</f>
        <v>42139.791666666672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P341">
        <f>ROUND(E341/D341*100,0)</f>
        <v>108</v>
      </c>
      <c r="Q341">
        <f>IFERROR(ROUND(E341/L341,2),"N/A")</f>
        <v>72.87</v>
      </c>
      <c r="R341" t="s">
        <v>8325</v>
      </c>
      <c r="S341" t="s">
        <v>8326</v>
      </c>
      <c r="T341"/>
      <c r="U341"/>
    </row>
    <row r="342" spans="1:21" ht="28.8" x14ac:dyDescent="0.3">
      <c r="A342">
        <v>2039</v>
      </c>
      <c r="B342" s="3" t="s">
        <v>2040</v>
      </c>
      <c r="C342" s="3" t="s">
        <v>6149</v>
      </c>
      <c r="D342" s="6">
        <v>125000</v>
      </c>
      <c r="E342" s="8">
        <v>170271</v>
      </c>
      <c r="F342" t="s">
        <v>8218</v>
      </c>
      <c r="G342" t="s">
        <v>8223</v>
      </c>
      <c r="H342" t="s">
        <v>8245</v>
      </c>
      <c r="I342">
        <v>1480568340</v>
      </c>
      <c r="J342">
        <v>1477996325</v>
      </c>
      <c r="K342" t="b">
        <v>1</v>
      </c>
      <c r="L342">
        <v>379</v>
      </c>
      <c r="M342" t="b">
        <v>1</v>
      </c>
      <c r="N342" t="s">
        <v>8293</v>
      </c>
      <c r="O342">
        <f>YEAR(T342)</f>
        <v>2013</v>
      </c>
      <c r="P342">
        <f>ROUND(E342/D342*100,0)</f>
        <v>136</v>
      </c>
      <c r="Q342">
        <f>IFERROR(ROUND(E342/L342,2),"N/A")</f>
        <v>449.26</v>
      </c>
      <c r="R342" t="s">
        <v>8309</v>
      </c>
      <c r="S342" t="s">
        <v>8310</v>
      </c>
      <c r="T342" s="14">
        <f>(((J338/60)/60)/24)+DATE(1970,1,1)</f>
        <v>41319.769293981481</v>
      </c>
      <c r="U342" s="14">
        <f>(((I338/60)/60)/24)+DATE(1970,1,1)</f>
        <v>41349.769293981481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P343">
        <f>ROUND(E343/D343*100,0)</f>
        <v>107</v>
      </c>
      <c r="Q343">
        <f>IFERROR(ROUND(E343/L343,2),"N/A")</f>
        <v>67.91</v>
      </c>
      <c r="R343" t="s">
        <v>8325</v>
      </c>
      <c r="S343" t="s">
        <v>8326</v>
      </c>
      <c r="T343"/>
      <c r="U343"/>
    </row>
    <row r="344" spans="1:21" ht="43.2" x14ac:dyDescent="0.3">
      <c r="A344">
        <v>1539</v>
      </c>
      <c r="B344" s="3" t="s">
        <v>1540</v>
      </c>
      <c r="C344" s="3" t="s">
        <v>5649</v>
      </c>
      <c r="D344" s="6">
        <v>20000</v>
      </c>
      <c r="E344" s="8">
        <v>27197.22</v>
      </c>
      <c r="F344" t="s">
        <v>8218</v>
      </c>
      <c r="G344" t="s">
        <v>8223</v>
      </c>
      <c r="H344" t="s">
        <v>8245</v>
      </c>
      <c r="I344">
        <v>1483481019</v>
      </c>
      <c r="J344">
        <v>1480629819</v>
      </c>
      <c r="K344" t="b">
        <v>0</v>
      </c>
      <c r="L344">
        <v>284</v>
      </c>
      <c r="M344" t="b">
        <v>1</v>
      </c>
      <c r="N344" t="s">
        <v>8283</v>
      </c>
      <c r="O344">
        <f>YEAR(T344)</f>
        <v>2012</v>
      </c>
      <c r="P344">
        <f>ROUND(E344/D344*100,0)</f>
        <v>136</v>
      </c>
      <c r="Q344">
        <f>IFERROR(ROUND(E344/L344,2),"N/A")</f>
        <v>95.76</v>
      </c>
      <c r="R344" t="s">
        <v>8325</v>
      </c>
      <c r="S344" t="s">
        <v>8326</v>
      </c>
      <c r="T344" s="14">
        <f>(((J340/60)/60)/24)+DATE(1970,1,1)</f>
        <v>41228.650196759263</v>
      </c>
      <c r="U344" s="14">
        <f>(((I340/60)/60)/24)+DATE(1970,1,1)</f>
        <v>41258.650196759263</v>
      </c>
    </row>
    <row r="345" spans="1:21" ht="57.6" x14ac:dyDescent="0.3">
      <c r="A345">
        <v>1530</v>
      </c>
      <c r="B345" s="3" t="s">
        <v>1531</v>
      </c>
      <c r="C345" s="3" t="s">
        <v>5640</v>
      </c>
      <c r="D345" s="6">
        <v>35000</v>
      </c>
      <c r="E345" s="8">
        <v>47189</v>
      </c>
      <c r="F345" t="s">
        <v>8218</v>
      </c>
      <c r="G345" t="s">
        <v>8223</v>
      </c>
      <c r="H345" t="s">
        <v>8245</v>
      </c>
      <c r="I345">
        <v>1445624695</v>
      </c>
      <c r="J345">
        <v>1443464695</v>
      </c>
      <c r="K345" t="b">
        <v>1</v>
      </c>
      <c r="L345">
        <v>874</v>
      </c>
      <c r="M345" t="b">
        <v>1</v>
      </c>
      <c r="N345" t="s">
        <v>8283</v>
      </c>
      <c r="O345">
        <f>YEAR(T345)</f>
        <v>2015</v>
      </c>
      <c r="P345">
        <f>ROUND(E345/D345*100,0)</f>
        <v>135</v>
      </c>
      <c r="Q345">
        <f>IFERROR(ROUND(E345/L345,2),"N/A")</f>
        <v>53.99</v>
      </c>
      <c r="R345" t="s">
        <v>8323</v>
      </c>
      <c r="S345" t="s">
        <v>8324</v>
      </c>
      <c r="T345" s="14">
        <f>(((J341/60)/60)/24)+DATE(1970,1,1)</f>
        <v>42093.760046296295</v>
      </c>
      <c r="U345" s="14">
        <f>(((I341/60)/60)/24)+DATE(1970,1,1)</f>
        <v>42123.760046296295</v>
      </c>
    </row>
    <row r="346" spans="1:21" ht="43.2" x14ac:dyDescent="0.3">
      <c r="A346">
        <v>295</v>
      </c>
      <c r="B346" s="3" t="s">
        <v>296</v>
      </c>
      <c r="C346" s="3" t="s">
        <v>4405</v>
      </c>
      <c r="D346" s="6">
        <v>50000</v>
      </c>
      <c r="E346" s="8">
        <v>66554.559999999998</v>
      </c>
      <c r="F346" t="s">
        <v>8218</v>
      </c>
      <c r="G346" t="s">
        <v>8223</v>
      </c>
      <c r="H346" t="s">
        <v>8245</v>
      </c>
      <c r="I346">
        <v>1383264000</v>
      </c>
      <c r="J346">
        <v>1378080409</v>
      </c>
      <c r="K346" t="b">
        <v>1</v>
      </c>
      <c r="L346">
        <v>665</v>
      </c>
      <c r="M346" t="b">
        <v>1</v>
      </c>
      <c r="N346" t="s">
        <v>8267</v>
      </c>
      <c r="O346">
        <f>YEAR(T346)</f>
        <v>2016</v>
      </c>
      <c r="P346">
        <f>ROUND(E346/D346*100,0)</f>
        <v>133</v>
      </c>
      <c r="Q346">
        <f>IFERROR(ROUND(E346/L346,2),"N/A")</f>
        <v>100.08</v>
      </c>
      <c r="R346" t="s">
        <v>8325</v>
      </c>
      <c r="S346" t="s">
        <v>8326</v>
      </c>
      <c r="T346" s="14">
        <f>(((J342/60)/60)/24)+DATE(1970,1,1)</f>
        <v>42675.438946759255</v>
      </c>
      <c r="U346" s="14">
        <f>(((I342/60)/60)/24)+DATE(1970,1,1)</f>
        <v>42705.207638888889</v>
      </c>
    </row>
    <row r="347" spans="1:21" ht="43.2" x14ac:dyDescent="0.3">
      <c r="A347">
        <v>2198</v>
      </c>
      <c r="B347" s="3" t="s">
        <v>2199</v>
      </c>
      <c r="C347" s="3" t="s">
        <v>6308</v>
      </c>
      <c r="D347" s="6">
        <v>40000</v>
      </c>
      <c r="E347" s="8">
        <v>53157</v>
      </c>
      <c r="F347" t="s">
        <v>8218</v>
      </c>
      <c r="G347" t="s">
        <v>8223</v>
      </c>
      <c r="H347" t="s">
        <v>8245</v>
      </c>
      <c r="I347">
        <v>1447507200</v>
      </c>
      <c r="J347">
        <v>1444911600</v>
      </c>
      <c r="K347" t="b">
        <v>0</v>
      </c>
      <c r="L347">
        <v>651</v>
      </c>
      <c r="M347" t="b">
        <v>1</v>
      </c>
      <c r="N347" t="s">
        <v>8295</v>
      </c>
      <c r="O347">
        <f>YEAR(T347)</f>
        <v>2014</v>
      </c>
      <c r="P347">
        <f>ROUND(E347/D347*100,0)</f>
        <v>133</v>
      </c>
      <c r="Q347">
        <f>IFERROR(ROUND(E347/L347,2),"N/A")</f>
        <v>81.650000000000006</v>
      </c>
      <c r="R347" t="s">
        <v>8325</v>
      </c>
      <c r="S347" t="s">
        <v>8326</v>
      </c>
      <c r="T347" s="14">
        <f>(((J343/60)/60)/24)+DATE(1970,1,1)</f>
        <v>41894.879606481481</v>
      </c>
      <c r="U347" s="14">
        <f>(((I343/60)/60)/24)+DATE(1970,1,1)</f>
        <v>41913.165972222225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P348">
        <f>ROUND(E348/D348*100,0)</f>
        <v>170</v>
      </c>
      <c r="Q348">
        <f>IFERROR(ROUND(E348/L348,2),"N/A")</f>
        <v>90.58</v>
      </c>
      <c r="R348" t="s">
        <v>8323</v>
      </c>
      <c r="S348" t="s">
        <v>8329</v>
      </c>
      <c r="T348"/>
      <c r="U348"/>
    </row>
    <row r="349" spans="1:21" ht="28.8" x14ac:dyDescent="0.3">
      <c r="A349">
        <v>2026</v>
      </c>
      <c r="B349" s="3" t="s">
        <v>2027</v>
      </c>
      <c r="C349" s="3" t="s">
        <v>6136</v>
      </c>
      <c r="D349" s="6">
        <v>25000</v>
      </c>
      <c r="E349" s="8">
        <v>33370.769999999997</v>
      </c>
      <c r="F349" t="s">
        <v>8218</v>
      </c>
      <c r="G349" t="s">
        <v>8223</v>
      </c>
      <c r="H349" t="s">
        <v>8245</v>
      </c>
      <c r="I349">
        <v>1398052740</v>
      </c>
      <c r="J349">
        <v>1394127585</v>
      </c>
      <c r="K349" t="b">
        <v>1</v>
      </c>
      <c r="L349">
        <v>454</v>
      </c>
      <c r="M349" t="b">
        <v>1</v>
      </c>
      <c r="N349" t="s">
        <v>8293</v>
      </c>
      <c r="O349">
        <f>YEAR(T349)</f>
        <v>2015</v>
      </c>
      <c r="P349">
        <f>ROUND(E349/D349*100,0)</f>
        <v>133</v>
      </c>
      <c r="Q349">
        <f>IFERROR(ROUND(E349/L349,2),"N/A")</f>
        <v>73.5</v>
      </c>
      <c r="R349" t="s">
        <v>8323</v>
      </c>
      <c r="S349" t="s">
        <v>8329</v>
      </c>
      <c r="T349" s="14">
        <f>(((J345/60)/60)/24)+DATE(1970,1,1)</f>
        <v>42275.767303240747</v>
      </c>
      <c r="U349" s="14">
        <f>(((I345/60)/60)/24)+DATE(1970,1,1)</f>
        <v>42300.767303240747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P350">
        <f>ROUND(E350/D350*100,0)</f>
        <v>103</v>
      </c>
      <c r="Q350">
        <f>IFERROR(ROUND(E350/L350,2),"N/A")</f>
        <v>86.55</v>
      </c>
      <c r="R350" t="s">
        <v>8314</v>
      </c>
      <c r="S350" t="s">
        <v>8315</v>
      </c>
      <c r="T350"/>
      <c r="U350"/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P351">
        <f>ROUND(E351/D351*100,0)</f>
        <v>107</v>
      </c>
      <c r="Q351">
        <f>IFERROR(ROUND(E351/L351,2),"N/A")</f>
        <v>71.900000000000006</v>
      </c>
      <c r="R351" t="s">
        <v>8321</v>
      </c>
      <c r="S351" t="s">
        <v>8322</v>
      </c>
      <c r="T351"/>
      <c r="U351"/>
    </row>
    <row r="352" spans="1:21" ht="57.6" x14ac:dyDescent="0.3">
      <c r="A352">
        <v>259</v>
      </c>
      <c r="B352" s="3" t="s">
        <v>260</v>
      </c>
      <c r="C352" s="3" t="s">
        <v>4369</v>
      </c>
      <c r="D352" s="6">
        <v>75000</v>
      </c>
      <c r="E352" s="8">
        <v>98953.42</v>
      </c>
      <c r="F352" t="s">
        <v>8218</v>
      </c>
      <c r="G352" t="s">
        <v>8223</v>
      </c>
      <c r="H352" t="s">
        <v>8245</v>
      </c>
      <c r="I352">
        <v>1428514969</v>
      </c>
      <c r="J352">
        <v>1425922969</v>
      </c>
      <c r="K352" t="b">
        <v>1</v>
      </c>
      <c r="L352">
        <v>942</v>
      </c>
      <c r="M352" t="b">
        <v>1</v>
      </c>
      <c r="N352" t="s">
        <v>8267</v>
      </c>
      <c r="O352">
        <f>YEAR(T352)</f>
        <v>2015</v>
      </c>
      <c r="P352">
        <f>ROUND(E352/D352*100,0)</f>
        <v>132</v>
      </c>
      <c r="Q352">
        <f>IFERROR(ROUND(E352/L352,2),"N/A")</f>
        <v>105.05</v>
      </c>
      <c r="R352" t="s">
        <v>8323</v>
      </c>
      <c r="S352" t="s">
        <v>8337</v>
      </c>
      <c r="T352" s="14">
        <f>(((J348/60)/60)/24)+DATE(1970,1,1)</f>
        <v>42261.500243055561</v>
      </c>
      <c r="U352" s="14">
        <f>(((I348/60)/60)/24)+DATE(1970,1,1)</f>
        <v>42291.500243055561</v>
      </c>
    </row>
    <row r="353" spans="1:21" ht="43.2" x14ac:dyDescent="0.3">
      <c r="A353">
        <v>2036</v>
      </c>
      <c r="B353" s="3" t="s">
        <v>2037</v>
      </c>
      <c r="C353" s="3" t="s">
        <v>6146</v>
      </c>
      <c r="D353" s="6">
        <v>30000</v>
      </c>
      <c r="E353" s="8">
        <v>39500.5</v>
      </c>
      <c r="F353" t="s">
        <v>8218</v>
      </c>
      <c r="G353" t="s">
        <v>8223</v>
      </c>
      <c r="H353" t="s">
        <v>8245</v>
      </c>
      <c r="I353">
        <v>1399668319</v>
      </c>
      <c r="J353">
        <v>1397076319</v>
      </c>
      <c r="K353" t="b">
        <v>1</v>
      </c>
      <c r="L353">
        <v>848</v>
      </c>
      <c r="M353" t="b">
        <v>1</v>
      </c>
      <c r="N353" t="s">
        <v>8293</v>
      </c>
      <c r="O353">
        <f>YEAR(T353)</f>
        <v>2014</v>
      </c>
      <c r="P353">
        <f>ROUND(E353/D353*100,0)</f>
        <v>132</v>
      </c>
      <c r="Q353">
        <f>IFERROR(ROUND(E353/L353,2),"N/A")</f>
        <v>46.58</v>
      </c>
      <c r="R353" t="s">
        <v>8325</v>
      </c>
      <c r="S353" t="s">
        <v>8326</v>
      </c>
      <c r="T353" s="14">
        <f>(((J349/60)/60)/24)+DATE(1970,1,1)</f>
        <v>41704.735937500001</v>
      </c>
      <c r="U353" s="14">
        <f>(((I349/60)/60)/24)+DATE(1970,1,1)</f>
        <v>41750.165972222225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P354">
        <f>ROUND(E354/D354*100,0)</f>
        <v>117</v>
      </c>
      <c r="Q354">
        <f>IFERROR(ROUND(E354/L354,2),"N/A")</f>
        <v>40.76</v>
      </c>
      <c r="R354" t="s">
        <v>8325</v>
      </c>
      <c r="S354" t="s">
        <v>8326</v>
      </c>
      <c r="T354"/>
      <c r="U354"/>
    </row>
    <row r="355" spans="1:21" ht="43.2" x14ac:dyDescent="0.3">
      <c r="A355">
        <v>722</v>
      </c>
      <c r="B355" s="3" t="s">
        <v>723</v>
      </c>
      <c r="C355" s="3" t="s">
        <v>4832</v>
      </c>
      <c r="D355" s="6">
        <v>25000</v>
      </c>
      <c r="E355" s="8">
        <v>33006</v>
      </c>
      <c r="F355" t="s">
        <v>8218</v>
      </c>
      <c r="G355" t="s">
        <v>8223</v>
      </c>
      <c r="H355" t="s">
        <v>8245</v>
      </c>
      <c r="I355">
        <v>1333909178</v>
      </c>
      <c r="J355">
        <v>1331320778</v>
      </c>
      <c r="K355" t="b">
        <v>0</v>
      </c>
      <c r="L355">
        <v>153</v>
      </c>
      <c r="M355" t="b">
        <v>1</v>
      </c>
      <c r="N355" t="s">
        <v>8272</v>
      </c>
      <c r="O355">
        <f>YEAR(T355)</f>
        <v>2017</v>
      </c>
      <c r="P355">
        <f>ROUND(E355/D355*100,0)</f>
        <v>132</v>
      </c>
      <c r="Q355">
        <f>IFERROR(ROUND(E355/L355,2),"N/A")</f>
        <v>215.73</v>
      </c>
      <c r="R355" t="s">
        <v>8321</v>
      </c>
      <c r="S355" t="s">
        <v>8322</v>
      </c>
      <c r="T355" s="14">
        <f>(((J351/60)/60)/24)+DATE(1970,1,1)</f>
        <v>42760.498935185184</v>
      </c>
      <c r="U355" s="14">
        <f>(((I351/60)/60)/24)+DATE(1970,1,1)</f>
        <v>42790.498935185184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P356">
        <f>ROUND(E356/D356*100,0)</f>
        <v>104</v>
      </c>
      <c r="Q356">
        <f>IFERROR(ROUND(E356/L356,2),"N/A")</f>
        <v>125.45</v>
      </c>
      <c r="R356" t="s">
        <v>8309</v>
      </c>
      <c r="S356" t="s">
        <v>8334</v>
      </c>
      <c r="T356"/>
      <c r="U356"/>
    </row>
    <row r="357" spans="1:21" ht="28.8" x14ac:dyDescent="0.3">
      <c r="A357">
        <v>730</v>
      </c>
      <c r="B357" s="3" t="s">
        <v>731</v>
      </c>
      <c r="C357" s="3" t="s">
        <v>4840</v>
      </c>
      <c r="D357" s="6">
        <v>20000</v>
      </c>
      <c r="E357" s="8">
        <v>26438</v>
      </c>
      <c r="F357" t="s">
        <v>8218</v>
      </c>
      <c r="G357" t="s">
        <v>8223</v>
      </c>
      <c r="H357" t="s">
        <v>8245</v>
      </c>
      <c r="I357">
        <v>1323280391</v>
      </c>
      <c r="J357">
        <v>1320688391</v>
      </c>
      <c r="K357" t="b">
        <v>0</v>
      </c>
      <c r="L357">
        <v>265</v>
      </c>
      <c r="M357" t="b">
        <v>1</v>
      </c>
      <c r="N357" t="s">
        <v>8272</v>
      </c>
      <c r="O357">
        <f>YEAR(T357)</f>
        <v>2014</v>
      </c>
      <c r="P357">
        <f>ROUND(E357/D357*100,0)</f>
        <v>132</v>
      </c>
      <c r="Q357">
        <f>IFERROR(ROUND(E357/L357,2),"N/A")</f>
        <v>99.77</v>
      </c>
      <c r="R357" t="s">
        <v>8323</v>
      </c>
      <c r="S357" t="s">
        <v>8329</v>
      </c>
      <c r="T357" s="14">
        <f>(((J353/60)/60)/24)+DATE(1970,1,1)</f>
        <v>41738.864803240744</v>
      </c>
      <c r="U357" s="14">
        <f>(((I353/60)/60)/24)+DATE(1970,1,1)</f>
        <v>41768.864803240744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P358">
        <f>ROUND(E358/D358*100,0)</f>
        <v>103</v>
      </c>
      <c r="Q358">
        <f>IFERROR(ROUND(E358/L358,2),"N/A")</f>
        <v>79.400000000000006</v>
      </c>
      <c r="R358" t="s">
        <v>8321</v>
      </c>
      <c r="S358" t="s">
        <v>8322</v>
      </c>
      <c r="T358"/>
      <c r="U358"/>
    </row>
    <row r="359" spans="1:21" ht="43.2" x14ac:dyDescent="0.3">
      <c r="A359">
        <v>3027</v>
      </c>
      <c r="B359" s="3" t="s">
        <v>3027</v>
      </c>
      <c r="C359" s="3" t="s">
        <v>7137</v>
      </c>
      <c r="D359" s="6">
        <v>40000</v>
      </c>
      <c r="E359" s="8">
        <v>52576</v>
      </c>
      <c r="F359" t="s">
        <v>8218</v>
      </c>
      <c r="G359" t="s">
        <v>8223</v>
      </c>
      <c r="H359" t="s">
        <v>8245</v>
      </c>
      <c r="I359">
        <v>1426866851</v>
      </c>
      <c r="J359">
        <v>1424278451</v>
      </c>
      <c r="K359" t="b">
        <v>0</v>
      </c>
      <c r="L359">
        <v>320</v>
      </c>
      <c r="M359" t="b">
        <v>1</v>
      </c>
      <c r="N359" t="s">
        <v>8301</v>
      </c>
      <c r="O359">
        <f>YEAR(T359)</f>
        <v>2012</v>
      </c>
      <c r="P359">
        <f>ROUND(E359/D359*100,0)</f>
        <v>131</v>
      </c>
      <c r="Q359">
        <f>IFERROR(ROUND(E359/L359,2),"N/A")</f>
        <v>164.3</v>
      </c>
      <c r="R359" t="s">
        <v>8323</v>
      </c>
      <c r="S359" t="s">
        <v>8329</v>
      </c>
      <c r="T359" s="14">
        <f>(((J355/60)/60)/24)+DATE(1970,1,1)</f>
        <v>40977.805300925924</v>
      </c>
      <c r="U359" s="14">
        <f>(((I355/60)/60)/24)+DATE(1970,1,1)</f>
        <v>41007.76363425926</v>
      </c>
    </row>
    <row r="360" spans="1:21" ht="57.6" x14ac:dyDescent="0.3">
      <c r="A360">
        <v>39</v>
      </c>
      <c r="B360" s="3" t="s">
        <v>41</v>
      </c>
      <c r="C360" s="3" t="s">
        <v>4150</v>
      </c>
      <c r="D360" s="6">
        <v>25000</v>
      </c>
      <c r="E360" s="8">
        <v>32745</v>
      </c>
      <c r="F360" t="s">
        <v>8218</v>
      </c>
      <c r="G360" t="s">
        <v>8224</v>
      </c>
      <c r="H360" t="s">
        <v>8246</v>
      </c>
      <c r="I360">
        <v>1401058740</v>
      </c>
      <c r="J360">
        <v>1398388068</v>
      </c>
      <c r="K360" t="b">
        <v>0</v>
      </c>
      <c r="L360">
        <v>217</v>
      </c>
      <c r="M360" t="b">
        <v>1</v>
      </c>
      <c r="N360" t="s">
        <v>8263</v>
      </c>
      <c r="O360">
        <f>YEAR(T360)</f>
        <v>2016</v>
      </c>
      <c r="P360">
        <f>ROUND(E360/D360*100,0)</f>
        <v>131</v>
      </c>
      <c r="Q360">
        <f>IFERROR(ROUND(E360/L360,2),"N/A")</f>
        <v>150.9</v>
      </c>
      <c r="R360" t="s">
        <v>8323</v>
      </c>
      <c r="S360" t="s">
        <v>8329</v>
      </c>
      <c r="T360" s="14">
        <f>(((J356/60)/60)/24)+DATE(1970,1,1)</f>
        <v>42438.827789351853</v>
      </c>
      <c r="U360" s="14">
        <f>(((I356/60)/60)/24)+DATE(1970,1,1)</f>
        <v>42468.786122685182</v>
      </c>
    </row>
    <row r="361" spans="1:21" ht="43.2" x14ac:dyDescent="0.3">
      <c r="A361">
        <v>2078</v>
      </c>
      <c r="B361" s="3" t="s">
        <v>2079</v>
      </c>
      <c r="C361" s="3" t="s">
        <v>6188</v>
      </c>
      <c r="D361" s="6">
        <v>20000</v>
      </c>
      <c r="E361" s="8">
        <v>26241</v>
      </c>
      <c r="F361" t="s">
        <v>8218</v>
      </c>
      <c r="G361" t="s">
        <v>8226</v>
      </c>
      <c r="H361" t="s">
        <v>8248</v>
      </c>
      <c r="I361">
        <v>1482085857</v>
      </c>
      <c r="J361">
        <v>1479493857</v>
      </c>
      <c r="K361" t="b">
        <v>0</v>
      </c>
      <c r="L361">
        <v>48</v>
      </c>
      <c r="M361" t="b">
        <v>1</v>
      </c>
      <c r="N361" t="s">
        <v>8293</v>
      </c>
      <c r="O361">
        <f>YEAR(T361)</f>
        <v>2011</v>
      </c>
      <c r="P361">
        <f>ROUND(E361/D361*100,0)</f>
        <v>131</v>
      </c>
      <c r="Q361">
        <f>IFERROR(ROUND(E361/L361,2),"N/A")</f>
        <v>546.69000000000005</v>
      </c>
      <c r="R361" t="s">
        <v>8323</v>
      </c>
      <c r="S361" t="s">
        <v>8324</v>
      </c>
      <c r="T361" s="14">
        <f>(((J357/60)/60)/24)+DATE(1970,1,1)</f>
        <v>40854.745266203703</v>
      </c>
      <c r="U361" s="14">
        <f>(((I357/60)/60)/24)+DATE(1970,1,1)</f>
        <v>40884.745266203703</v>
      </c>
    </row>
    <row r="362" spans="1:21" ht="28.8" x14ac:dyDescent="0.3">
      <c r="A362">
        <v>1748</v>
      </c>
      <c r="B362" s="3" t="s">
        <v>1749</v>
      </c>
      <c r="C362" s="3" t="s">
        <v>5858</v>
      </c>
      <c r="D362" s="6">
        <v>50000</v>
      </c>
      <c r="E362" s="8">
        <v>64974</v>
      </c>
      <c r="F362" t="s">
        <v>8218</v>
      </c>
      <c r="G362" t="s">
        <v>8228</v>
      </c>
      <c r="H362" t="s">
        <v>8250</v>
      </c>
      <c r="I362">
        <v>1441234143</v>
      </c>
      <c r="J362">
        <v>1438642143</v>
      </c>
      <c r="K362" t="b">
        <v>0</v>
      </c>
      <c r="L362">
        <v>181</v>
      </c>
      <c r="M362" t="b">
        <v>1</v>
      </c>
      <c r="N362" t="s">
        <v>8283</v>
      </c>
      <c r="O362">
        <f>YEAR(T362)</f>
        <v>2016</v>
      </c>
      <c r="P362">
        <f>ROUND(E362/D362*100,0)</f>
        <v>130</v>
      </c>
      <c r="Q362">
        <f>IFERROR(ROUND(E362/L362,2),"N/A")</f>
        <v>358.97</v>
      </c>
      <c r="R362" t="s">
        <v>8325</v>
      </c>
      <c r="S362" t="s">
        <v>8326</v>
      </c>
      <c r="T362" s="14">
        <f>(((J358/60)/60)/24)+DATE(1970,1,1)</f>
        <v>42415.803159722222</v>
      </c>
      <c r="U362" s="14">
        <f>(((I358/60)/60)/24)+DATE(1970,1,1)</f>
        <v>42445.761493055557</v>
      </c>
    </row>
    <row r="363" spans="1:21" ht="43.2" x14ac:dyDescent="0.3">
      <c r="A363">
        <v>2493</v>
      </c>
      <c r="B363" s="3" t="s">
        <v>2493</v>
      </c>
      <c r="C363" s="3" t="s">
        <v>6603</v>
      </c>
      <c r="D363" s="6">
        <v>20000</v>
      </c>
      <c r="E363" s="8">
        <v>25740</v>
      </c>
      <c r="F363" t="s">
        <v>8218</v>
      </c>
      <c r="G363" t="s">
        <v>8223</v>
      </c>
      <c r="H363" t="s">
        <v>8245</v>
      </c>
      <c r="I363">
        <v>1367208140</v>
      </c>
      <c r="J363">
        <v>1363320140</v>
      </c>
      <c r="K363" t="b">
        <v>0</v>
      </c>
      <c r="L363">
        <v>259</v>
      </c>
      <c r="M363" t="b">
        <v>1</v>
      </c>
      <c r="N363" t="s">
        <v>8277</v>
      </c>
      <c r="O363">
        <f>YEAR(T363)</f>
        <v>2015</v>
      </c>
      <c r="P363">
        <f>ROUND(E363/D363*100,0)</f>
        <v>129</v>
      </c>
      <c r="Q363">
        <f>IFERROR(ROUND(E363/L363,2),"N/A")</f>
        <v>99.38</v>
      </c>
      <c r="R363" t="s">
        <v>8309</v>
      </c>
      <c r="S363" t="s">
        <v>8310</v>
      </c>
      <c r="T363" s="14">
        <f>(((J359/60)/60)/24)+DATE(1970,1,1)</f>
        <v>42053.704293981486</v>
      </c>
      <c r="U363" s="14">
        <f>(((I359/60)/60)/24)+DATE(1970,1,1)</f>
        <v>42083.662627314814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P364">
        <f>ROUND(E364/D364*100,0)</f>
        <v>124</v>
      </c>
      <c r="Q364">
        <f>IFERROR(ROUND(E364/L364,2),"N/A")</f>
        <v>139.53</v>
      </c>
      <c r="R364" t="s">
        <v>8309</v>
      </c>
      <c r="S364" t="s">
        <v>8311</v>
      </c>
      <c r="T364"/>
      <c r="U364"/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P365">
        <f>ROUND(E365/D365*100,0)</f>
        <v>101</v>
      </c>
      <c r="Q365">
        <f>IFERROR(ROUND(E365/L365,2),"N/A")</f>
        <v>347.85</v>
      </c>
      <c r="R365" t="s">
        <v>8323</v>
      </c>
      <c r="S365" t="s">
        <v>8324</v>
      </c>
      <c r="T365"/>
      <c r="U365"/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P366">
        <f>ROUND(E366/D366*100,0)</f>
        <v>110</v>
      </c>
      <c r="Q366">
        <f>IFERROR(ROUND(E366/L366,2),"N/A")</f>
        <v>68.239999999999995</v>
      </c>
      <c r="R366" t="s">
        <v>8323</v>
      </c>
      <c r="S366" t="s">
        <v>8337</v>
      </c>
      <c r="T366"/>
      <c r="U366"/>
    </row>
    <row r="367" spans="1:21" ht="57.6" x14ac:dyDescent="0.3">
      <c r="A367">
        <v>2069</v>
      </c>
      <c r="B367" s="3" t="s">
        <v>2070</v>
      </c>
      <c r="C367" s="3" t="s">
        <v>6179</v>
      </c>
      <c r="D367" s="6">
        <v>50000</v>
      </c>
      <c r="E367" s="8">
        <v>64203.33</v>
      </c>
      <c r="F367" t="s">
        <v>8218</v>
      </c>
      <c r="G367" t="s">
        <v>8223</v>
      </c>
      <c r="H367" t="s">
        <v>8245</v>
      </c>
      <c r="I367">
        <v>1451776791</v>
      </c>
      <c r="J367">
        <v>1449098391</v>
      </c>
      <c r="K367" t="b">
        <v>0</v>
      </c>
      <c r="L367">
        <v>263</v>
      </c>
      <c r="M367" t="b">
        <v>1</v>
      </c>
      <c r="N367" t="s">
        <v>8293</v>
      </c>
      <c r="O367">
        <f>YEAR(T367)</f>
        <v>2013</v>
      </c>
      <c r="P367">
        <f>ROUND(E367/D367*100,0)</f>
        <v>128</v>
      </c>
      <c r="Q367">
        <f>IFERROR(ROUND(E367/L367,2),"N/A")</f>
        <v>244.12</v>
      </c>
      <c r="R367" t="s">
        <v>8316</v>
      </c>
      <c r="S367" t="s">
        <v>8317</v>
      </c>
      <c r="T367" s="14">
        <f>(((J363/60)/60)/24)+DATE(1970,1,1)</f>
        <v>41348.168287037035</v>
      </c>
      <c r="U367" s="14">
        <f>(((I363/60)/60)/24)+DATE(1970,1,1)</f>
        <v>41393.168287037035</v>
      </c>
    </row>
    <row r="368" spans="1:21" ht="28.8" x14ac:dyDescent="0.3">
      <c r="A368">
        <v>3691</v>
      </c>
      <c r="B368" s="3" t="s">
        <v>3688</v>
      </c>
      <c r="C368" s="3" t="s">
        <v>7801</v>
      </c>
      <c r="D368" s="6">
        <v>40000</v>
      </c>
      <c r="E368" s="8">
        <v>51184</v>
      </c>
      <c r="F368" t="s">
        <v>8218</v>
      </c>
      <c r="G368" t="s">
        <v>8223</v>
      </c>
      <c r="H368" t="s">
        <v>8245</v>
      </c>
      <c r="I368">
        <v>1425272340</v>
      </c>
      <c r="J368">
        <v>1421426929</v>
      </c>
      <c r="K368" t="b">
        <v>0</v>
      </c>
      <c r="L368">
        <v>274</v>
      </c>
      <c r="M368" t="b">
        <v>1</v>
      </c>
      <c r="N368" t="s">
        <v>8269</v>
      </c>
      <c r="O368">
        <f>YEAR(T368)</f>
        <v>2014</v>
      </c>
      <c r="P368">
        <f>ROUND(E368/D368*100,0)</f>
        <v>128</v>
      </c>
      <c r="Q368">
        <f>IFERROR(ROUND(E368/L368,2),"N/A")</f>
        <v>186.8</v>
      </c>
      <c r="R368" t="s">
        <v>8325</v>
      </c>
      <c r="S368" t="s">
        <v>8326</v>
      </c>
      <c r="T368" s="14">
        <f>(((J364/60)/60)/24)+DATE(1970,1,1)</f>
        <v>41837.210543981484</v>
      </c>
      <c r="U368" s="14">
        <f>(((I364/60)/60)/24)+DATE(1970,1,1)</f>
        <v>41859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P369">
        <f>ROUND(E369/D369*100,0)</f>
        <v>103</v>
      </c>
      <c r="Q369">
        <f>IFERROR(ROUND(E369/L369,2),"N/A")</f>
        <v>86.85</v>
      </c>
      <c r="R369" t="s">
        <v>8325</v>
      </c>
      <c r="S369" t="s">
        <v>8326</v>
      </c>
      <c r="T369"/>
      <c r="U369"/>
    </row>
    <row r="370" spans="1:21" ht="28.8" x14ac:dyDescent="0.3">
      <c r="A370">
        <v>2239</v>
      </c>
      <c r="B370" s="3" t="s">
        <v>2240</v>
      </c>
      <c r="C370" s="3" t="s">
        <v>6349</v>
      </c>
      <c r="D370" s="6">
        <v>25000</v>
      </c>
      <c r="E370" s="8">
        <v>32006.67</v>
      </c>
      <c r="F370" t="s">
        <v>8218</v>
      </c>
      <c r="G370" t="s">
        <v>8223</v>
      </c>
      <c r="H370" t="s">
        <v>8245</v>
      </c>
      <c r="I370">
        <v>1385870520</v>
      </c>
      <c r="J370">
        <v>1382742014</v>
      </c>
      <c r="K370" t="b">
        <v>0</v>
      </c>
      <c r="L370">
        <v>426</v>
      </c>
      <c r="M370" t="b">
        <v>1</v>
      </c>
      <c r="N370" t="s">
        <v>8295</v>
      </c>
      <c r="O370">
        <f>YEAR(T370)</f>
        <v>2014</v>
      </c>
      <c r="P370">
        <f>ROUND(E370/D370*100,0)</f>
        <v>128</v>
      </c>
      <c r="Q370">
        <f>IFERROR(ROUND(E370/L370,2),"N/A")</f>
        <v>75.13</v>
      </c>
      <c r="R370" t="s">
        <v>8316</v>
      </c>
      <c r="S370" t="s">
        <v>8317</v>
      </c>
      <c r="T370" s="14">
        <f>(((J366/60)/60)/24)+DATE(1970,1,1)</f>
        <v>41780.859629629631</v>
      </c>
      <c r="U370" s="14">
        <f>(((I366/60)/60)/24)+DATE(1970,1,1)</f>
        <v>41811.165972222225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P371">
        <f>ROUND(E371/D371*100,0)</f>
        <v>110</v>
      </c>
      <c r="Q371">
        <f>IFERROR(ROUND(E371/L371,2),"N/A")</f>
        <v>42.87</v>
      </c>
      <c r="R371" t="s">
        <v>8323</v>
      </c>
      <c r="S371" t="s">
        <v>8329</v>
      </c>
      <c r="T371"/>
      <c r="U371"/>
    </row>
    <row r="372" spans="1:21" ht="28.8" x14ac:dyDescent="0.3">
      <c r="A372">
        <v>648</v>
      </c>
      <c r="B372" s="3" t="s">
        <v>649</v>
      </c>
      <c r="C372" s="3" t="s">
        <v>4758</v>
      </c>
      <c r="D372" s="6">
        <v>35000</v>
      </c>
      <c r="E372" s="8">
        <v>44388</v>
      </c>
      <c r="F372" t="s">
        <v>8218</v>
      </c>
      <c r="G372" t="s">
        <v>8223</v>
      </c>
      <c r="H372" t="s">
        <v>8245</v>
      </c>
      <c r="I372">
        <v>1413304708</v>
      </c>
      <c r="J372">
        <v>1410280708</v>
      </c>
      <c r="K372" t="b">
        <v>0</v>
      </c>
      <c r="L372">
        <v>27</v>
      </c>
      <c r="M372" t="b">
        <v>1</v>
      </c>
      <c r="N372" t="s">
        <v>8271</v>
      </c>
      <c r="O372">
        <f>YEAR(T372)</f>
        <v>2015</v>
      </c>
      <c r="P372">
        <f>ROUND(E372/D372*100,0)</f>
        <v>127</v>
      </c>
      <c r="Q372">
        <f>IFERROR(ROUND(E372/L372,2),"N/A")</f>
        <v>1644</v>
      </c>
      <c r="R372" t="s">
        <v>8325</v>
      </c>
      <c r="S372" t="s">
        <v>8326</v>
      </c>
      <c r="T372" s="14">
        <f>(((J368/60)/60)/24)+DATE(1970,1,1)</f>
        <v>42020.700567129628</v>
      </c>
      <c r="U372" s="14">
        <f>(((I368/60)/60)/24)+DATE(1970,1,1)</f>
        <v>42065.207638888889</v>
      </c>
    </row>
    <row r="373" spans="1:21" ht="43.2" x14ac:dyDescent="0.3">
      <c r="A373">
        <v>351</v>
      </c>
      <c r="B373" s="3" t="s">
        <v>352</v>
      </c>
      <c r="C373" s="3" t="s">
        <v>4461</v>
      </c>
      <c r="D373" s="6">
        <v>34000</v>
      </c>
      <c r="E373" s="8">
        <v>43296</v>
      </c>
      <c r="F373" t="s">
        <v>8218</v>
      </c>
      <c r="G373" t="s">
        <v>8226</v>
      </c>
      <c r="H373" t="s">
        <v>8248</v>
      </c>
      <c r="I373">
        <v>1460066954</v>
      </c>
      <c r="J373">
        <v>1456614554</v>
      </c>
      <c r="K373" t="b">
        <v>1</v>
      </c>
      <c r="L373">
        <v>964</v>
      </c>
      <c r="M373" t="b">
        <v>1</v>
      </c>
      <c r="N373" t="s">
        <v>8267</v>
      </c>
      <c r="O373">
        <f>YEAR(T373)</f>
        <v>2013</v>
      </c>
      <c r="P373">
        <f>ROUND(E373/D373*100,0)</f>
        <v>127</v>
      </c>
      <c r="Q373">
        <f>IFERROR(ROUND(E373/L373,2),"N/A")</f>
        <v>44.91</v>
      </c>
      <c r="R373" t="s">
        <v>8316</v>
      </c>
      <c r="S373" t="s">
        <v>8317</v>
      </c>
      <c r="T373" s="14">
        <f>(((J369/60)/60)/24)+DATE(1970,1,1)</f>
        <v>41355.577291666668</v>
      </c>
      <c r="U373" s="14">
        <f>(((I369/60)/60)/24)+DATE(1970,1,1)</f>
        <v>41395.207638888889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P374">
        <f>ROUND(E374/D374*100,0)</f>
        <v>125</v>
      </c>
      <c r="Q374">
        <f>IFERROR(ROUND(E374/L374,2),"N/A")</f>
        <v>41.78</v>
      </c>
      <c r="R374" t="s">
        <v>8325</v>
      </c>
      <c r="S374" t="s">
        <v>8326</v>
      </c>
      <c r="T374"/>
      <c r="U374"/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P375">
        <f>ROUND(E375/D375*100,0)</f>
        <v>107</v>
      </c>
      <c r="Q375">
        <f>IFERROR(ROUND(E375/L375,2),"N/A")</f>
        <v>89.89</v>
      </c>
      <c r="R375" t="s">
        <v>8323</v>
      </c>
      <c r="S375" t="s">
        <v>8329</v>
      </c>
      <c r="T375"/>
      <c r="U375"/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P376">
        <f>ROUND(E376/D376*100,0)</f>
        <v>131</v>
      </c>
      <c r="Q376">
        <f>IFERROR(ROUND(E376/L376,2),"N/A")</f>
        <v>45.05</v>
      </c>
      <c r="R376" t="s">
        <v>8316</v>
      </c>
      <c r="S376" t="s">
        <v>8317</v>
      </c>
      <c r="T376"/>
      <c r="U376"/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P377">
        <f>ROUND(E377/D377*100,0)</f>
        <v>120</v>
      </c>
      <c r="Q377">
        <f>IFERROR(ROUND(E377/L377,2),"N/A")</f>
        <v>42.86</v>
      </c>
      <c r="R377" t="s">
        <v>8318</v>
      </c>
      <c r="S377" t="s">
        <v>8327</v>
      </c>
      <c r="T377"/>
      <c r="U377"/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P378">
        <f>ROUND(E378/D378*100,0)</f>
        <v>106</v>
      </c>
      <c r="Q378">
        <f>IFERROR(ROUND(E378/L378,2),"N/A")</f>
        <v>54.08</v>
      </c>
      <c r="R378" t="s">
        <v>8323</v>
      </c>
      <c r="S378" t="s">
        <v>8329</v>
      </c>
      <c r="T378"/>
      <c r="U378"/>
    </row>
    <row r="379" spans="1:21" ht="43.2" x14ac:dyDescent="0.3">
      <c r="A379">
        <v>3036</v>
      </c>
      <c r="B379" s="3" t="s">
        <v>3036</v>
      </c>
      <c r="C379" s="3" t="s">
        <v>7146</v>
      </c>
      <c r="D379" s="6">
        <v>25000</v>
      </c>
      <c r="E379" s="8">
        <v>31683</v>
      </c>
      <c r="F379" t="s">
        <v>8218</v>
      </c>
      <c r="G379" t="s">
        <v>8223</v>
      </c>
      <c r="H379" t="s">
        <v>8245</v>
      </c>
      <c r="I379">
        <v>1376654340</v>
      </c>
      <c r="J379">
        <v>1373568644</v>
      </c>
      <c r="K379" t="b">
        <v>0</v>
      </c>
      <c r="L379">
        <v>329</v>
      </c>
      <c r="M379" t="b">
        <v>1</v>
      </c>
      <c r="N379" t="s">
        <v>8301</v>
      </c>
      <c r="O379">
        <f>YEAR(T379)</f>
        <v>2012</v>
      </c>
      <c r="P379">
        <f>ROUND(E379/D379*100,0)</f>
        <v>127</v>
      </c>
      <c r="Q379">
        <f>IFERROR(ROUND(E379/L379,2),"N/A")</f>
        <v>96.3</v>
      </c>
      <c r="R379" t="s">
        <v>8321</v>
      </c>
      <c r="S379" t="s">
        <v>8322</v>
      </c>
      <c r="T379" s="14">
        <f>(((J375/60)/60)/24)+DATE(1970,1,1)</f>
        <v>41078.91201388889</v>
      </c>
      <c r="U379" s="14">
        <f>(((I375/60)/60)/24)+DATE(1970,1,1)</f>
        <v>41108.91201388889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P380">
        <f>ROUND(E380/D380*100,0)</f>
        <v>112</v>
      </c>
      <c r="Q380">
        <f>IFERROR(ROUND(E380/L380,2),"N/A")</f>
        <v>40.4</v>
      </c>
      <c r="R380" t="s">
        <v>8323</v>
      </c>
      <c r="S380" t="s">
        <v>8329</v>
      </c>
      <c r="T380"/>
      <c r="U380"/>
    </row>
    <row r="381" spans="1:21" ht="43.2" x14ac:dyDescent="0.3">
      <c r="A381">
        <v>1963</v>
      </c>
      <c r="B381" s="3" t="s">
        <v>1964</v>
      </c>
      <c r="C381" s="3" t="s">
        <v>6073</v>
      </c>
      <c r="D381" s="6">
        <v>19000</v>
      </c>
      <c r="E381" s="8">
        <v>24108</v>
      </c>
      <c r="F381" t="s">
        <v>8218</v>
      </c>
      <c r="G381" t="s">
        <v>8224</v>
      </c>
      <c r="H381" t="s">
        <v>8246</v>
      </c>
      <c r="I381">
        <v>1410862734</v>
      </c>
      <c r="J381">
        <v>1407838734</v>
      </c>
      <c r="K381" t="b">
        <v>1</v>
      </c>
      <c r="L381">
        <v>205</v>
      </c>
      <c r="M381" t="b">
        <v>1</v>
      </c>
      <c r="N381" t="s">
        <v>8293</v>
      </c>
      <c r="O381">
        <f>YEAR(T381)</f>
        <v>2014</v>
      </c>
      <c r="P381">
        <f>ROUND(E381/D381*100,0)</f>
        <v>127</v>
      </c>
      <c r="Q381">
        <f>IFERROR(ROUND(E381/L381,2),"N/A")</f>
        <v>117.6</v>
      </c>
      <c r="R381" t="s">
        <v>8323</v>
      </c>
      <c r="S381" t="s">
        <v>8329</v>
      </c>
      <c r="T381" s="14">
        <f>(((J377/60)/60)/24)+DATE(1970,1,1)</f>
        <v>41657.985081018516</v>
      </c>
      <c r="U381" s="14">
        <f>(((I377/60)/60)/24)+DATE(1970,1,1)</f>
        <v>41699.720833333333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P382">
        <f>ROUND(E382/D382*100,0)</f>
        <v>142</v>
      </c>
      <c r="Q382">
        <f>IFERROR(ROUND(E382/L382,2),"N/A")</f>
        <v>115.51</v>
      </c>
      <c r="R382" t="s">
        <v>8318</v>
      </c>
      <c r="S382" t="s">
        <v>8327</v>
      </c>
      <c r="T382"/>
      <c r="U382"/>
    </row>
    <row r="383" spans="1:21" ht="43.2" x14ac:dyDescent="0.3">
      <c r="A383">
        <v>1941</v>
      </c>
      <c r="B383" s="3" t="s">
        <v>1942</v>
      </c>
      <c r="C383" s="3" t="s">
        <v>6051</v>
      </c>
      <c r="D383" s="6">
        <v>250000</v>
      </c>
      <c r="E383" s="8">
        <v>315295.89</v>
      </c>
      <c r="F383" t="s">
        <v>8218</v>
      </c>
      <c r="G383" t="s">
        <v>8223</v>
      </c>
      <c r="H383" t="s">
        <v>8245</v>
      </c>
      <c r="I383">
        <v>1400137131</v>
      </c>
      <c r="J383">
        <v>1397545131</v>
      </c>
      <c r="K383" t="b">
        <v>1</v>
      </c>
      <c r="L383">
        <v>4883</v>
      </c>
      <c r="M383" t="b">
        <v>1</v>
      </c>
      <c r="N383" t="s">
        <v>8293</v>
      </c>
      <c r="O383">
        <f>YEAR(T383)</f>
        <v>2013</v>
      </c>
      <c r="P383">
        <f>ROUND(E383/D383*100,0)</f>
        <v>126</v>
      </c>
      <c r="Q383">
        <f>IFERROR(ROUND(E383/L383,2),"N/A")</f>
        <v>64.569999999999993</v>
      </c>
      <c r="R383" t="s">
        <v>8323</v>
      </c>
      <c r="S383" t="s">
        <v>8329</v>
      </c>
      <c r="T383" s="14">
        <f>(((J379/60)/60)/24)+DATE(1970,1,1)</f>
        <v>41466.785231481481</v>
      </c>
      <c r="U383" s="14">
        <f>(((I379/60)/60)/24)+DATE(1970,1,1)</f>
        <v>41502.499305555553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P384">
        <f>ROUND(E384/D384*100,0)</f>
        <v>256</v>
      </c>
      <c r="Q384">
        <f>IFERROR(ROUND(E384/L384,2),"N/A")</f>
        <v>69.77</v>
      </c>
      <c r="R384" t="s">
        <v>8325</v>
      </c>
      <c r="S384" t="s">
        <v>8328</v>
      </c>
      <c r="T384"/>
      <c r="U384"/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P385">
        <f>ROUND(E385/D385*100,0)</f>
        <v>207</v>
      </c>
      <c r="Q385">
        <f>IFERROR(ROUND(E385/L385,2),"N/A")</f>
        <v>43.02</v>
      </c>
      <c r="R385" t="s">
        <v>8323</v>
      </c>
      <c r="S385" t="s">
        <v>8329</v>
      </c>
      <c r="T385"/>
      <c r="U385"/>
    </row>
    <row r="386" spans="1:21" ht="28.8" x14ac:dyDescent="0.3">
      <c r="A386">
        <v>2442</v>
      </c>
      <c r="B386" s="3" t="s">
        <v>2443</v>
      </c>
      <c r="C386" s="3" t="s">
        <v>6552</v>
      </c>
      <c r="D386" s="6">
        <v>24000</v>
      </c>
      <c r="E386" s="8">
        <v>30226</v>
      </c>
      <c r="F386" t="s">
        <v>8218</v>
      </c>
      <c r="G386" t="s">
        <v>8223</v>
      </c>
      <c r="H386" t="s">
        <v>8245</v>
      </c>
      <c r="I386">
        <v>1426777228</v>
      </c>
      <c r="J386">
        <v>1424188828</v>
      </c>
      <c r="K386" t="b">
        <v>0</v>
      </c>
      <c r="L386">
        <v>372</v>
      </c>
      <c r="M386" t="b">
        <v>1</v>
      </c>
      <c r="N386" t="s">
        <v>8296</v>
      </c>
      <c r="O386">
        <f>YEAR(T386)</f>
        <v>2015</v>
      </c>
      <c r="P386">
        <f>ROUND(E386/D386*100,0)</f>
        <v>126</v>
      </c>
      <c r="Q386">
        <f>IFERROR(ROUND(E386/L386,2),"N/A")</f>
        <v>81.25</v>
      </c>
      <c r="R386" t="s">
        <v>8316</v>
      </c>
      <c r="S386" t="s">
        <v>8317</v>
      </c>
      <c r="T386" s="14">
        <f>(((J382/60)/60)/24)+DATE(1970,1,1)</f>
        <v>42367.719814814816</v>
      </c>
      <c r="U386" s="14">
        <f>(((I382/60)/60)/24)+DATE(1970,1,1)</f>
        <v>42392.719814814816</v>
      </c>
    </row>
    <row r="387" spans="1:21" ht="43.2" x14ac:dyDescent="0.3">
      <c r="A387">
        <v>657</v>
      </c>
      <c r="B387" s="3" t="s">
        <v>658</v>
      </c>
      <c r="C387" s="3" t="s">
        <v>4767</v>
      </c>
      <c r="D387" s="6">
        <v>15000</v>
      </c>
      <c r="E387" s="8">
        <v>18855</v>
      </c>
      <c r="F387" t="s">
        <v>8218</v>
      </c>
      <c r="G387" t="s">
        <v>8223</v>
      </c>
      <c r="H387" t="s">
        <v>8245</v>
      </c>
      <c r="I387">
        <v>1450901872</v>
      </c>
      <c r="J387">
        <v>1448309872</v>
      </c>
      <c r="K387" t="b">
        <v>0</v>
      </c>
      <c r="L387">
        <v>99</v>
      </c>
      <c r="M387" t="b">
        <v>1</v>
      </c>
      <c r="N387" t="s">
        <v>8271</v>
      </c>
      <c r="O387">
        <f>YEAR(T387)</f>
        <v>2014</v>
      </c>
      <c r="P387">
        <f>ROUND(E387/D387*100,0)</f>
        <v>126</v>
      </c>
      <c r="Q387">
        <f>IFERROR(ROUND(E387/L387,2),"N/A")</f>
        <v>190.45</v>
      </c>
      <c r="R387" t="s">
        <v>8318</v>
      </c>
      <c r="S387" t="s">
        <v>8327</v>
      </c>
      <c r="T387" s="14">
        <f>(((J383/60)/60)/24)+DATE(1970,1,1)</f>
        <v>41744.290868055556</v>
      </c>
      <c r="U387" s="14">
        <f>(((I383/60)/60)/24)+DATE(1970,1,1)</f>
        <v>41774.290868055556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P388">
        <f>ROUND(E388/D388*100,0)</f>
        <v>100</v>
      </c>
      <c r="Q388">
        <f>IFERROR(ROUND(E388/L388,2),"N/A")</f>
        <v>46.23</v>
      </c>
      <c r="R388" t="s">
        <v>8312</v>
      </c>
      <c r="S388" t="s">
        <v>8330</v>
      </c>
      <c r="T388"/>
      <c r="U388"/>
    </row>
    <row r="389" spans="1:21" ht="43.2" x14ac:dyDescent="0.3">
      <c r="A389">
        <v>2022</v>
      </c>
      <c r="B389" s="3" t="s">
        <v>2023</v>
      </c>
      <c r="C389" s="3" t="s">
        <v>6132</v>
      </c>
      <c r="D389" s="6">
        <v>100000</v>
      </c>
      <c r="E389" s="8">
        <v>125137</v>
      </c>
      <c r="F389" t="s">
        <v>8218</v>
      </c>
      <c r="G389" t="s">
        <v>8223</v>
      </c>
      <c r="H389" t="s">
        <v>8245</v>
      </c>
      <c r="I389">
        <v>1465652372</v>
      </c>
      <c r="J389">
        <v>1463060372</v>
      </c>
      <c r="K389" t="b">
        <v>1</v>
      </c>
      <c r="L389">
        <v>325</v>
      </c>
      <c r="M389" t="b">
        <v>1</v>
      </c>
      <c r="N389" t="s">
        <v>8293</v>
      </c>
      <c r="O389">
        <f>YEAR(T389)</f>
        <v>2014</v>
      </c>
      <c r="P389">
        <f>ROUND(E389/D389*100,0)</f>
        <v>125</v>
      </c>
      <c r="Q389">
        <f>IFERROR(ROUND(E389/L389,2),"N/A")</f>
        <v>385.04</v>
      </c>
      <c r="R389" t="s">
        <v>8323</v>
      </c>
      <c r="S389" t="s">
        <v>8329</v>
      </c>
      <c r="T389" s="14">
        <f>(((J385/60)/60)/24)+DATE(1970,1,1)</f>
        <v>41755.117581018516</v>
      </c>
      <c r="U389" s="14">
        <f>(((I385/60)/60)/24)+DATE(1970,1,1)</f>
        <v>41778.117581018516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P390">
        <f>ROUND(E390/D390*100,0)</f>
        <v>126</v>
      </c>
      <c r="Q390">
        <f>IFERROR(ROUND(E390/L390,2),"N/A")</f>
        <v>88.85</v>
      </c>
      <c r="R390" t="s">
        <v>8323</v>
      </c>
      <c r="S390" t="s">
        <v>8329</v>
      </c>
      <c r="T390"/>
      <c r="U390"/>
    </row>
    <row r="391" spans="1:21" ht="43.2" x14ac:dyDescent="0.3">
      <c r="A391">
        <v>333</v>
      </c>
      <c r="B391" s="3" t="s">
        <v>334</v>
      </c>
      <c r="C391" s="3" t="s">
        <v>4443</v>
      </c>
      <c r="D391" s="6">
        <v>40000</v>
      </c>
      <c r="E391" s="8">
        <v>50091</v>
      </c>
      <c r="F391" t="s">
        <v>8218</v>
      </c>
      <c r="G391" t="s">
        <v>8223</v>
      </c>
      <c r="H391" t="s">
        <v>8245</v>
      </c>
      <c r="I391">
        <v>1460038591</v>
      </c>
      <c r="J391">
        <v>1457450191</v>
      </c>
      <c r="K391" t="b">
        <v>1</v>
      </c>
      <c r="L391">
        <v>266</v>
      </c>
      <c r="M391" t="b">
        <v>1</v>
      </c>
      <c r="N391" t="s">
        <v>8267</v>
      </c>
      <c r="O391">
        <f>YEAR(T391)</f>
        <v>2015</v>
      </c>
      <c r="P391">
        <f>ROUND(E391/D391*100,0)</f>
        <v>125</v>
      </c>
      <c r="Q391">
        <f>IFERROR(ROUND(E391/L391,2),"N/A")</f>
        <v>188.31</v>
      </c>
      <c r="R391" t="s">
        <v>8321</v>
      </c>
      <c r="S391" t="s">
        <v>8322</v>
      </c>
      <c r="T391" s="14">
        <f>(((J387/60)/60)/24)+DATE(1970,1,1)</f>
        <v>42331.84574074074</v>
      </c>
      <c r="U391" s="14">
        <f>(((I387/60)/60)/24)+DATE(1970,1,1)</f>
        <v>42361.84574074074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P392">
        <f>ROUND(E392/D392*100,0)</f>
        <v>100</v>
      </c>
      <c r="Q392">
        <f>IFERROR(ROUND(E392/L392,2),"N/A")</f>
        <v>71.430000000000007</v>
      </c>
      <c r="R392" t="s">
        <v>8323</v>
      </c>
      <c r="S392" t="s">
        <v>8329</v>
      </c>
      <c r="T392"/>
      <c r="U392"/>
    </row>
    <row r="393" spans="1:21" ht="43.2" x14ac:dyDescent="0.3">
      <c r="A393">
        <v>340</v>
      </c>
      <c r="B393" s="3" t="s">
        <v>341</v>
      </c>
      <c r="C393" s="3" t="s">
        <v>4450</v>
      </c>
      <c r="D393" s="6">
        <v>35000</v>
      </c>
      <c r="E393" s="8">
        <v>43758</v>
      </c>
      <c r="F393" t="s">
        <v>8218</v>
      </c>
      <c r="G393" t="s">
        <v>8223</v>
      </c>
      <c r="H393" t="s">
        <v>8245</v>
      </c>
      <c r="I393">
        <v>1489006800</v>
      </c>
      <c r="J393">
        <v>1486397007</v>
      </c>
      <c r="K393" t="b">
        <v>1</v>
      </c>
      <c r="L393">
        <v>299</v>
      </c>
      <c r="M393" t="b">
        <v>1</v>
      </c>
      <c r="N393" t="s">
        <v>8267</v>
      </c>
      <c r="O393">
        <f>YEAR(T393)</f>
        <v>2016</v>
      </c>
      <c r="P393">
        <f>ROUND(E393/D393*100,0)</f>
        <v>125</v>
      </c>
      <c r="Q393">
        <f>IFERROR(ROUND(E393/L393,2),"N/A")</f>
        <v>146.35</v>
      </c>
      <c r="R393" t="s">
        <v>8325</v>
      </c>
      <c r="S393" t="s">
        <v>8326</v>
      </c>
      <c r="T393" s="14">
        <f>(((J389/60)/60)/24)+DATE(1970,1,1)</f>
        <v>42502.569120370375</v>
      </c>
      <c r="U393" s="14">
        <f>(((I389/60)/60)/24)+DATE(1970,1,1)</f>
        <v>42532.569120370375</v>
      </c>
    </row>
    <row r="394" spans="1:21" ht="43.2" x14ac:dyDescent="0.3">
      <c r="A394">
        <v>2017</v>
      </c>
      <c r="B394" s="3" t="s">
        <v>2018</v>
      </c>
      <c r="C394" s="3" t="s">
        <v>6127</v>
      </c>
      <c r="D394" s="6">
        <v>25000</v>
      </c>
      <c r="E394" s="8">
        <v>31275.599999999999</v>
      </c>
      <c r="F394" t="s">
        <v>8218</v>
      </c>
      <c r="G394" t="s">
        <v>8223</v>
      </c>
      <c r="H394" t="s">
        <v>8245</v>
      </c>
      <c r="I394">
        <v>1332561600</v>
      </c>
      <c r="J394">
        <v>1329873755</v>
      </c>
      <c r="K394" t="b">
        <v>1</v>
      </c>
      <c r="L394">
        <v>426</v>
      </c>
      <c r="M394" t="b">
        <v>1</v>
      </c>
      <c r="N394" t="s">
        <v>8293</v>
      </c>
      <c r="O394">
        <f>YEAR(T394)</f>
        <v>2016</v>
      </c>
      <c r="P394">
        <f>ROUND(E394/D394*100,0)</f>
        <v>125</v>
      </c>
      <c r="Q394">
        <f>IFERROR(ROUND(E394/L394,2),"N/A")</f>
        <v>73.42</v>
      </c>
      <c r="R394" t="s">
        <v>8318</v>
      </c>
      <c r="S394" t="s">
        <v>8338</v>
      </c>
      <c r="T394" s="14">
        <f>(((J390/60)/60)/24)+DATE(1970,1,1)</f>
        <v>42549.076157407413</v>
      </c>
      <c r="U394" s="14">
        <f>(((I390/60)/60)/24)+DATE(1970,1,1)</f>
        <v>42579.076157407413</v>
      </c>
    </row>
    <row r="395" spans="1:21" ht="43.2" x14ac:dyDescent="0.3">
      <c r="A395">
        <v>1523</v>
      </c>
      <c r="B395" s="3" t="s">
        <v>1524</v>
      </c>
      <c r="C395" s="3" t="s">
        <v>5633</v>
      </c>
      <c r="D395" s="6">
        <v>18500</v>
      </c>
      <c r="E395" s="8">
        <v>23096</v>
      </c>
      <c r="F395" t="s">
        <v>8218</v>
      </c>
      <c r="G395" t="s">
        <v>8223</v>
      </c>
      <c r="H395" t="s">
        <v>8245</v>
      </c>
      <c r="I395">
        <v>1419292800</v>
      </c>
      <c r="J395">
        <v>1416592916</v>
      </c>
      <c r="K395" t="b">
        <v>1</v>
      </c>
      <c r="L395">
        <v>241</v>
      </c>
      <c r="M395" t="b">
        <v>1</v>
      </c>
      <c r="N395" t="s">
        <v>8283</v>
      </c>
      <c r="O395">
        <f>YEAR(T395)</f>
        <v>2016</v>
      </c>
      <c r="P395">
        <f>ROUND(E395/D395*100,0)</f>
        <v>125</v>
      </c>
      <c r="Q395">
        <f>IFERROR(ROUND(E395/L395,2),"N/A")</f>
        <v>95.83</v>
      </c>
      <c r="R395" t="s">
        <v>8318</v>
      </c>
      <c r="S395" t="s">
        <v>8319</v>
      </c>
      <c r="T395" s="14">
        <f>(((J391/60)/60)/24)+DATE(1970,1,1)</f>
        <v>42437.636469907404</v>
      </c>
      <c r="U395" s="14">
        <f>(((I391/60)/60)/24)+DATE(1970,1,1)</f>
        <v>42467.59480324074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P396">
        <f>ROUND(E396/D396*100,0)</f>
        <v>112</v>
      </c>
      <c r="Q396">
        <f>IFERROR(ROUND(E396/L396,2),"N/A")</f>
        <v>105.18</v>
      </c>
      <c r="R396" t="s">
        <v>8318</v>
      </c>
      <c r="S396" t="s">
        <v>8319</v>
      </c>
      <c r="T396"/>
      <c r="U396"/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P397">
        <f>ROUND(E397/D397*100,0)</f>
        <v>108</v>
      </c>
      <c r="Q397">
        <f>IFERROR(ROUND(E397/L397,2),"N/A")</f>
        <v>58.72</v>
      </c>
      <c r="R397" t="s">
        <v>8325</v>
      </c>
      <c r="S397" t="s">
        <v>8326</v>
      </c>
      <c r="T397"/>
      <c r="U397"/>
    </row>
    <row r="398" spans="1:21" ht="43.2" x14ac:dyDescent="0.3">
      <c r="A398">
        <v>2005</v>
      </c>
      <c r="B398" s="3" t="s">
        <v>2006</v>
      </c>
      <c r="C398" s="3" t="s">
        <v>6115</v>
      </c>
      <c r="D398" s="6">
        <v>30000</v>
      </c>
      <c r="E398" s="8">
        <v>37104.03</v>
      </c>
      <c r="F398" t="s">
        <v>8218</v>
      </c>
      <c r="G398" t="s">
        <v>8223</v>
      </c>
      <c r="H398" t="s">
        <v>8245</v>
      </c>
      <c r="I398">
        <v>1381895940</v>
      </c>
      <c r="J398">
        <v>1379532618</v>
      </c>
      <c r="K398" t="b">
        <v>1</v>
      </c>
      <c r="L398">
        <v>191</v>
      </c>
      <c r="M398" t="b">
        <v>1</v>
      </c>
      <c r="N398" t="s">
        <v>8293</v>
      </c>
      <c r="O398">
        <f>YEAR(T398)</f>
        <v>2012</v>
      </c>
      <c r="P398">
        <f>ROUND(E398/D398*100,0)</f>
        <v>124</v>
      </c>
      <c r="Q398">
        <f>IFERROR(ROUND(E398/L398,2),"N/A")</f>
        <v>194.26</v>
      </c>
      <c r="R398" t="s">
        <v>8325</v>
      </c>
      <c r="S398" t="s">
        <v>8326</v>
      </c>
      <c r="T398" s="14">
        <f>(((J394/60)/60)/24)+DATE(1970,1,1)</f>
        <v>40961.057349537034</v>
      </c>
      <c r="U398" s="14">
        <f>(((I394/60)/60)/24)+DATE(1970,1,1)</f>
        <v>40992.166666666664</v>
      </c>
    </row>
    <row r="399" spans="1:21" ht="43.2" x14ac:dyDescent="0.3">
      <c r="A399">
        <v>1509</v>
      </c>
      <c r="B399" s="3" t="s">
        <v>1510</v>
      </c>
      <c r="C399" s="3" t="s">
        <v>5619</v>
      </c>
      <c r="D399" s="6">
        <v>17500</v>
      </c>
      <c r="E399" s="8">
        <v>21637.22</v>
      </c>
      <c r="F399" t="s">
        <v>8218</v>
      </c>
      <c r="G399" t="s">
        <v>8235</v>
      </c>
      <c r="H399" t="s">
        <v>8248</v>
      </c>
      <c r="I399">
        <v>1487113140</v>
      </c>
      <c r="J399">
        <v>1484570885</v>
      </c>
      <c r="K399" t="b">
        <v>1</v>
      </c>
      <c r="L399">
        <v>196</v>
      </c>
      <c r="M399" t="b">
        <v>1</v>
      </c>
      <c r="N399" t="s">
        <v>8283</v>
      </c>
      <c r="O399">
        <f>YEAR(T399)</f>
        <v>2014</v>
      </c>
      <c r="P399">
        <f>ROUND(E399/D399*100,0)</f>
        <v>124</v>
      </c>
      <c r="Q399">
        <f>IFERROR(ROUND(E399/L399,2),"N/A")</f>
        <v>110.39</v>
      </c>
      <c r="R399" t="s">
        <v>8316</v>
      </c>
      <c r="S399" t="s">
        <v>8317</v>
      </c>
      <c r="T399" s="14">
        <f>(((J395/60)/60)/24)+DATE(1970,1,1)</f>
        <v>41964.751342592594</v>
      </c>
      <c r="U399" s="14">
        <f>(((I395/60)/60)/24)+DATE(1970,1,1)</f>
        <v>41996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P400">
        <f>ROUND(E400/D400*100,0)</f>
        <v>125</v>
      </c>
      <c r="Q400">
        <f>IFERROR(ROUND(E400/L400,2),"N/A")</f>
        <v>140.1</v>
      </c>
      <c r="R400" t="s">
        <v>8323</v>
      </c>
      <c r="S400" t="s">
        <v>8329</v>
      </c>
      <c r="T400"/>
      <c r="U400"/>
    </row>
    <row r="401" spans="1:21" ht="43.2" x14ac:dyDescent="0.3">
      <c r="A401">
        <v>1282</v>
      </c>
      <c r="B401" s="3" t="s">
        <v>1283</v>
      </c>
      <c r="C401" s="3" t="s">
        <v>5392</v>
      </c>
      <c r="D401" s="6">
        <v>15000</v>
      </c>
      <c r="E401" s="8">
        <v>18542</v>
      </c>
      <c r="F401" t="s">
        <v>8218</v>
      </c>
      <c r="G401" t="s">
        <v>8223</v>
      </c>
      <c r="H401" t="s">
        <v>8245</v>
      </c>
      <c r="I401">
        <v>1386565140</v>
      </c>
      <c r="J401">
        <v>1383909855</v>
      </c>
      <c r="K401" t="b">
        <v>1</v>
      </c>
      <c r="L401">
        <v>274</v>
      </c>
      <c r="M401" t="b">
        <v>1</v>
      </c>
      <c r="N401" t="s">
        <v>8274</v>
      </c>
      <c r="O401">
        <f>YEAR(T401)</f>
        <v>2012</v>
      </c>
      <c r="P401">
        <f>ROUND(E401/D401*100,0)</f>
        <v>124</v>
      </c>
      <c r="Q401">
        <f>IFERROR(ROUND(E401/L401,2),"N/A")</f>
        <v>67.67</v>
      </c>
      <c r="R401" t="s">
        <v>8325</v>
      </c>
      <c r="S401" t="s">
        <v>8326</v>
      </c>
      <c r="T401" s="14">
        <f>(((J397/60)/60)/24)+DATE(1970,1,1)</f>
        <v>40990.909259259257</v>
      </c>
      <c r="U401" s="14">
        <f>(((I397/60)/60)/24)+DATE(1970,1,1)</f>
        <v>41026.897222222222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P402">
        <f>ROUND(E402/D402*100,0)</f>
        <v>112</v>
      </c>
      <c r="Q402">
        <f>IFERROR(ROUND(E402/L402,2),"N/A")</f>
        <v>181.13</v>
      </c>
      <c r="R402" t="s">
        <v>8325</v>
      </c>
      <c r="S402" t="s">
        <v>8326</v>
      </c>
      <c r="T402"/>
      <c r="U402"/>
    </row>
    <row r="403" spans="1:21" ht="57.6" x14ac:dyDescent="0.3">
      <c r="A403">
        <v>4</v>
      </c>
      <c r="B403" s="3" t="s">
        <v>6</v>
      </c>
      <c r="C403" s="3" t="s">
        <v>4115</v>
      </c>
      <c r="D403" s="6">
        <v>44000</v>
      </c>
      <c r="E403" s="8">
        <v>54116.28</v>
      </c>
      <c r="F403" t="s">
        <v>8218</v>
      </c>
      <c r="G403" t="s">
        <v>8223</v>
      </c>
      <c r="H403" t="s">
        <v>8245</v>
      </c>
      <c r="I403">
        <v>1450555279</v>
      </c>
      <c r="J403">
        <v>1447963279</v>
      </c>
      <c r="K403" t="b">
        <v>0</v>
      </c>
      <c r="L403">
        <v>284</v>
      </c>
      <c r="M403" t="b">
        <v>1</v>
      </c>
      <c r="N403" t="s">
        <v>8263</v>
      </c>
      <c r="O403">
        <f>YEAR(T403)</f>
        <v>2017</v>
      </c>
      <c r="P403">
        <f>ROUND(E403/D403*100,0)</f>
        <v>123</v>
      </c>
      <c r="Q403">
        <f>IFERROR(ROUND(E403/L403,2),"N/A")</f>
        <v>190.55</v>
      </c>
      <c r="R403" t="s">
        <v>8325</v>
      </c>
      <c r="S403" t="s">
        <v>8326</v>
      </c>
      <c r="T403" s="14">
        <f>(((J399/60)/60)/24)+DATE(1970,1,1)</f>
        <v>42751.533391203702</v>
      </c>
      <c r="U403" s="14">
        <f>(((I399/60)/60)/24)+DATE(1970,1,1)</f>
        <v>42780.957638888889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P404">
        <f>ROUND(E404/D404*100,0)</f>
        <v>142</v>
      </c>
      <c r="Q404">
        <f>IFERROR(ROUND(E404/L404,2),"N/A")</f>
        <v>65.88</v>
      </c>
      <c r="R404" t="s">
        <v>8325</v>
      </c>
      <c r="S404" t="s">
        <v>8326</v>
      </c>
      <c r="T404"/>
      <c r="U404"/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P405">
        <f>ROUND(E405/D405*100,0)</f>
        <v>105</v>
      </c>
      <c r="Q405">
        <f>IFERROR(ROUND(E405/L405,2),"N/A")</f>
        <v>75.19</v>
      </c>
      <c r="R405" t="s">
        <v>8309</v>
      </c>
      <c r="S405" t="s">
        <v>8311</v>
      </c>
      <c r="T405"/>
      <c r="U405"/>
    </row>
    <row r="406" spans="1:21" ht="43.2" x14ac:dyDescent="0.3">
      <c r="A406">
        <v>345</v>
      </c>
      <c r="B406" s="3" t="s">
        <v>346</v>
      </c>
      <c r="C406" s="3" t="s">
        <v>4455</v>
      </c>
      <c r="D406" s="6">
        <v>14500</v>
      </c>
      <c r="E406" s="8">
        <v>17875</v>
      </c>
      <c r="F406" t="s">
        <v>8218</v>
      </c>
      <c r="G406" t="s">
        <v>8223</v>
      </c>
      <c r="H406" t="s">
        <v>8245</v>
      </c>
      <c r="I406">
        <v>1432161590</v>
      </c>
      <c r="J406">
        <v>1429569590</v>
      </c>
      <c r="K406" t="b">
        <v>1</v>
      </c>
      <c r="L406">
        <v>179</v>
      </c>
      <c r="M406" t="b">
        <v>1</v>
      </c>
      <c r="N406" t="s">
        <v>8267</v>
      </c>
      <c r="O406">
        <f>YEAR(T406)</f>
        <v>2014</v>
      </c>
      <c r="P406">
        <f>ROUND(E406/D406*100,0)</f>
        <v>123</v>
      </c>
      <c r="Q406">
        <f>IFERROR(ROUND(E406/L406,2),"N/A")</f>
        <v>99.86</v>
      </c>
      <c r="R406" t="s">
        <v>8325</v>
      </c>
      <c r="S406" t="s">
        <v>8326</v>
      </c>
      <c r="T406" s="14">
        <f>(((J402/60)/60)/24)+DATE(1970,1,1)</f>
        <v>41745.635960648149</v>
      </c>
      <c r="U406" s="14">
        <f>(((I402/60)/60)/24)+DATE(1970,1,1)</f>
        <v>41776.145833333336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P407">
        <f>ROUND(E407/D407*100,0)</f>
        <v>108</v>
      </c>
      <c r="Q407">
        <f>IFERROR(ROUND(E407/L407,2),"N/A")</f>
        <v>55.2</v>
      </c>
      <c r="R407" t="s">
        <v>8321</v>
      </c>
      <c r="S407" t="s">
        <v>8322</v>
      </c>
      <c r="T407"/>
      <c r="U407"/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P408">
        <f>ROUND(E408/D408*100,0)</f>
        <v>108</v>
      </c>
      <c r="Q408">
        <f>IFERROR(ROUND(E408/L408,2),"N/A")</f>
        <v>86.16</v>
      </c>
      <c r="R408" t="s">
        <v>8312</v>
      </c>
      <c r="S408" t="s">
        <v>8330</v>
      </c>
      <c r="T408"/>
      <c r="U408"/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P409">
        <f>ROUND(E409/D409*100,0)</f>
        <v>102</v>
      </c>
      <c r="Q409">
        <f>IFERROR(ROUND(E409/L409,2),"N/A")</f>
        <v>92.32</v>
      </c>
      <c r="R409" t="s">
        <v>8325</v>
      </c>
      <c r="S409" t="s">
        <v>8326</v>
      </c>
      <c r="T409"/>
      <c r="U409"/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P410">
        <f>ROUND(E410/D410*100,0)</f>
        <v>101</v>
      </c>
      <c r="Q410">
        <f>IFERROR(ROUND(E410/L410,2),"N/A")</f>
        <v>160.16</v>
      </c>
      <c r="R410" t="s">
        <v>8325</v>
      </c>
      <c r="S410" t="s">
        <v>8326</v>
      </c>
      <c r="T410"/>
      <c r="U410"/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P411">
        <f>ROUND(E411/D411*100,0)</f>
        <v>137</v>
      </c>
      <c r="Q411">
        <f>IFERROR(ROUND(E411/L411,2),"N/A")</f>
        <v>45.6</v>
      </c>
      <c r="R411" t="s">
        <v>8323</v>
      </c>
      <c r="S411" t="s">
        <v>8329</v>
      </c>
      <c r="T411"/>
      <c r="U411"/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P412">
        <f>ROUND(E412/D412*100,0)</f>
        <v>128</v>
      </c>
      <c r="Q412">
        <f>IFERROR(ROUND(E412/L412,2),"N/A")</f>
        <v>183.29</v>
      </c>
      <c r="R412" t="s">
        <v>8321</v>
      </c>
      <c r="S412" t="s">
        <v>8322</v>
      </c>
      <c r="T412"/>
      <c r="U412"/>
    </row>
    <row r="413" spans="1:21" ht="43.2" x14ac:dyDescent="0.3">
      <c r="A413">
        <v>370</v>
      </c>
      <c r="B413" s="3" t="s">
        <v>371</v>
      </c>
      <c r="C413" s="3" t="s">
        <v>4480</v>
      </c>
      <c r="D413" s="6">
        <v>25000</v>
      </c>
      <c r="E413" s="8">
        <v>30505</v>
      </c>
      <c r="F413" t="s">
        <v>8218</v>
      </c>
      <c r="G413" t="s">
        <v>8223</v>
      </c>
      <c r="H413" t="s">
        <v>8245</v>
      </c>
      <c r="I413">
        <v>1483729500</v>
      </c>
      <c r="J413">
        <v>1481137500</v>
      </c>
      <c r="K413" t="b">
        <v>0</v>
      </c>
      <c r="L413">
        <v>43</v>
      </c>
      <c r="M413" t="b">
        <v>1</v>
      </c>
      <c r="N413" t="s">
        <v>8267</v>
      </c>
      <c r="O413">
        <f>YEAR(T413)</f>
        <v>2011</v>
      </c>
      <c r="P413">
        <f>ROUND(E413/D413*100,0)</f>
        <v>122</v>
      </c>
      <c r="Q413">
        <f>IFERROR(ROUND(E413/L413,2),"N/A")</f>
        <v>709.42</v>
      </c>
      <c r="R413" t="s">
        <v>8325</v>
      </c>
      <c r="S413" t="s">
        <v>8326</v>
      </c>
      <c r="T413" s="14">
        <f>(((J409/60)/60)/24)+DATE(1970,1,1)</f>
        <v>40806.870949074073</v>
      </c>
      <c r="U413" s="14">
        <f>(((I409/60)/60)/24)+DATE(1970,1,1)</f>
        <v>40866.912615740745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P414">
        <f>ROUND(E414/D414*100,0)</f>
        <v>127</v>
      </c>
      <c r="Q414">
        <f>IFERROR(ROUND(E414/L414,2),"N/A")</f>
        <v>57.65</v>
      </c>
      <c r="R414" t="s">
        <v>8318</v>
      </c>
      <c r="S414" t="s">
        <v>8319</v>
      </c>
      <c r="T414"/>
      <c r="U414"/>
    </row>
    <row r="415" spans="1:21" ht="28.8" x14ac:dyDescent="0.3">
      <c r="A415">
        <v>2168</v>
      </c>
      <c r="B415" s="3" t="s">
        <v>2169</v>
      </c>
      <c r="C415" s="3" t="s">
        <v>6278</v>
      </c>
      <c r="D415" s="6">
        <v>18000</v>
      </c>
      <c r="E415" s="8">
        <v>21884.69</v>
      </c>
      <c r="F415" t="s">
        <v>8218</v>
      </c>
      <c r="G415" t="s">
        <v>8223</v>
      </c>
      <c r="H415" t="s">
        <v>8245</v>
      </c>
      <c r="I415">
        <v>1486702800</v>
      </c>
      <c r="J415">
        <v>1484058261</v>
      </c>
      <c r="K415" t="b">
        <v>0</v>
      </c>
      <c r="L415">
        <v>340</v>
      </c>
      <c r="M415" t="b">
        <v>1</v>
      </c>
      <c r="N415" t="s">
        <v>8274</v>
      </c>
      <c r="O415">
        <f>YEAR(T415)</f>
        <v>2016</v>
      </c>
      <c r="P415">
        <f>ROUND(E415/D415*100,0)</f>
        <v>122</v>
      </c>
      <c r="Q415">
        <f>IFERROR(ROUND(E415/L415,2),"N/A")</f>
        <v>64.37</v>
      </c>
      <c r="R415" t="s">
        <v>8321</v>
      </c>
      <c r="S415" t="s">
        <v>8322</v>
      </c>
      <c r="T415" s="14">
        <f>(((J411/60)/60)/24)+DATE(1970,1,1)</f>
        <v>42543.862777777773</v>
      </c>
      <c r="U415" s="14">
        <f>(((I411/60)/60)/24)+DATE(1970,1,1)</f>
        <v>42573.862777777773</v>
      </c>
    </row>
    <row r="416" spans="1:21" ht="43.2" x14ac:dyDescent="0.3">
      <c r="A416">
        <v>3019</v>
      </c>
      <c r="B416" s="3" t="s">
        <v>3019</v>
      </c>
      <c r="C416" s="3" t="s">
        <v>7129</v>
      </c>
      <c r="D416" s="6">
        <v>15000</v>
      </c>
      <c r="E416" s="8">
        <v>18185</v>
      </c>
      <c r="F416" t="s">
        <v>8218</v>
      </c>
      <c r="G416" t="s">
        <v>8223</v>
      </c>
      <c r="H416" t="s">
        <v>8245</v>
      </c>
      <c r="I416">
        <v>1401159600</v>
      </c>
      <c r="J416">
        <v>1398801620</v>
      </c>
      <c r="K416" t="b">
        <v>0</v>
      </c>
      <c r="L416">
        <v>226</v>
      </c>
      <c r="M416" t="b">
        <v>1</v>
      </c>
      <c r="N416" t="s">
        <v>8301</v>
      </c>
      <c r="O416">
        <f>YEAR(T416)</f>
        <v>2015</v>
      </c>
      <c r="P416">
        <f>ROUND(E416/D416*100,0)</f>
        <v>121</v>
      </c>
      <c r="Q416">
        <f>IFERROR(ROUND(E416/L416,2),"N/A")</f>
        <v>80.459999999999994</v>
      </c>
      <c r="R416" t="s">
        <v>8323</v>
      </c>
      <c r="S416" t="s">
        <v>8329</v>
      </c>
      <c r="T416" s="14">
        <f>(((J412/60)/60)/24)+DATE(1970,1,1)</f>
        <v>42113.981446759266</v>
      </c>
      <c r="U416" s="14">
        <f>(((I412/60)/60)/24)+DATE(1970,1,1)</f>
        <v>42173.981446759266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P417">
        <f>ROUND(E417/D417*100,0)</f>
        <v>102</v>
      </c>
      <c r="Q417">
        <f>IFERROR(ROUND(E417/L417,2),"N/A")</f>
        <v>68.099999999999994</v>
      </c>
      <c r="R417" t="s">
        <v>8312</v>
      </c>
      <c r="S417" t="s">
        <v>8313</v>
      </c>
      <c r="T417"/>
      <c r="U417"/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P418">
        <f>ROUND(E418/D418*100,0)</f>
        <v>120</v>
      </c>
      <c r="Q418">
        <f>IFERROR(ROUND(E418/L418,2),"N/A")</f>
        <v>48.09</v>
      </c>
      <c r="R418" t="s">
        <v>8316</v>
      </c>
      <c r="S418" t="s">
        <v>8317</v>
      </c>
      <c r="T418"/>
      <c r="U418"/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P419">
        <f>ROUND(E419/D419*100,0)</f>
        <v>100</v>
      </c>
      <c r="Q419">
        <f>IFERROR(ROUND(E419/L419,2),"N/A")</f>
        <v>202.42</v>
      </c>
      <c r="R419" t="s">
        <v>8323</v>
      </c>
      <c r="S419" t="s">
        <v>8329</v>
      </c>
      <c r="T419"/>
      <c r="U419"/>
    </row>
    <row r="420" spans="1:21" ht="43.2" x14ac:dyDescent="0.3">
      <c r="A420">
        <v>2027</v>
      </c>
      <c r="B420" s="3" t="s">
        <v>2028</v>
      </c>
      <c r="C420" s="3" t="s">
        <v>6137</v>
      </c>
      <c r="D420" s="6">
        <v>100000</v>
      </c>
      <c r="E420" s="8">
        <v>120249</v>
      </c>
      <c r="F420" t="s">
        <v>8218</v>
      </c>
      <c r="G420" t="s">
        <v>8223</v>
      </c>
      <c r="H420" t="s">
        <v>8245</v>
      </c>
      <c r="I420">
        <v>1427740319</v>
      </c>
      <c r="J420">
        <v>1423855919</v>
      </c>
      <c r="K420" t="b">
        <v>1</v>
      </c>
      <c r="L420">
        <v>539</v>
      </c>
      <c r="M420" t="b">
        <v>1</v>
      </c>
      <c r="N420" t="s">
        <v>8293</v>
      </c>
      <c r="O420">
        <f>YEAR(T420)</f>
        <v>2014</v>
      </c>
      <c r="P420">
        <f>ROUND(E420/D420*100,0)</f>
        <v>120</v>
      </c>
      <c r="Q420">
        <f>IFERROR(ROUND(E420/L420,2),"N/A")</f>
        <v>223.1</v>
      </c>
      <c r="R420" t="s">
        <v>8318</v>
      </c>
      <c r="S420" t="s">
        <v>8327</v>
      </c>
      <c r="T420" s="14">
        <f>(((J416/60)/60)/24)+DATE(1970,1,1)</f>
        <v>41758.833564814813</v>
      </c>
      <c r="U420" s="14">
        <f>(((I416/60)/60)/24)+DATE(1970,1,1)</f>
        <v>41786.125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P421">
        <f>ROUND(E421/D421*100,0)</f>
        <v>100</v>
      </c>
      <c r="Q421">
        <f>IFERROR(ROUND(E421/L421,2),"N/A")</f>
        <v>110.07</v>
      </c>
      <c r="R421" t="s">
        <v>8323</v>
      </c>
      <c r="S421" t="s">
        <v>8329</v>
      </c>
      <c r="T421"/>
      <c r="U421"/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P422">
        <f>ROUND(E422/D422*100,0)</f>
        <v>0</v>
      </c>
      <c r="Q422">
        <f>IFERROR(ROUND(E422/L422,2),"N/A")</f>
        <v>4.83</v>
      </c>
      <c r="R422" t="s">
        <v>8321</v>
      </c>
      <c r="S422" t="s">
        <v>8322</v>
      </c>
      <c r="T422"/>
      <c r="U422"/>
    </row>
    <row r="423" spans="1:21" ht="43.2" x14ac:dyDescent="0.3">
      <c r="A423">
        <v>2031</v>
      </c>
      <c r="B423" s="3" t="s">
        <v>2032</v>
      </c>
      <c r="C423" s="3" t="s">
        <v>6141</v>
      </c>
      <c r="D423" s="6">
        <v>50000</v>
      </c>
      <c r="E423" s="8">
        <v>60175</v>
      </c>
      <c r="F423" t="s">
        <v>8218</v>
      </c>
      <c r="G423" t="s">
        <v>8232</v>
      </c>
      <c r="H423" t="s">
        <v>8248</v>
      </c>
      <c r="I423">
        <v>1420765200</v>
      </c>
      <c r="J423">
        <v>1417506853</v>
      </c>
      <c r="K423" t="b">
        <v>1</v>
      </c>
      <c r="L423">
        <v>508</v>
      </c>
      <c r="M423" t="b">
        <v>1</v>
      </c>
      <c r="N423" t="s">
        <v>8293</v>
      </c>
      <c r="O423">
        <f>YEAR(T423)</f>
        <v>2013</v>
      </c>
      <c r="P423">
        <f>ROUND(E423/D423*100,0)</f>
        <v>120</v>
      </c>
      <c r="Q423">
        <f>IFERROR(ROUND(E423/L423,2),"N/A")</f>
        <v>118.45</v>
      </c>
      <c r="R423" t="s">
        <v>8325</v>
      </c>
      <c r="S423" t="s">
        <v>8326</v>
      </c>
      <c r="T423" s="14">
        <f>(((J419/60)/60)/24)+DATE(1970,1,1)</f>
        <v>41360.970601851855</v>
      </c>
      <c r="U423" s="14">
        <f>(((I419/60)/60)/24)+DATE(1970,1,1)</f>
        <v>41372.189583333333</v>
      </c>
    </row>
    <row r="424" spans="1:21" x14ac:dyDescent="0.3">
      <c r="A424">
        <v>2049</v>
      </c>
      <c r="B424" s="3" t="s">
        <v>2050</v>
      </c>
      <c r="C424" s="3" t="s">
        <v>6159</v>
      </c>
      <c r="D424" s="6">
        <v>50000</v>
      </c>
      <c r="E424" s="8">
        <v>60095.35</v>
      </c>
      <c r="F424" t="s">
        <v>8218</v>
      </c>
      <c r="G424" t="s">
        <v>8224</v>
      </c>
      <c r="H424" t="s">
        <v>8246</v>
      </c>
      <c r="I424">
        <v>1386025140</v>
      </c>
      <c r="J424">
        <v>1382963963</v>
      </c>
      <c r="K424" t="b">
        <v>0</v>
      </c>
      <c r="L424">
        <v>742</v>
      </c>
      <c r="M424" t="b">
        <v>1</v>
      </c>
      <c r="N424" t="s">
        <v>8293</v>
      </c>
      <c r="O424">
        <f>YEAR(T424)</f>
        <v>2015</v>
      </c>
      <c r="P424">
        <f>ROUND(E424/D424*100,0)</f>
        <v>120</v>
      </c>
      <c r="Q424">
        <f>IFERROR(ROUND(E424/L424,2),"N/A")</f>
        <v>80.989999999999995</v>
      </c>
      <c r="R424" t="s">
        <v>8323</v>
      </c>
      <c r="S424" t="s">
        <v>8329</v>
      </c>
      <c r="T424" s="14">
        <f>(((J420/60)/60)/24)+DATE(1970,1,1)</f>
        <v>42048.813877314817</v>
      </c>
      <c r="U424" s="14">
        <f>(((I420/60)/60)/24)+DATE(1970,1,1)</f>
        <v>42093.772210648152</v>
      </c>
    </row>
    <row r="425" spans="1:21" ht="43.2" x14ac:dyDescent="0.3">
      <c r="A425">
        <v>2717</v>
      </c>
      <c r="B425" s="3" t="s">
        <v>2717</v>
      </c>
      <c r="C425" s="3" t="s">
        <v>6827</v>
      </c>
      <c r="D425" s="6">
        <v>25000</v>
      </c>
      <c r="E425" s="8">
        <v>30026</v>
      </c>
      <c r="F425" t="s">
        <v>8218</v>
      </c>
      <c r="G425" t="s">
        <v>8223</v>
      </c>
      <c r="H425" t="s">
        <v>8245</v>
      </c>
      <c r="I425">
        <v>1417906649</v>
      </c>
      <c r="J425">
        <v>1414015049</v>
      </c>
      <c r="K425" t="b">
        <v>1</v>
      </c>
      <c r="L425">
        <v>325</v>
      </c>
      <c r="M425" t="b">
        <v>1</v>
      </c>
      <c r="N425" t="s">
        <v>8301</v>
      </c>
      <c r="O425">
        <f>YEAR(T425)</f>
        <v>2013</v>
      </c>
      <c r="P425">
        <f>ROUND(E425/D425*100,0)</f>
        <v>120</v>
      </c>
      <c r="Q425">
        <f>IFERROR(ROUND(E425/L425,2),"N/A")</f>
        <v>92.39</v>
      </c>
      <c r="R425" t="s">
        <v>8323</v>
      </c>
      <c r="S425" t="s">
        <v>8329</v>
      </c>
      <c r="T425" s="14">
        <f>(((J421/60)/60)/24)+DATE(1970,1,1)</f>
        <v>41394.842442129629</v>
      </c>
      <c r="U425" s="14">
        <f>(((I421/60)/60)/24)+DATE(1970,1,1)</f>
        <v>41454.842442129629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P426">
        <f>ROUND(E426/D426*100,0)</f>
        <v>7</v>
      </c>
      <c r="Q426">
        <f>IFERROR(ROUND(E426/L426,2),"N/A")</f>
        <v>40.78</v>
      </c>
      <c r="R426" t="s">
        <v>8325</v>
      </c>
      <c r="S426" t="s">
        <v>8326</v>
      </c>
      <c r="T426"/>
      <c r="U426"/>
    </row>
    <row r="427" spans="1:21" ht="43.2" x14ac:dyDescent="0.3">
      <c r="A427">
        <v>3009</v>
      </c>
      <c r="B427" s="3" t="s">
        <v>3009</v>
      </c>
      <c r="C427" s="3" t="s">
        <v>7119</v>
      </c>
      <c r="D427" s="6">
        <v>25000</v>
      </c>
      <c r="E427" s="8">
        <v>29939</v>
      </c>
      <c r="F427" t="s">
        <v>8218</v>
      </c>
      <c r="G427" t="s">
        <v>8223</v>
      </c>
      <c r="H427" t="s">
        <v>8245</v>
      </c>
      <c r="I427">
        <v>1417012840</v>
      </c>
      <c r="J427">
        <v>1414417240</v>
      </c>
      <c r="K427" t="b">
        <v>0</v>
      </c>
      <c r="L427">
        <v>128</v>
      </c>
      <c r="M427" t="b">
        <v>1</v>
      </c>
      <c r="N427" t="s">
        <v>8301</v>
      </c>
      <c r="O427">
        <f>YEAR(T427)</f>
        <v>2014</v>
      </c>
      <c r="P427">
        <f>ROUND(E427/D427*100,0)</f>
        <v>120</v>
      </c>
      <c r="Q427">
        <f>IFERROR(ROUND(E427/L427,2),"N/A")</f>
        <v>233.9</v>
      </c>
      <c r="R427" t="s">
        <v>8323</v>
      </c>
      <c r="S427" t="s">
        <v>8329</v>
      </c>
      <c r="T427" s="14">
        <f>(((J423/60)/60)/24)+DATE(1970,1,1)</f>
        <v>41975.329317129625</v>
      </c>
      <c r="U427" s="14">
        <f>(((I423/60)/60)/24)+DATE(1970,1,1)</f>
        <v>42013.041666666672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P428">
        <f>ROUND(E428/D428*100,0)</f>
        <v>1</v>
      </c>
      <c r="Q428">
        <f>IFERROR(ROUND(E428/L428,2),"N/A")</f>
        <v>16.63</v>
      </c>
      <c r="R428" t="s">
        <v>8323</v>
      </c>
      <c r="S428" t="s">
        <v>8329</v>
      </c>
      <c r="T428"/>
      <c r="U428"/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P429">
        <f>ROUND(E429/D429*100,0)</f>
        <v>0</v>
      </c>
      <c r="Q429" t="str">
        <f>IFERROR(ROUND(E429/L429,2),"N/A")</f>
        <v>N/A</v>
      </c>
      <c r="R429" t="s">
        <v>8325</v>
      </c>
      <c r="S429" t="s">
        <v>8328</v>
      </c>
      <c r="T429"/>
      <c r="U429"/>
    </row>
    <row r="430" spans="1:21" ht="43.2" x14ac:dyDescent="0.3">
      <c r="A430">
        <v>1526</v>
      </c>
      <c r="B430" s="3" t="s">
        <v>1527</v>
      </c>
      <c r="C430" s="3" t="s">
        <v>5636</v>
      </c>
      <c r="D430" s="6">
        <v>23000</v>
      </c>
      <c r="E430" s="8">
        <v>27675</v>
      </c>
      <c r="F430" t="s">
        <v>8218</v>
      </c>
      <c r="G430" t="s">
        <v>8223</v>
      </c>
      <c r="H430" t="s">
        <v>8245</v>
      </c>
      <c r="I430">
        <v>1453185447</v>
      </c>
      <c r="J430">
        <v>1448951847</v>
      </c>
      <c r="K430" t="b">
        <v>1</v>
      </c>
      <c r="L430">
        <v>280</v>
      </c>
      <c r="M430" t="b">
        <v>1</v>
      </c>
      <c r="N430" t="s">
        <v>8283</v>
      </c>
      <c r="O430">
        <f>YEAR(T430)</f>
        <v>2012</v>
      </c>
      <c r="P430">
        <f>ROUND(E430/D430*100,0)</f>
        <v>120</v>
      </c>
      <c r="Q430">
        <f>IFERROR(ROUND(E430/L430,2),"N/A")</f>
        <v>98.84</v>
      </c>
      <c r="R430" t="s">
        <v>8323</v>
      </c>
      <c r="S430" t="s">
        <v>8324</v>
      </c>
      <c r="T430" s="14">
        <f>(((J426/60)/60)/24)+DATE(1970,1,1)</f>
        <v>40934.376145833332</v>
      </c>
      <c r="U430" s="14">
        <f>(((I426/60)/60)/24)+DATE(1970,1,1)</f>
        <v>40994.334479166668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P431">
        <f>ROUND(E431/D431*100,0)</f>
        <v>0</v>
      </c>
      <c r="Q431" t="str">
        <f>IFERROR(ROUND(E431/L431,2),"N/A")</f>
        <v>N/A</v>
      </c>
      <c r="R431" t="s">
        <v>8312</v>
      </c>
      <c r="S431" t="s">
        <v>8330</v>
      </c>
      <c r="T431"/>
      <c r="U431"/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P432">
        <f>ROUND(E432/D432*100,0)</f>
        <v>2</v>
      </c>
      <c r="Q432">
        <f>IFERROR(ROUND(E432/L432,2),"N/A")</f>
        <v>4.8</v>
      </c>
      <c r="R432" t="s">
        <v>8318</v>
      </c>
      <c r="S432" t="s">
        <v>8327</v>
      </c>
      <c r="T432"/>
      <c r="U432"/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P433">
        <f>ROUND(E433/D433*100,0)</f>
        <v>14</v>
      </c>
      <c r="Q433">
        <f>IFERROR(ROUND(E433/L433,2),"N/A")</f>
        <v>51.88</v>
      </c>
      <c r="R433" t="s">
        <v>8325</v>
      </c>
      <c r="S433" t="s">
        <v>8328</v>
      </c>
      <c r="T433"/>
      <c r="U433"/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P434">
        <f>ROUND(E434/D434*100,0)</f>
        <v>10</v>
      </c>
      <c r="Q434">
        <f>IFERROR(ROUND(E434/L434,2),"N/A")</f>
        <v>71.25</v>
      </c>
      <c r="R434" t="s">
        <v>8323</v>
      </c>
      <c r="S434" t="s">
        <v>8329</v>
      </c>
      <c r="T434"/>
      <c r="U434"/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P435">
        <f>ROUND(E435/D435*100,0)</f>
        <v>0</v>
      </c>
      <c r="Q435" t="str">
        <f>IFERROR(ROUND(E435/L435,2),"N/A")</f>
        <v>N/A</v>
      </c>
      <c r="R435" t="s">
        <v>8318</v>
      </c>
      <c r="S435" t="s">
        <v>8327</v>
      </c>
      <c r="T435"/>
      <c r="U435"/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P436">
        <f>ROUND(E436/D436*100,0)</f>
        <v>5</v>
      </c>
      <c r="Q436">
        <f>IFERROR(ROUND(E436/L436,2),"N/A")</f>
        <v>62.5</v>
      </c>
      <c r="R436" t="s">
        <v>8318</v>
      </c>
      <c r="S436" t="s">
        <v>8327</v>
      </c>
      <c r="T436"/>
      <c r="U436"/>
    </row>
    <row r="437" spans="1:21" ht="43.2" x14ac:dyDescent="0.3">
      <c r="A437">
        <v>3211</v>
      </c>
      <c r="B437" s="3" t="s">
        <v>3211</v>
      </c>
      <c r="C437" s="3" t="s">
        <v>7321</v>
      </c>
      <c r="D437" s="6">
        <v>23000</v>
      </c>
      <c r="E437" s="8">
        <v>27541</v>
      </c>
      <c r="F437" t="s">
        <v>8218</v>
      </c>
      <c r="G437" t="s">
        <v>8223</v>
      </c>
      <c r="H437" t="s">
        <v>8245</v>
      </c>
      <c r="I437">
        <v>1408068000</v>
      </c>
      <c r="J437">
        <v>1405346680</v>
      </c>
      <c r="K437" t="b">
        <v>1</v>
      </c>
      <c r="L437">
        <v>322</v>
      </c>
      <c r="M437" t="b">
        <v>1</v>
      </c>
      <c r="N437" t="s">
        <v>8269</v>
      </c>
      <c r="O437">
        <f>YEAR(T437)</f>
        <v>2016</v>
      </c>
      <c r="P437">
        <f>ROUND(E437/D437*100,0)</f>
        <v>120</v>
      </c>
      <c r="Q437">
        <f>IFERROR(ROUND(E437/L437,2),"N/A")</f>
        <v>85.53</v>
      </c>
      <c r="R437" t="s">
        <v>8325</v>
      </c>
      <c r="S437" t="s">
        <v>8328</v>
      </c>
      <c r="T437" s="14">
        <f>(((J433/60)/60)/24)+DATE(1970,1,1)</f>
        <v>42526.871331018512</v>
      </c>
      <c r="U437" s="14">
        <f>(((I433/60)/60)/24)+DATE(1970,1,1)</f>
        <v>42556.871331018512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P438">
        <f>ROUND(E438/D438*100,0)</f>
        <v>0</v>
      </c>
      <c r="Q438" t="str">
        <f>IFERROR(ROUND(E438/L438,2),"N/A")</f>
        <v>N/A</v>
      </c>
      <c r="R438" t="s">
        <v>8325</v>
      </c>
      <c r="S438" t="s">
        <v>8328</v>
      </c>
      <c r="T438"/>
      <c r="U438"/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P439">
        <f>ROUND(E439/D439*100,0)</f>
        <v>0</v>
      </c>
      <c r="Q439" t="str">
        <f>IFERROR(ROUND(E439/L439,2),"N/A")</f>
        <v>N/A</v>
      </c>
      <c r="R439" t="s">
        <v>8325</v>
      </c>
      <c r="S439" t="s">
        <v>8328</v>
      </c>
      <c r="T439"/>
      <c r="U439"/>
    </row>
    <row r="440" spans="1:21" ht="57.6" x14ac:dyDescent="0.3">
      <c r="A440">
        <v>2091</v>
      </c>
      <c r="B440" s="3" t="s">
        <v>2092</v>
      </c>
      <c r="C440" s="3" t="s">
        <v>6201</v>
      </c>
      <c r="D440" s="6">
        <v>18000</v>
      </c>
      <c r="E440" s="8">
        <v>21684.2</v>
      </c>
      <c r="F440" t="s">
        <v>8218</v>
      </c>
      <c r="G440" t="s">
        <v>8223</v>
      </c>
      <c r="H440" t="s">
        <v>8245</v>
      </c>
      <c r="I440">
        <v>1299009600</v>
      </c>
      <c r="J440">
        <v>1294818278</v>
      </c>
      <c r="K440" t="b">
        <v>0</v>
      </c>
      <c r="L440">
        <v>246</v>
      </c>
      <c r="M440" t="b">
        <v>1</v>
      </c>
      <c r="N440" t="s">
        <v>8277</v>
      </c>
      <c r="O440">
        <f>YEAR(T440)</f>
        <v>2013</v>
      </c>
      <c r="P440">
        <f>ROUND(E440/D440*100,0)</f>
        <v>120</v>
      </c>
      <c r="Q440">
        <f>IFERROR(ROUND(E440/L440,2),"N/A")</f>
        <v>88.15</v>
      </c>
      <c r="R440" t="s">
        <v>8323</v>
      </c>
      <c r="S440" t="s">
        <v>8329</v>
      </c>
      <c r="T440" s="14">
        <f>(((J436/60)/60)/24)+DATE(1970,1,1)</f>
        <v>41576.834513888891</v>
      </c>
      <c r="U440" s="14">
        <f>(((I436/60)/60)/24)+DATE(1970,1,1)</f>
        <v>41609.876180555555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P441">
        <f>ROUND(E441/D441*100,0)</f>
        <v>0</v>
      </c>
      <c r="Q441" t="str">
        <f>IFERROR(ROUND(E441/L441,2),"N/A")</f>
        <v>N/A</v>
      </c>
      <c r="R441" t="s">
        <v>8309</v>
      </c>
      <c r="S441" t="s">
        <v>8311</v>
      </c>
      <c r="T441"/>
      <c r="U441"/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P442">
        <f>ROUND(E442/D442*100,0)</f>
        <v>0</v>
      </c>
      <c r="Q442">
        <f>IFERROR(ROUND(E442/L442,2),"N/A")</f>
        <v>5</v>
      </c>
      <c r="R442" t="s">
        <v>8309</v>
      </c>
      <c r="S442" t="s">
        <v>8311</v>
      </c>
      <c r="T442"/>
      <c r="U442"/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P443">
        <f>ROUND(E443/D443*100,0)</f>
        <v>0</v>
      </c>
      <c r="Q443" t="str">
        <f>IFERROR(ROUND(E443/L443,2),"N/A")</f>
        <v>N/A</v>
      </c>
      <c r="R443" t="s">
        <v>8309</v>
      </c>
      <c r="S443" t="s">
        <v>8311</v>
      </c>
      <c r="T443"/>
      <c r="U443"/>
    </row>
    <row r="444" spans="1:21" ht="57.6" x14ac:dyDescent="0.3">
      <c r="A444">
        <v>1364</v>
      </c>
      <c r="B444" s="3" t="s">
        <v>1365</v>
      </c>
      <c r="C444" s="3" t="s">
        <v>5474</v>
      </c>
      <c r="D444" s="6">
        <v>42000</v>
      </c>
      <c r="E444" s="8">
        <v>49830</v>
      </c>
      <c r="F444" t="s">
        <v>8218</v>
      </c>
      <c r="G444" t="s">
        <v>8231</v>
      </c>
      <c r="H444" t="s">
        <v>8252</v>
      </c>
      <c r="I444">
        <v>1420648906</v>
      </c>
      <c r="J444">
        <v>1415464906</v>
      </c>
      <c r="K444" t="b">
        <v>0</v>
      </c>
      <c r="L444">
        <v>144</v>
      </c>
      <c r="M444" t="b">
        <v>1</v>
      </c>
      <c r="N444" t="s">
        <v>8274</v>
      </c>
      <c r="O444">
        <f>YEAR(T444)</f>
        <v>2011</v>
      </c>
      <c r="P444">
        <f>ROUND(E444/D444*100,0)</f>
        <v>119</v>
      </c>
      <c r="Q444">
        <f>IFERROR(ROUND(E444/L444,2),"N/A")</f>
        <v>346.04</v>
      </c>
      <c r="R444" t="s">
        <v>8309</v>
      </c>
      <c r="S444" t="s">
        <v>8311</v>
      </c>
      <c r="T444" s="14">
        <f>(((J440/60)/60)/24)+DATE(1970,1,1)</f>
        <v>40555.322662037033</v>
      </c>
      <c r="U444" s="14">
        <f>(((I440/60)/60)/24)+DATE(1970,1,1)</f>
        <v>40603.833333333336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P445">
        <f>ROUND(E445/D445*100,0)</f>
        <v>0</v>
      </c>
      <c r="Q445">
        <f>IFERROR(ROUND(E445/L445,2),"N/A")</f>
        <v>5</v>
      </c>
      <c r="R445" t="s">
        <v>8309</v>
      </c>
      <c r="S445" t="s">
        <v>8311</v>
      </c>
      <c r="T445"/>
      <c r="U445"/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P446">
        <f>ROUND(E446/D446*100,0)</f>
        <v>5</v>
      </c>
      <c r="Q446">
        <f>IFERROR(ROUND(E446/L446,2),"N/A")</f>
        <v>50</v>
      </c>
      <c r="R446" t="s">
        <v>8309</v>
      </c>
      <c r="S446" t="s">
        <v>8311</v>
      </c>
      <c r="T446"/>
      <c r="U446"/>
    </row>
    <row r="447" spans="1:21" ht="43.2" x14ac:dyDescent="0.3">
      <c r="A447">
        <v>641</v>
      </c>
      <c r="B447" s="3" t="s">
        <v>642</v>
      </c>
      <c r="C447" s="3" t="s">
        <v>4751</v>
      </c>
      <c r="D447" s="6">
        <v>40000</v>
      </c>
      <c r="E447" s="8">
        <v>47665</v>
      </c>
      <c r="F447" t="s">
        <v>8218</v>
      </c>
      <c r="G447" t="s">
        <v>8223</v>
      </c>
      <c r="H447" t="s">
        <v>8245</v>
      </c>
      <c r="I447">
        <v>1439473248</v>
      </c>
      <c r="J447">
        <v>1436881248</v>
      </c>
      <c r="K447" t="b">
        <v>0</v>
      </c>
      <c r="L447">
        <v>315</v>
      </c>
      <c r="M447" t="b">
        <v>1</v>
      </c>
      <c r="N447" t="s">
        <v>8271</v>
      </c>
      <c r="O447">
        <f>YEAR(T447)</f>
        <v>2013</v>
      </c>
      <c r="P447">
        <f>ROUND(E447/D447*100,0)</f>
        <v>119</v>
      </c>
      <c r="Q447">
        <f>IFERROR(ROUND(E447/L447,2),"N/A")</f>
        <v>151.32</v>
      </c>
      <c r="R447" t="s">
        <v>8309</v>
      </c>
      <c r="S447" t="s">
        <v>8311</v>
      </c>
      <c r="T447" s="14">
        <f>(((J443/60)/60)/24)+DATE(1970,1,1)</f>
        <v>41550.793935185182</v>
      </c>
      <c r="U447" s="14">
        <f>(((I443/60)/60)/24)+DATE(1970,1,1)</f>
        <v>41580.793935185182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P448">
        <f>ROUND(E448/D448*100,0)</f>
        <v>7</v>
      </c>
      <c r="Q448">
        <f>IFERROR(ROUND(E448/L448,2),"N/A")</f>
        <v>47.88</v>
      </c>
      <c r="R448" t="s">
        <v>8309</v>
      </c>
      <c r="S448" t="s">
        <v>8311</v>
      </c>
      <c r="T448"/>
      <c r="U448"/>
    </row>
    <row r="449" spans="1:21" ht="43.2" x14ac:dyDescent="0.3">
      <c r="A449">
        <v>296</v>
      </c>
      <c r="B449" s="3" t="s">
        <v>297</v>
      </c>
      <c r="C449" s="3" t="s">
        <v>4406</v>
      </c>
      <c r="D449" s="6">
        <v>25000</v>
      </c>
      <c r="E449" s="8">
        <v>29681.55</v>
      </c>
      <c r="F449" t="s">
        <v>8218</v>
      </c>
      <c r="G449" t="s">
        <v>8223</v>
      </c>
      <c r="H449" t="s">
        <v>8245</v>
      </c>
      <c r="I449">
        <v>1347017083</v>
      </c>
      <c r="J449">
        <v>1344857083</v>
      </c>
      <c r="K449" t="b">
        <v>1</v>
      </c>
      <c r="L449">
        <v>129</v>
      </c>
      <c r="M449" t="b">
        <v>1</v>
      </c>
      <c r="N449" t="s">
        <v>8267</v>
      </c>
      <c r="O449">
        <f>YEAR(T449)</f>
        <v>2014</v>
      </c>
      <c r="P449">
        <f>ROUND(E449/D449*100,0)</f>
        <v>119</v>
      </c>
      <c r="Q449">
        <f>IFERROR(ROUND(E449/L449,2),"N/A")</f>
        <v>230.09</v>
      </c>
      <c r="R449" t="s">
        <v>8323</v>
      </c>
      <c r="S449" t="s">
        <v>8329</v>
      </c>
      <c r="T449" s="14">
        <f>(((J445/60)/60)/24)+DATE(1970,1,1)</f>
        <v>41650.015057870369</v>
      </c>
      <c r="U449" s="14">
        <f>(((I445/60)/60)/24)+DATE(1970,1,1)</f>
        <v>41680.015057870369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P450">
        <f>ROUND(E450/D450*100,0)</f>
        <v>3</v>
      </c>
      <c r="Q450">
        <f>IFERROR(ROUND(E450/L450,2),"N/A")</f>
        <v>20.5</v>
      </c>
      <c r="R450" t="s">
        <v>8323</v>
      </c>
      <c r="S450" t="s">
        <v>8324</v>
      </c>
      <c r="T450"/>
      <c r="U450"/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P451">
        <f>ROUND(E451/D451*100,0)</f>
        <v>2</v>
      </c>
      <c r="Q451">
        <f>IFERROR(ROUND(E451/L451,2),"N/A")</f>
        <v>9</v>
      </c>
      <c r="R451" t="s">
        <v>8309</v>
      </c>
      <c r="S451" t="s">
        <v>8311</v>
      </c>
      <c r="T451"/>
      <c r="U451"/>
    </row>
    <row r="452" spans="1:21" ht="43.2" x14ac:dyDescent="0.3">
      <c r="A452">
        <v>1024</v>
      </c>
      <c r="B452" s="3" t="s">
        <v>1025</v>
      </c>
      <c r="C452" s="3" t="s">
        <v>5134</v>
      </c>
      <c r="D452" s="6">
        <v>20000</v>
      </c>
      <c r="E452" s="8">
        <v>23727.55</v>
      </c>
      <c r="F452" t="s">
        <v>8218</v>
      </c>
      <c r="G452" t="s">
        <v>8234</v>
      </c>
      <c r="H452" t="s">
        <v>8254</v>
      </c>
      <c r="I452">
        <v>1454248563</v>
      </c>
      <c r="J452">
        <v>1451656563</v>
      </c>
      <c r="K452" t="b">
        <v>1</v>
      </c>
      <c r="L452">
        <v>61</v>
      </c>
      <c r="M452" t="b">
        <v>1</v>
      </c>
      <c r="N452" t="s">
        <v>8278</v>
      </c>
      <c r="O452">
        <f>YEAR(T452)</f>
        <v>2015</v>
      </c>
      <c r="P452">
        <f>ROUND(E452/D452*100,0)</f>
        <v>119</v>
      </c>
      <c r="Q452">
        <f>IFERROR(ROUND(E452/L452,2),"N/A")</f>
        <v>388.98</v>
      </c>
      <c r="R452" t="s">
        <v>8321</v>
      </c>
      <c r="S452" t="s">
        <v>8322</v>
      </c>
      <c r="T452" s="14">
        <f>(((J448/60)/60)/24)+DATE(1970,1,1)</f>
        <v>42037.083564814813</v>
      </c>
      <c r="U452" s="14">
        <f>(((I448/60)/60)/24)+DATE(1970,1,1)</f>
        <v>42067.083564814813</v>
      </c>
    </row>
    <row r="453" spans="1:21" ht="43.2" x14ac:dyDescent="0.3">
      <c r="A453">
        <v>309</v>
      </c>
      <c r="B453" s="3" t="s">
        <v>310</v>
      </c>
      <c r="C453" s="3" t="s">
        <v>4419</v>
      </c>
      <c r="D453" s="6">
        <v>18000</v>
      </c>
      <c r="E453" s="8">
        <v>21410</v>
      </c>
      <c r="F453" t="s">
        <v>8218</v>
      </c>
      <c r="G453" t="s">
        <v>8223</v>
      </c>
      <c r="H453" t="s">
        <v>8245</v>
      </c>
      <c r="I453">
        <v>1346695334</v>
      </c>
      <c r="J453">
        <v>1344880934</v>
      </c>
      <c r="K453" t="b">
        <v>1</v>
      </c>
      <c r="L453">
        <v>238</v>
      </c>
      <c r="M453" t="b">
        <v>1</v>
      </c>
      <c r="N453" t="s">
        <v>8267</v>
      </c>
      <c r="O453">
        <f>YEAR(T453)</f>
        <v>2012</v>
      </c>
      <c r="P453">
        <f>ROUND(E453/D453*100,0)</f>
        <v>119</v>
      </c>
      <c r="Q453">
        <f>IFERROR(ROUND(E453/L453,2),"N/A")</f>
        <v>89.96</v>
      </c>
      <c r="R453" t="s">
        <v>8314</v>
      </c>
      <c r="S453" t="s">
        <v>8339</v>
      </c>
      <c r="T453" s="14">
        <f>(((J449/60)/60)/24)+DATE(1970,1,1)</f>
        <v>41134.475497685184</v>
      </c>
      <c r="U453" s="14">
        <f>(((I449/60)/60)/24)+DATE(1970,1,1)</f>
        <v>41159.475497685184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P454">
        <f>ROUND(E454/D454*100,0)</f>
        <v>64</v>
      </c>
      <c r="Q454">
        <f>IFERROR(ROUND(E454/L454,2),"N/A")</f>
        <v>40</v>
      </c>
      <c r="R454" t="s">
        <v>8309</v>
      </c>
      <c r="S454" t="s">
        <v>8334</v>
      </c>
      <c r="T454"/>
      <c r="U454"/>
    </row>
    <row r="455" spans="1:21" ht="43.2" x14ac:dyDescent="0.3">
      <c r="A455">
        <v>301</v>
      </c>
      <c r="B455" s="3" t="s">
        <v>302</v>
      </c>
      <c r="C455" s="3" t="s">
        <v>4411</v>
      </c>
      <c r="D455" s="6">
        <v>13000</v>
      </c>
      <c r="E455" s="8">
        <v>15435.55</v>
      </c>
      <c r="F455" t="s">
        <v>8218</v>
      </c>
      <c r="G455" t="s">
        <v>8223</v>
      </c>
      <c r="H455" t="s">
        <v>8245</v>
      </c>
      <c r="I455">
        <v>1363711335</v>
      </c>
      <c r="J455">
        <v>1360258935</v>
      </c>
      <c r="K455" t="b">
        <v>1</v>
      </c>
      <c r="L455">
        <v>251</v>
      </c>
      <c r="M455" t="b">
        <v>1</v>
      </c>
      <c r="N455" t="s">
        <v>8267</v>
      </c>
      <c r="O455">
        <f>YEAR(T455)</f>
        <v>2013</v>
      </c>
      <c r="P455">
        <f>ROUND(E455/D455*100,0)</f>
        <v>119</v>
      </c>
      <c r="Q455">
        <f>IFERROR(ROUND(E455/L455,2),"N/A")</f>
        <v>61.5</v>
      </c>
      <c r="R455" t="s">
        <v>8321</v>
      </c>
      <c r="S455" t="s">
        <v>8322</v>
      </c>
      <c r="T455" s="14">
        <f>(((J451/60)/60)/24)+DATE(1970,1,1)</f>
        <v>41534.568113425928</v>
      </c>
      <c r="U455" s="14">
        <f>(((I451/60)/60)/24)+DATE(1970,1,1)</f>
        <v>41564.568113425928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P456">
        <f>ROUND(E456/D456*100,0)</f>
        <v>1</v>
      </c>
      <c r="Q456">
        <f>IFERROR(ROUND(E456/L456,2),"N/A")</f>
        <v>16.399999999999999</v>
      </c>
      <c r="R456" t="s">
        <v>8323</v>
      </c>
      <c r="S456" t="s">
        <v>8324</v>
      </c>
      <c r="T456"/>
      <c r="U456"/>
    </row>
    <row r="457" spans="1:21" ht="43.2" x14ac:dyDescent="0.3">
      <c r="A457">
        <v>1960</v>
      </c>
      <c r="B457" s="3" t="s">
        <v>1961</v>
      </c>
      <c r="C457" s="3" t="s">
        <v>6070</v>
      </c>
      <c r="D457" s="6">
        <v>70000</v>
      </c>
      <c r="E457" s="8">
        <v>82532</v>
      </c>
      <c r="F457" t="s">
        <v>8218</v>
      </c>
      <c r="G457" t="s">
        <v>8234</v>
      </c>
      <c r="H457" t="s">
        <v>8254</v>
      </c>
      <c r="I457">
        <v>1419151341</v>
      </c>
      <c r="J457">
        <v>1416559341</v>
      </c>
      <c r="K457" t="b">
        <v>1</v>
      </c>
      <c r="L457">
        <v>33</v>
      </c>
      <c r="M457" t="b">
        <v>1</v>
      </c>
      <c r="N457" t="s">
        <v>8293</v>
      </c>
      <c r="O457">
        <f>YEAR(T457)</f>
        <v>2012</v>
      </c>
      <c r="P457">
        <f>ROUND(E457/D457*100,0)</f>
        <v>118</v>
      </c>
      <c r="Q457">
        <f>IFERROR(ROUND(E457/L457,2),"N/A")</f>
        <v>2500.9699999999998</v>
      </c>
      <c r="R457" t="s">
        <v>8309</v>
      </c>
      <c r="S457" t="s">
        <v>8311</v>
      </c>
      <c r="T457" s="14">
        <f>(((J453/60)/60)/24)+DATE(1970,1,1)</f>
        <v>41134.751550925925</v>
      </c>
      <c r="U457" s="14">
        <f>(((I453/60)/60)/24)+DATE(1970,1,1)</f>
        <v>41155.751550925925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P458">
        <f>ROUND(E458/D458*100,0)</f>
        <v>1</v>
      </c>
      <c r="Q458">
        <f>IFERROR(ROUND(E458/L458,2),"N/A")</f>
        <v>20.329999999999998</v>
      </c>
      <c r="R458" t="s">
        <v>8321</v>
      </c>
      <c r="S458" t="s">
        <v>8322</v>
      </c>
      <c r="T458"/>
      <c r="U458"/>
    </row>
    <row r="459" spans="1:21" ht="43.2" x14ac:dyDescent="0.3">
      <c r="A459">
        <v>1256</v>
      </c>
      <c r="B459" s="3" t="s">
        <v>1257</v>
      </c>
      <c r="C459" s="3" t="s">
        <v>5366</v>
      </c>
      <c r="D459" s="6">
        <v>30000</v>
      </c>
      <c r="E459" s="8">
        <v>35389.129999999997</v>
      </c>
      <c r="F459" t="s">
        <v>8218</v>
      </c>
      <c r="G459" t="s">
        <v>8223</v>
      </c>
      <c r="H459" t="s">
        <v>8245</v>
      </c>
      <c r="I459">
        <v>1329084231</v>
      </c>
      <c r="J459">
        <v>1326492231</v>
      </c>
      <c r="K459" t="b">
        <v>1</v>
      </c>
      <c r="L459">
        <v>361</v>
      </c>
      <c r="M459" t="b">
        <v>1</v>
      </c>
      <c r="N459" t="s">
        <v>8274</v>
      </c>
      <c r="O459">
        <f>YEAR(T459)</f>
        <v>2013</v>
      </c>
      <c r="P459">
        <f>ROUND(E459/D459*100,0)</f>
        <v>118</v>
      </c>
      <c r="Q459">
        <f>IFERROR(ROUND(E459/L459,2),"N/A")</f>
        <v>98.03</v>
      </c>
      <c r="R459" t="s">
        <v>8309</v>
      </c>
      <c r="S459" t="s">
        <v>8311</v>
      </c>
      <c r="T459" s="14">
        <f>(((J455/60)/60)/24)+DATE(1970,1,1)</f>
        <v>41312.737673611111</v>
      </c>
      <c r="U459" s="14">
        <f>(((I455/60)/60)/24)+DATE(1970,1,1)</f>
        <v>41352.696006944447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P460">
        <f>ROUND(E460/D460*100,0)</f>
        <v>8</v>
      </c>
      <c r="Q460">
        <f>IFERROR(ROUND(E460/L460,2),"N/A")</f>
        <v>16.760000000000002</v>
      </c>
      <c r="R460" t="s">
        <v>8321</v>
      </c>
      <c r="S460" t="s">
        <v>8322</v>
      </c>
      <c r="T460"/>
      <c r="U460"/>
    </row>
    <row r="461" spans="1:21" ht="43.2" x14ac:dyDescent="0.3">
      <c r="A461">
        <v>854</v>
      </c>
      <c r="B461" s="3" t="s">
        <v>855</v>
      </c>
      <c r="C461" s="3" t="s">
        <v>4964</v>
      </c>
      <c r="D461" s="6">
        <v>27800</v>
      </c>
      <c r="E461" s="8">
        <v>32865.300000000003</v>
      </c>
      <c r="F461" t="s">
        <v>8218</v>
      </c>
      <c r="G461" t="s">
        <v>8223</v>
      </c>
      <c r="H461" t="s">
        <v>8245</v>
      </c>
      <c r="I461">
        <v>1482901546</v>
      </c>
      <c r="J461">
        <v>1480309546</v>
      </c>
      <c r="K461" t="b">
        <v>0</v>
      </c>
      <c r="L461">
        <v>499</v>
      </c>
      <c r="M461" t="b">
        <v>1</v>
      </c>
      <c r="N461" t="s">
        <v>8275</v>
      </c>
      <c r="O461">
        <f>YEAR(T461)</f>
        <v>2014</v>
      </c>
      <c r="P461">
        <f>ROUND(E461/D461*100,0)</f>
        <v>118</v>
      </c>
      <c r="Q461">
        <f>IFERROR(ROUND(E461/L461,2),"N/A")</f>
        <v>65.86</v>
      </c>
      <c r="R461" t="s">
        <v>8309</v>
      </c>
      <c r="S461" t="s">
        <v>8311</v>
      </c>
      <c r="T461" s="14">
        <f>(((J457/60)/60)/24)+DATE(1970,1,1)</f>
        <v>41964.362743055557</v>
      </c>
      <c r="U461" s="14">
        <f>(((I457/60)/60)/24)+DATE(1970,1,1)</f>
        <v>41994.362743055557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P462">
        <f>ROUND(E462/D462*100,0)</f>
        <v>0</v>
      </c>
      <c r="Q462">
        <f>IFERROR(ROUND(E462/L462,2),"N/A")</f>
        <v>12.5</v>
      </c>
      <c r="R462" t="s">
        <v>8325</v>
      </c>
      <c r="S462" t="s">
        <v>8340</v>
      </c>
      <c r="T462"/>
      <c r="U462"/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P463">
        <f>ROUND(E463/D463*100,0)</f>
        <v>0</v>
      </c>
      <c r="Q463" t="str">
        <f>IFERROR(ROUND(E463/L463,2),"N/A")</f>
        <v>N/A</v>
      </c>
      <c r="R463" t="s">
        <v>8309</v>
      </c>
      <c r="S463" t="s">
        <v>8341</v>
      </c>
      <c r="T463"/>
      <c r="U463"/>
    </row>
    <row r="464" spans="1:21" ht="43.2" x14ac:dyDescent="0.3">
      <c r="A464">
        <v>2720</v>
      </c>
      <c r="B464" s="3" t="s">
        <v>2720</v>
      </c>
      <c r="C464" s="3" t="s">
        <v>6830</v>
      </c>
      <c r="D464" s="6">
        <v>25000</v>
      </c>
      <c r="E464" s="8">
        <v>29531</v>
      </c>
      <c r="F464" t="s">
        <v>8218</v>
      </c>
      <c r="G464" t="s">
        <v>8223</v>
      </c>
      <c r="H464" t="s">
        <v>8245</v>
      </c>
      <c r="I464">
        <v>1478866253</v>
      </c>
      <c r="J464">
        <v>1476270653</v>
      </c>
      <c r="K464" t="b">
        <v>0</v>
      </c>
      <c r="L464">
        <v>173</v>
      </c>
      <c r="M464" t="b">
        <v>1</v>
      </c>
      <c r="N464" t="s">
        <v>8301</v>
      </c>
      <c r="O464">
        <f>YEAR(T464)</f>
        <v>2013</v>
      </c>
      <c r="P464">
        <f>ROUND(E464/D464*100,0)</f>
        <v>118</v>
      </c>
      <c r="Q464">
        <f>IFERROR(ROUND(E464/L464,2),"N/A")</f>
        <v>170.7</v>
      </c>
      <c r="R464" t="s">
        <v>8321</v>
      </c>
      <c r="S464" t="s">
        <v>8322</v>
      </c>
      <c r="T464" s="14">
        <f>(((J460/60)/60)/24)+DATE(1970,1,1)</f>
        <v>41378.69976851852</v>
      </c>
      <c r="U464" s="14">
        <f>(((I460/60)/60)/24)+DATE(1970,1,1)</f>
        <v>41408.69976851852</v>
      </c>
    </row>
    <row r="465" spans="1:21" ht="57.6" x14ac:dyDescent="0.3">
      <c r="A465">
        <v>263</v>
      </c>
      <c r="B465" s="3" t="s">
        <v>264</v>
      </c>
      <c r="C465" s="3" t="s">
        <v>4373</v>
      </c>
      <c r="D465" s="6">
        <v>25000</v>
      </c>
      <c r="E465" s="8">
        <v>29520.27</v>
      </c>
      <c r="F465" t="s">
        <v>8218</v>
      </c>
      <c r="G465" t="s">
        <v>8223</v>
      </c>
      <c r="H465" t="s">
        <v>8245</v>
      </c>
      <c r="I465">
        <v>1348786494</v>
      </c>
      <c r="J465">
        <v>1346194494</v>
      </c>
      <c r="K465" t="b">
        <v>1</v>
      </c>
      <c r="L465">
        <v>963</v>
      </c>
      <c r="M465" t="b">
        <v>1</v>
      </c>
      <c r="N465" t="s">
        <v>8267</v>
      </c>
      <c r="O465">
        <f>YEAR(T465)</f>
        <v>2016</v>
      </c>
      <c r="P465">
        <f>ROUND(E465/D465*100,0)</f>
        <v>118</v>
      </c>
      <c r="Q465">
        <f>IFERROR(ROUND(E465/L465,2),"N/A")</f>
        <v>30.65</v>
      </c>
      <c r="R465" t="s">
        <v>8325</v>
      </c>
      <c r="S465" t="s">
        <v>8340</v>
      </c>
      <c r="T465" s="14">
        <f>(((J461/60)/60)/24)+DATE(1970,1,1)</f>
        <v>42702.212337962963</v>
      </c>
      <c r="U465" s="14">
        <f>(((I461/60)/60)/24)+DATE(1970,1,1)</f>
        <v>42732.212337962963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P466">
        <f>ROUND(E466/D466*100,0)</f>
        <v>0</v>
      </c>
      <c r="Q466">
        <f>IFERROR(ROUND(E466/L466,2),"N/A")</f>
        <v>1</v>
      </c>
      <c r="R466" t="s">
        <v>8323</v>
      </c>
      <c r="S466" t="s">
        <v>8337</v>
      </c>
      <c r="T466"/>
      <c r="U466"/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P467">
        <f>ROUND(E467/D467*100,0)</f>
        <v>27</v>
      </c>
      <c r="Q467">
        <f>IFERROR(ROUND(E467/L467,2),"N/A")</f>
        <v>17.25</v>
      </c>
      <c r="R467" t="s">
        <v>8325</v>
      </c>
      <c r="S467" t="s">
        <v>8342</v>
      </c>
      <c r="T467"/>
      <c r="U467"/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P468">
        <f>ROUND(E468/D468*100,0)</f>
        <v>1</v>
      </c>
      <c r="Q468">
        <f>IFERROR(ROUND(E468/L468,2),"N/A")</f>
        <v>15.2</v>
      </c>
      <c r="R468" t="s">
        <v>8309</v>
      </c>
      <c r="S468" t="s">
        <v>8311</v>
      </c>
      <c r="T468"/>
      <c r="U468"/>
    </row>
    <row r="469" spans="1:21" ht="43.2" x14ac:dyDescent="0.3">
      <c r="A469">
        <v>3147</v>
      </c>
      <c r="B469" s="3" t="s">
        <v>3147</v>
      </c>
      <c r="C469" s="3" t="s">
        <v>7257</v>
      </c>
      <c r="D469" s="6">
        <v>20000</v>
      </c>
      <c r="E469" s="8">
        <v>23505</v>
      </c>
      <c r="F469" t="s">
        <v>8218</v>
      </c>
      <c r="G469" t="s">
        <v>8223</v>
      </c>
      <c r="H469" t="s">
        <v>8245</v>
      </c>
      <c r="I469">
        <v>1415319355</v>
      </c>
      <c r="J469">
        <v>1411859755</v>
      </c>
      <c r="K469" t="b">
        <v>1</v>
      </c>
      <c r="L469">
        <v>213</v>
      </c>
      <c r="M469" t="b">
        <v>1</v>
      </c>
      <c r="N469" t="s">
        <v>8269</v>
      </c>
      <c r="O469">
        <f>YEAR(T469)</f>
        <v>2012</v>
      </c>
      <c r="P469">
        <f>ROUND(E469/D469*100,0)</f>
        <v>118</v>
      </c>
      <c r="Q469">
        <f>IFERROR(ROUND(E469/L469,2),"N/A")</f>
        <v>110.35</v>
      </c>
      <c r="R469" t="s">
        <v>8321</v>
      </c>
      <c r="S469" t="s">
        <v>8322</v>
      </c>
      <c r="T469" s="14">
        <f>(((J465/60)/60)/24)+DATE(1970,1,1)</f>
        <v>41149.954791666663</v>
      </c>
      <c r="U469" s="14">
        <f>(((I465/60)/60)/24)+DATE(1970,1,1)</f>
        <v>41179.954791666663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P470">
        <f>ROUND(E470/D470*100,0)</f>
        <v>0</v>
      </c>
      <c r="Q470" t="str">
        <f>IFERROR(ROUND(E470/L470,2),"N/A")</f>
        <v>N/A</v>
      </c>
      <c r="R470" t="s">
        <v>8309</v>
      </c>
      <c r="S470" t="s">
        <v>8311</v>
      </c>
      <c r="T470"/>
      <c r="U470"/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P471">
        <f>ROUND(E471/D471*100,0)</f>
        <v>0</v>
      </c>
      <c r="Q471" t="str">
        <f>IFERROR(ROUND(E471/L471,2),"N/A")</f>
        <v>N/A</v>
      </c>
      <c r="R471" t="s">
        <v>8309</v>
      </c>
      <c r="S471" t="s">
        <v>8311</v>
      </c>
      <c r="T471"/>
      <c r="U471"/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P472">
        <f>ROUND(E472/D472*100,0)</f>
        <v>1</v>
      </c>
      <c r="Q472">
        <f>IFERROR(ROUND(E472/L472,2),"N/A")</f>
        <v>25.5</v>
      </c>
      <c r="R472" t="s">
        <v>8309</v>
      </c>
      <c r="S472" t="s">
        <v>8311</v>
      </c>
      <c r="T472"/>
      <c r="U472"/>
    </row>
    <row r="473" spans="1:21" ht="43.2" x14ac:dyDescent="0.3">
      <c r="A473">
        <v>1540</v>
      </c>
      <c r="B473" s="3" t="s">
        <v>1541</v>
      </c>
      <c r="C473" s="3" t="s">
        <v>5650</v>
      </c>
      <c r="D473" s="6">
        <v>15000</v>
      </c>
      <c r="E473" s="8">
        <v>17680</v>
      </c>
      <c r="F473" t="s">
        <v>8218</v>
      </c>
      <c r="G473" t="s">
        <v>8223</v>
      </c>
      <c r="H473" t="s">
        <v>8245</v>
      </c>
      <c r="I473">
        <v>1416964500</v>
      </c>
      <c r="J473">
        <v>1414368616</v>
      </c>
      <c r="K473" t="b">
        <v>1</v>
      </c>
      <c r="L473">
        <v>98</v>
      </c>
      <c r="M473" t="b">
        <v>1</v>
      </c>
      <c r="N473" t="s">
        <v>8283</v>
      </c>
      <c r="O473">
        <f>YEAR(T473)</f>
        <v>2014</v>
      </c>
      <c r="P473">
        <f>ROUND(E473/D473*100,0)</f>
        <v>118</v>
      </c>
      <c r="Q473">
        <f>IFERROR(ROUND(E473/L473,2),"N/A")</f>
        <v>180.41</v>
      </c>
      <c r="R473" t="s">
        <v>8309</v>
      </c>
      <c r="S473" t="s">
        <v>8311</v>
      </c>
      <c r="T473" s="14">
        <f>(((J469/60)/60)/24)+DATE(1970,1,1)</f>
        <v>41909.969386574077</v>
      </c>
      <c r="U473" s="14">
        <f>(((I469/60)/60)/24)+DATE(1970,1,1)</f>
        <v>41950.011053240742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P474">
        <f>ROUND(E474/D474*100,0)</f>
        <v>18</v>
      </c>
      <c r="Q474">
        <f>IFERROR(ROUND(E474/L474,2),"N/A")</f>
        <v>28.2</v>
      </c>
      <c r="R474" t="s">
        <v>8309</v>
      </c>
      <c r="S474" t="s">
        <v>8341</v>
      </c>
      <c r="T474"/>
      <c r="U474"/>
    </row>
    <row r="475" spans="1:21" ht="43.2" x14ac:dyDescent="0.3">
      <c r="A475">
        <v>2732</v>
      </c>
      <c r="B475" s="3" t="s">
        <v>2732</v>
      </c>
      <c r="C475" s="3" t="s">
        <v>6842</v>
      </c>
      <c r="D475" s="6">
        <v>12000</v>
      </c>
      <c r="E475" s="8">
        <v>14190</v>
      </c>
      <c r="F475" t="s">
        <v>8218</v>
      </c>
      <c r="G475" t="s">
        <v>8223</v>
      </c>
      <c r="H475" t="s">
        <v>8245</v>
      </c>
      <c r="I475">
        <v>1369699200</v>
      </c>
      <c r="J475">
        <v>1366917828</v>
      </c>
      <c r="K475" t="b">
        <v>0</v>
      </c>
      <c r="L475">
        <v>146</v>
      </c>
      <c r="M475" t="b">
        <v>1</v>
      </c>
      <c r="N475" t="s">
        <v>8293</v>
      </c>
      <c r="O475">
        <f>YEAR(T475)</f>
        <v>2014</v>
      </c>
      <c r="P475">
        <f>ROUND(E475/D475*100,0)</f>
        <v>118</v>
      </c>
      <c r="Q475">
        <f>IFERROR(ROUND(E475/L475,2),"N/A")</f>
        <v>97.19</v>
      </c>
      <c r="R475" t="s">
        <v>8309</v>
      </c>
      <c r="S475" t="s">
        <v>8311</v>
      </c>
      <c r="T475" s="14">
        <f>(((J471/60)/60)/24)+DATE(1970,1,1)</f>
        <v>41827.989861111113</v>
      </c>
      <c r="U475" s="14">
        <f>(((I471/60)/60)/24)+DATE(1970,1,1)</f>
        <v>41887.989861111113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P476">
        <f>ROUND(E476/D476*100,0)</f>
        <v>0</v>
      </c>
      <c r="Q476">
        <f>IFERROR(ROUND(E476/L476,2),"N/A")</f>
        <v>1</v>
      </c>
      <c r="R476" t="s">
        <v>8309</v>
      </c>
      <c r="S476" t="s">
        <v>8311</v>
      </c>
      <c r="T476"/>
      <c r="U476"/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P477">
        <f>ROUND(E477/D477*100,0)</f>
        <v>0</v>
      </c>
      <c r="Q477" t="str">
        <f>IFERROR(ROUND(E477/L477,2),"N/A")</f>
        <v>N/A</v>
      </c>
      <c r="R477" t="s">
        <v>8323</v>
      </c>
      <c r="S477" t="s">
        <v>8329</v>
      </c>
      <c r="T477"/>
      <c r="U477"/>
    </row>
    <row r="478" spans="1:21" ht="43.2" x14ac:dyDescent="0.3">
      <c r="A478">
        <v>1480</v>
      </c>
      <c r="B478" s="3" t="s">
        <v>1481</v>
      </c>
      <c r="C478" s="3" t="s">
        <v>5590</v>
      </c>
      <c r="D478" s="6">
        <v>50000</v>
      </c>
      <c r="E478" s="8">
        <v>58520.2</v>
      </c>
      <c r="F478" t="s">
        <v>8218</v>
      </c>
      <c r="G478" t="s">
        <v>8223</v>
      </c>
      <c r="H478" t="s">
        <v>8245</v>
      </c>
      <c r="I478">
        <v>1374858000</v>
      </c>
      <c r="J478">
        <v>1373408699</v>
      </c>
      <c r="K478" t="b">
        <v>1</v>
      </c>
      <c r="L478">
        <v>635</v>
      </c>
      <c r="M478" t="b">
        <v>1</v>
      </c>
      <c r="N478" t="s">
        <v>8286</v>
      </c>
      <c r="O478">
        <f>YEAR(T478)</f>
        <v>2014</v>
      </c>
      <c r="P478">
        <f>ROUND(E478/D478*100,0)</f>
        <v>117</v>
      </c>
      <c r="Q478">
        <f>IFERROR(ROUND(E478/L478,2),"N/A")</f>
        <v>92.16</v>
      </c>
      <c r="R478" t="s">
        <v>8321</v>
      </c>
      <c r="S478" t="s">
        <v>8322</v>
      </c>
      <c r="T478" s="14">
        <f>(((J474/60)/60)/24)+DATE(1970,1,1)</f>
        <v>41844.922662037039</v>
      </c>
      <c r="U478" s="14">
        <f>(((I474/60)/60)/24)+DATE(1970,1,1)</f>
        <v>41874.922662037039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P479">
        <f>ROUND(E479/D479*100,0)</f>
        <v>0</v>
      </c>
      <c r="Q479" t="str">
        <f>IFERROR(ROUND(E479/L479,2),"N/A")</f>
        <v>N/A</v>
      </c>
      <c r="R479" t="s">
        <v>8309</v>
      </c>
      <c r="S479" t="s">
        <v>8311</v>
      </c>
      <c r="T479"/>
      <c r="U479"/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P480">
        <f>ROUND(E480/D480*100,0)</f>
        <v>0</v>
      </c>
      <c r="Q480" t="str">
        <f>IFERROR(ROUND(E480/L480,2),"N/A")</f>
        <v>N/A</v>
      </c>
      <c r="R480" t="s">
        <v>8309</v>
      </c>
      <c r="S480" t="s">
        <v>8311</v>
      </c>
      <c r="T480"/>
      <c r="U480"/>
    </row>
    <row r="481" spans="1:21" ht="43.2" x14ac:dyDescent="0.3">
      <c r="A481">
        <v>336</v>
      </c>
      <c r="B481" s="3" t="s">
        <v>337</v>
      </c>
      <c r="C481" s="3" t="s">
        <v>4446</v>
      </c>
      <c r="D481" s="6">
        <v>25000</v>
      </c>
      <c r="E481" s="8">
        <v>29209.78</v>
      </c>
      <c r="F481" t="s">
        <v>8218</v>
      </c>
      <c r="G481" t="s">
        <v>8223</v>
      </c>
      <c r="H481" t="s">
        <v>8245</v>
      </c>
      <c r="I481">
        <v>1447427918</v>
      </c>
      <c r="J481">
        <v>1444832318</v>
      </c>
      <c r="K481" t="b">
        <v>1</v>
      </c>
      <c r="L481">
        <v>493</v>
      </c>
      <c r="M481" t="b">
        <v>1</v>
      </c>
      <c r="N481" t="s">
        <v>8267</v>
      </c>
      <c r="O481">
        <f>YEAR(T481)</f>
        <v>2015</v>
      </c>
      <c r="P481">
        <f>ROUND(E481/D481*100,0)</f>
        <v>117</v>
      </c>
      <c r="Q481">
        <f>IFERROR(ROUND(E481/L481,2),"N/A")</f>
        <v>59.25</v>
      </c>
      <c r="R481" t="s">
        <v>8309</v>
      </c>
      <c r="S481" t="s">
        <v>8311</v>
      </c>
      <c r="T481" s="14">
        <f>(((J477/60)/60)/24)+DATE(1970,1,1)</f>
        <v>42100.086145833338</v>
      </c>
      <c r="U481" s="14">
        <f>(((I477/60)/60)/24)+DATE(1970,1,1)</f>
        <v>42130.086145833338</v>
      </c>
    </row>
    <row r="482" spans="1:21" ht="43.2" x14ac:dyDescent="0.3">
      <c r="A482">
        <v>254</v>
      </c>
      <c r="B482" s="3" t="s">
        <v>255</v>
      </c>
      <c r="C482" s="3" t="s">
        <v>4364</v>
      </c>
      <c r="D482" s="6">
        <v>24000</v>
      </c>
      <c r="E482" s="8">
        <v>28067.34</v>
      </c>
      <c r="F482" t="s">
        <v>8218</v>
      </c>
      <c r="G482" t="s">
        <v>8223</v>
      </c>
      <c r="H482" t="s">
        <v>8245</v>
      </c>
      <c r="I482">
        <v>1445047200</v>
      </c>
      <c r="J482">
        <v>1442443910</v>
      </c>
      <c r="K482" t="b">
        <v>1</v>
      </c>
      <c r="L482">
        <v>314</v>
      </c>
      <c r="M482" t="b">
        <v>1</v>
      </c>
      <c r="N482" t="s">
        <v>8267</v>
      </c>
      <c r="O482">
        <f>YEAR(T482)</f>
        <v>2013</v>
      </c>
      <c r="P482">
        <f>ROUND(E482/D482*100,0)</f>
        <v>117</v>
      </c>
      <c r="Q482">
        <f>IFERROR(ROUND(E482/L482,2),"N/A")</f>
        <v>89.39</v>
      </c>
      <c r="R482" t="s">
        <v>8321</v>
      </c>
      <c r="S482" t="s">
        <v>8322</v>
      </c>
      <c r="T482" s="14">
        <f>(((J478/60)/60)/24)+DATE(1970,1,1)</f>
        <v>41464.934016203704</v>
      </c>
      <c r="U482" s="14">
        <f>(((I478/60)/60)/24)+DATE(1970,1,1)</f>
        <v>41481.708333333336</v>
      </c>
    </row>
    <row r="483" spans="1:21" ht="43.2" x14ac:dyDescent="0.3">
      <c r="A483">
        <v>1852</v>
      </c>
      <c r="B483" s="3" t="s">
        <v>1853</v>
      </c>
      <c r="C483" s="3" t="s">
        <v>5962</v>
      </c>
      <c r="D483" s="6">
        <v>15000</v>
      </c>
      <c r="E483" s="8">
        <v>17545</v>
      </c>
      <c r="F483" t="s">
        <v>8218</v>
      </c>
      <c r="G483" t="s">
        <v>8223</v>
      </c>
      <c r="H483" t="s">
        <v>8245</v>
      </c>
      <c r="I483">
        <v>1429920000</v>
      </c>
      <c r="J483">
        <v>1426703452</v>
      </c>
      <c r="K483" t="b">
        <v>0</v>
      </c>
      <c r="L483">
        <v>131</v>
      </c>
      <c r="M483" t="b">
        <v>1</v>
      </c>
      <c r="N483" t="s">
        <v>8274</v>
      </c>
      <c r="O483">
        <f>YEAR(T483)</f>
        <v>2012</v>
      </c>
      <c r="P483">
        <f>ROUND(E483/D483*100,0)</f>
        <v>117</v>
      </c>
      <c r="Q483">
        <f>IFERROR(ROUND(E483/L483,2),"N/A")</f>
        <v>133.93</v>
      </c>
      <c r="R483" t="s">
        <v>8314</v>
      </c>
      <c r="S483" t="s">
        <v>8343</v>
      </c>
      <c r="T483" s="14">
        <f>(((J479/60)/60)/24)+DATE(1970,1,1)</f>
        <v>40987.83488425926</v>
      </c>
      <c r="U483" s="14">
        <f>(((I479/60)/60)/24)+DATE(1970,1,1)</f>
        <v>41047.83488425926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P484">
        <f>ROUND(E484/D484*100,0)</f>
        <v>0</v>
      </c>
      <c r="Q484">
        <f>IFERROR(ROUND(E484/L484,2),"N/A")</f>
        <v>10</v>
      </c>
      <c r="R484" t="s">
        <v>8309</v>
      </c>
      <c r="S484" t="s">
        <v>8341</v>
      </c>
      <c r="T484"/>
      <c r="U484"/>
    </row>
    <row r="485" spans="1:21" ht="28.8" x14ac:dyDescent="0.3">
      <c r="A485">
        <v>1268</v>
      </c>
      <c r="B485" s="3" t="s">
        <v>1269</v>
      </c>
      <c r="C485" s="3" t="s">
        <v>5378</v>
      </c>
      <c r="D485" s="6">
        <v>12000</v>
      </c>
      <c r="E485" s="8">
        <v>14000</v>
      </c>
      <c r="F485" t="s">
        <v>8218</v>
      </c>
      <c r="G485" t="s">
        <v>8223</v>
      </c>
      <c r="H485" t="s">
        <v>8245</v>
      </c>
      <c r="I485">
        <v>1379708247</v>
      </c>
      <c r="J485">
        <v>1377116247</v>
      </c>
      <c r="K485" t="b">
        <v>1</v>
      </c>
      <c r="L485">
        <v>182</v>
      </c>
      <c r="M485" t="b">
        <v>1</v>
      </c>
      <c r="N485" t="s">
        <v>8274</v>
      </c>
      <c r="O485">
        <f>YEAR(T485)</f>
        <v>2015</v>
      </c>
      <c r="P485">
        <f>ROUND(E485/D485*100,0)</f>
        <v>117</v>
      </c>
      <c r="Q485">
        <f>IFERROR(ROUND(E485/L485,2),"N/A")</f>
        <v>76.92</v>
      </c>
      <c r="R485" t="s">
        <v>8309</v>
      </c>
      <c r="S485" t="s">
        <v>8311</v>
      </c>
      <c r="T485" s="14">
        <f>(((J481/60)/60)/24)+DATE(1970,1,1)</f>
        <v>42291.596273148149</v>
      </c>
      <c r="U485" s="14">
        <f>(((I481/60)/60)/24)+DATE(1970,1,1)</f>
        <v>42321.637939814813</v>
      </c>
    </row>
    <row r="486" spans="1:21" ht="43.2" x14ac:dyDescent="0.3">
      <c r="A486">
        <v>2077</v>
      </c>
      <c r="B486" s="3" t="s">
        <v>2078</v>
      </c>
      <c r="C486" s="3" t="s">
        <v>6187</v>
      </c>
      <c r="D486" s="6">
        <v>50000</v>
      </c>
      <c r="E486" s="8">
        <v>57754</v>
      </c>
      <c r="F486" t="s">
        <v>8218</v>
      </c>
      <c r="G486" t="s">
        <v>8223</v>
      </c>
      <c r="H486" t="s">
        <v>8245</v>
      </c>
      <c r="I486">
        <v>1433538000</v>
      </c>
      <c r="J486">
        <v>1428541276</v>
      </c>
      <c r="K486" t="b">
        <v>0</v>
      </c>
      <c r="L486">
        <v>188</v>
      </c>
      <c r="M486" t="b">
        <v>1</v>
      </c>
      <c r="N486" t="s">
        <v>8293</v>
      </c>
      <c r="O486">
        <f>YEAR(T486)</f>
        <v>2015</v>
      </c>
      <c r="P486">
        <f>ROUND(E486/D486*100,0)</f>
        <v>116</v>
      </c>
      <c r="Q486">
        <f>IFERROR(ROUND(E486/L486,2),"N/A")</f>
        <v>307.2</v>
      </c>
      <c r="R486" t="s">
        <v>8309</v>
      </c>
      <c r="S486" t="s">
        <v>8311</v>
      </c>
      <c r="T486" s="14">
        <f>(((J482/60)/60)/24)+DATE(1970,1,1)</f>
        <v>42263.952662037031</v>
      </c>
      <c r="U486" s="14">
        <f>(((I482/60)/60)/24)+DATE(1970,1,1)</f>
        <v>42294.083333333328</v>
      </c>
    </row>
    <row r="487" spans="1:21" ht="43.2" x14ac:dyDescent="0.3">
      <c r="A487">
        <v>355</v>
      </c>
      <c r="B487" s="3" t="s">
        <v>356</v>
      </c>
      <c r="C487" s="3" t="s">
        <v>4465</v>
      </c>
      <c r="D487" s="6">
        <v>35000</v>
      </c>
      <c r="E487" s="8">
        <v>40690</v>
      </c>
      <c r="F487" t="s">
        <v>8218</v>
      </c>
      <c r="G487" t="s">
        <v>8223</v>
      </c>
      <c r="H487" t="s">
        <v>8245</v>
      </c>
      <c r="I487">
        <v>1417420994</v>
      </c>
      <c r="J487">
        <v>1414738994</v>
      </c>
      <c r="K487" t="b">
        <v>1</v>
      </c>
      <c r="L487">
        <v>165</v>
      </c>
      <c r="M487" t="b">
        <v>1</v>
      </c>
      <c r="N487" t="s">
        <v>8267</v>
      </c>
      <c r="O487">
        <f>YEAR(T487)</f>
        <v>2015</v>
      </c>
      <c r="P487">
        <f>ROUND(E487/D487*100,0)</f>
        <v>116</v>
      </c>
      <c r="Q487">
        <f>IFERROR(ROUND(E487/L487,2),"N/A")</f>
        <v>246.61</v>
      </c>
      <c r="R487" t="s">
        <v>8321</v>
      </c>
      <c r="S487" t="s">
        <v>8322</v>
      </c>
      <c r="T487" s="14">
        <f>(((J483/60)/60)/24)+DATE(1970,1,1)</f>
        <v>42081.77143518519</v>
      </c>
      <c r="U487" s="14">
        <f>(((I483/60)/60)/24)+DATE(1970,1,1)</f>
        <v>42119</v>
      </c>
    </row>
    <row r="488" spans="1:21" ht="28.8" x14ac:dyDescent="0.3">
      <c r="A488">
        <v>2714</v>
      </c>
      <c r="B488" s="3" t="s">
        <v>2714</v>
      </c>
      <c r="C488" s="3" t="s">
        <v>6824</v>
      </c>
      <c r="D488" s="6">
        <v>25000</v>
      </c>
      <c r="E488" s="8">
        <v>29089</v>
      </c>
      <c r="F488" t="s">
        <v>8218</v>
      </c>
      <c r="G488" t="s">
        <v>8223</v>
      </c>
      <c r="H488" t="s">
        <v>8245</v>
      </c>
      <c r="I488">
        <v>1476486000</v>
      </c>
      <c r="J488">
        <v>1474040596</v>
      </c>
      <c r="K488" t="b">
        <v>1</v>
      </c>
      <c r="L488">
        <v>305</v>
      </c>
      <c r="M488" t="b">
        <v>1</v>
      </c>
      <c r="N488" t="s">
        <v>8301</v>
      </c>
      <c r="O488">
        <f>YEAR(T488)</f>
        <v>2016</v>
      </c>
      <c r="P488">
        <f>ROUND(E488/D488*100,0)</f>
        <v>116</v>
      </c>
      <c r="Q488">
        <f>IFERROR(ROUND(E488/L488,2),"N/A")</f>
        <v>95.37</v>
      </c>
      <c r="R488" t="s">
        <v>8318</v>
      </c>
      <c r="S488" t="s">
        <v>8319</v>
      </c>
      <c r="T488" s="14">
        <f>(((J484/60)/60)/24)+DATE(1970,1,1)</f>
        <v>42447.896875000006</v>
      </c>
      <c r="U488" s="14">
        <f>(((I484/60)/60)/24)+DATE(1970,1,1)</f>
        <v>42474.606944444444</v>
      </c>
    </row>
    <row r="489" spans="1:21" ht="57.6" x14ac:dyDescent="0.3">
      <c r="A489">
        <v>3187</v>
      </c>
      <c r="B489" s="3" t="s">
        <v>3187</v>
      </c>
      <c r="C489" s="3" t="s">
        <v>7297</v>
      </c>
      <c r="D489" s="6">
        <v>15000</v>
      </c>
      <c r="E489" s="8">
        <v>17444</v>
      </c>
      <c r="F489" t="s">
        <v>8218</v>
      </c>
      <c r="G489" t="s">
        <v>8223</v>
      </c>
      <c r="H489" t="s">
        <v>8245</v>
      </c>
      <c r="I489">
        <v>1407167973</v>
      </c>
      <c r="J489">
        <v>1405439973</v>
      </c>
      <c r="K489" t="b">
        <v>1</v>
      </c>
      <c r="L489">
        <v>244</v>
      </c>
      <c r="M489" t="b">
        <v>1</v>
      </c>
      <c r="N489" t="s">
        <v>8269</v>
      </c>
      <c r="O489">
        <f>YEAR(T489)</f>
        <v>2013</v>
      </c>
      <c r="P489">
        <f>ROUND(E489/D489*100,0)</f>
        <v>116</v>
      </c>
      <c r="Q489">
        <f>IFERROR(ROUND(E489/L489,2),"N/A")</f>
        <v>71.489999999999995</v>
      </c>
      <c r="R489" t="s">
        <v>8325</v>
      </c>
      <c r="S489" t="s">
        <v>8342</v>
      </c>
      <c r="T489" s="14">
        <f>(((J485/60)/60)/24)+DATE(1970,1,1)</f>
        <v>41507.845451388886</v>
      </c>
      <c r="U489" s="14">
        <f>(((I485/60)/60)/24)+DATE(1970,1,1)</f>
        <v>41537.845451388886</v>
      </c>
    </row>
    <row r="490" spans="1:21" ht="43.2" x14ac:dyDescent="0.3">
      <c r="A490">
        <v>379</v>
      </c>
      <c r="B490" s="3" t="s">
        <v>380</v>
      </c>
      <c r="C490" s="3" t="s">
        <v>4489</v>
      </c>
      <c r="D490" s="6">
        <v>15000</v>
      </c>
      <c r="E490" s="8">
        <v>17412</v>
      </c>
      <c r="F490" t="s">
        <v>8218</v>
      </c>
      <c r="G490" t="s">
        <v>8223</v>
      </c>
      <c r="H490" t="s">
        <v>8245</v>
      </c>
      <c r="I490">
        <v>1336062672</v>
      </c>
      <c r="J490">
        <v>1332174672</v>
      </c>
      <c r="K490" t="b">
        <v>0</v>
      </c>
      <c r="L490">
        <v>149</v>
      </c>
      <c r="M490" t="b">
        <v>1</v>
      </c>
      <c r="N490" t="s">
        <v>8267</v>
      </c>
      <c r="O490">
        <f>YEAR(T490)</f>
        <v>2015</v>
      </c>
      <c r="P490">
        <f>ROUND(E490/D490*100,0)</f>
        <v>116</v>
      </c>
      <c r="Q490">
        <f>IFERROR(ROUND(E490/L490,2),"N/A")</f>
        <v>116.86</v>
      </c>
      <c r="R490" t="s">
        <v>8323</v>
      </c>
      <c r="S490" t="s">
        <v>8324</v>
      </c>
      <c r="T490" s="14">
        <f>(((J486/60)/60)/24)+DATE(1970,1,1)</f>
        <v>42103.042546296296</v>
      </c>
      <c r="U490" s="14">
        <f>(((I486/60)/60)/24)+DATE(1970,1,1)</f>
        <v>42160.875</v>
      </c>
    </row>
    <row r="491" spans="1:21" ht="43.2" x14ac:dyDescent="0.3">
      <c r="A491">
        <v>1938</v>
      </c>
      <c r="B491" s="3" t="s">
        <v>1939</v>
      </c>
      <c r="C491" s="3" t="s">
        <v>6048</v>
      </c>
      <c r="D491" s="6">
        <v>15000</v>
      </c>
      <c r="E491" s="8">
        <v>17390</v>
      </c>
      <c r="F491" t="s">
        <v>8218</v>
      </c>
      <c r="G491" t="s">
        <v>8223</v>
      </c>
      <c r="H491" t="s">
        <v>8245</v>
      </c>
      <c r="I491">
        <v>1372741200</v>
      </c>
      <c r="J491">
        <v>1370067231</v>
      </c>
      <c r="K491" t="b">
        <v>0</v>
      </c>
      <c r="L491">
        <v>114</v>
      </c>
      <c r="M491" t="b">
        <v>1</v>
      </c>
      <c r="N491" t="s">
        <v>8277</v>
      </c>
      <c r="O491">
        <f>YEAR(T491)</f>
        <v>2014</v>
      </c>
      <c r="P491">
        <f>ROUND(E491/D491*100,0)</f>
        <v>116</v>
      </c>
      <c r="Q491">
        <f>IFERROR(ROUND(E491/L491,2),"N/A")</f>
        <v>152.54</v>
      </c>
      <c r="R491" t="s">
        <v>8309</v>
      </c>
      <c r="S491" t="s">
        <v>8311</v>
      </c>
      <c r="T491" s="14">
        <f>(((J487/60)/60)/24)+DATE(1970,1,1)</f>
        <v>41943.293912037036</v>
      </c>
      <c r="U491" s="14">
        <f>(((I487/60)/60)/24)+DATE(1970,1,1)</f>
        <v>41974.3355787037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P492">
        <f>ROUND(E492/D492*100,0)</f>
        <v>0</v>
      </c>
      <c r="Q492" t="str">
        <f>IFERROR(ROUND(E492/L492,2),"N/A")</f>
        <v>N/A</v>
      </c>
      <c r="R492" t="s">
        <v>8314</v>
      </c>
      <c r="S492" t="s">
        <v>8339</v>
      </c>
      <c r="T492"/>
      <c r="U492"/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P493">
        <f>ROUND(E493/D493*100,0)</f>
        <v>0</v>
      </c>
      <c r="Q493" t="str">
        <f>IFERROR(ROUND(E493/L493,2),"N/A")</f>
        <v>N/A</v>
      </c>
      <c r="R493" t="s">
        <v>8321</v>
      </c>
      <c r="S493" t="s">
        <v>8322</v>
      </c>
      <c r="T493"/>
      <c r="U493"/>
    </row>
    <row r="494" spans="1:21" ht="43.2" x14ac:dyDescent="0.3">
      <c r="A494">
        <v>1979</v>
      </c>
      <c r="B494" s="3" t="s">
        <v>1980</v>
      </c>
      <c r="C494" s="3" t="s">
        <v>6089</v>
      </c>
      <c r="D494" s="6">
        <v>200000</v>
      </c>
      <c r="E494" s="8">
        <v>229802.31</v>
      </c>
      <c r="F494" t="s">
        <v>8218</v>
      </c>
      <c r="G494" t="s">
        <v>8223</v>
      </c>
      <c r="H494" t="s">
        <v>8245</v>
      </c>
      <c r="I494">
        <v>1447909140</v>
      </c>
      <c r="J494">
        <v>1444734146</v>
      </c>
      <c r="K494" t="b">
        <v>1</v>
      </c>
      <c r="L494">
        <v>813</v>
      </c>
      <c r="M494" t="b">
        <v>1</v>
      </c>
      <c r="N494" t="s">
        <v>8293</v>
      </c>
      <c r="O494">
        <f>YEAR(T494)</f>
        <v>2012</v>
      </c>
      <c r="P494">
        <f>ROUND(E494/D494*100,0)</f>
        <v>115</v>
      </c>
      <c r="Q494">
        <f>IFERROR(ROUND(E494/L494,2),"N/A")</f>
        <v>282.66000000000003</v>
      </c>
      <c r="R494" t="s">
        <v>8325</v>
      </c>
      <c r="S494" t="s">
        <v>8340</v>
      </c>
      <c r="T494" s="14">
        <f>(((J490/60)/60)/24)+DATE(1970,1,1)</f>
        <v>40987.688333333332</v>
      </c>
      <c r="U494" s="14">
        <f>(((I490/60)/60)/24)+DATE(1970,1,1)</f>
        <v>41032.688333333332</v>
      </c>
    </row>
    <row r="495" spans="1:21" ht="57.6" x14ac:dyDescent="0.3">
      <c r="A495">
        <v>2062</v>
      </c>
      <c r="B495" s="3" t="s">
        <v>2063</v>
      </c>
      <c r="C495" s="3" t="s">
        <v>6172</v>
      </c>
      <c r="D495" s="6">
        <v>100000</v>
      </c>
      <c r="E495" s="8">
        <v>114977</v>
      </c>
      <c r="F495" t="s">
        <v>8218</v>
      </c>
      <c r="G495" t="s">
        <v>8231</v>
      </c>
      <c r="H495" t="s">
        <v>8252</v>
      </c>
      <c r="I495">
        <v>1458807098</v>
      </c>
      <c r="J495">
        <v>1456218698</v>
      </c>
      <c r="K495" t="b">
        <v>0</v>
      </c>
      <c r="L495">
        <v>203</v>
      </c>
      <c r="M495" t="b">
        <v>1</v>
      </c>
      <c r="N495" t="s">
        <v>8293</v>
      </c>
      <c r="O495">
        <f>YEAR(T495)</f>
        <v>2013</v>
      </c>
      <c r="P495">
        <f>ROUND(E495/D495*100,0)</f>
        <v>115</v>
      </c>
      <c r="Q495">
        <f>IFERROR(ROUND(E495/L495,2),"N/A")</f>
        <v>566.39</v>
      </c>
      <c r="R495" t="s">
        <v>8309</v>
      </c>
      <c r="S495" t="s">
        <v>8311</v>
      </c>
      <c r="T495" s="14">
        <f>(((J491/60)/60)/24)+DATE(1970,1,1)</f>
        <v>41426.259618055556</v>
      </c>
      <c r="U495" s="14">
        <f>(((I491/60)/60)/24)+DATE(1970,1,1)</f>
        <v>41457.208333333336</v>
      </c>
    </row>
    <row r="496" spans="1:21" ht="28.8" x14ac:dyDescent="0.3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>YEAR(T496)</f>
        <v>2012</v>
      </c>
      <c r="P496">
        <f>ROUND(E496/D496*100,0)</f>
        <v>115</v>
      </c>
      <c r="Q496">
        <f>IFERROR(ROUND(E496/L496,2),"N/A")</f>
        <v>76.72</v>
      </c>
      <c r="R496" t="s">
        <v>8309</v>
      </c>
      <c r="S496" t="s">
        <v>8311</v>
      </c>
      <c r="T496" s="14">
        <f>(((J492/60)/60)/24)+DATE(1970,1,1)</f>
        <v>41113.968576388892</v>
      </c>
      <c r="U496" s="14">
        <f>(((I492/60)/60)/24)+DATE(1970,1,1)</f>
        <v>41143.968576388892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P497">
        <f>ROUND(E497/D497*100,0)</f>
        <v>0</v>
      </c>
      <c r="Q497" t="str">
        <f>IFERROR(ROUND(E497/L497,2),"N/A")</f>
        <v>N/A</v>
      </c>
      <c r="R497" t="s">
        <v>8309</v>
      </c>
      <c r="S497" t="s">
        <v>8311</v>
      </c>
      <c r="T497"/>
      <c r="U497"/>
    </row>
    <row r="498" spans="1:21" ht="43.2" x14ac:dyDescent="0.3">
      <c r="A498">
        <v>350</v>
      </c>
      <c r="B498" s="3" t="s">
        <v>351</v>
      </c>
      <c r="C498" s="3" t="s">
        <v>4460</v>
      </c>
      <c r="D498" s="6">
        <v>25000</v>
      </c>
      <c r="E498" s="8">
        <v>28690</v>
      </c>
      <c r="F498" t="s">
        <v>8218</v>
      </c>
      <c r="G498" t="s">
        <v>8223</v>
      </c>
      <c r="H498" t="s">
        <v>8245</v>
      </c>
      <c r="I498">
        <v>1473566340</v>
      </c>
      <c r="J498">
        <v>1470274509</v>
      </c>
      <c r="K498" t="b">
        <v>1</v>
      </c>
      <c r="L498">
        <v>221</v>
      </c>
      <c r="M498" t="b">
        <v>1</v>
      </c>
      <c r="N498" t="s">
        <v>8267</v>
      </c>
      <c r="O498">
        <f>YEAR(T498)</f>
        <v>2015</v>
      </c>
      <c r="P498">
        <f>ROUND(E498/D498*100,0)</f>
        <v>115</v>
      </c>
      <c r="Q498">
        <f>ROUND(E498/L498,2)</f>
        <v>129.82</v>
      </c>
      <c r="R498" t="s">
        <v>8321</v>
      </c>
      <c r="S498" t="s">
        <v>8322</v>
      </c>
      <c r="T498" s="14">
        <f>(((J494/60)/60)/24)+DATE(1970,1,1)</f>
        <v>42290.460023148145</v>
      </c>
      <c r="U498" s="14">
        <f>(((I494/60)/60)/24)+DATE(1970,1,1)</f>
        <v>42327.207638888889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P499">
        <f>ROUND(E499/D499*100,0)</f>
        <v>1</v>
      </c>
      <c r="Q499">
        <f>IFERROR(ROUND(E499/L499,2),"N/A")</f>
        <v>10</v>
      </c>
      <c r="R499" t="s">
        <v>8309</v>
      </c>
      <c r="S499" t="s">
        <v>8320</v>
      </c>
      <c r="T499"/>
      <c r="U499"/>
    </row>
    <row r="500" spans="1:21" ht="43.2" x14ac:dyDescent="0.3">
      <c r="A500">
        <v>2616</v>
      </c>
      <c r="B500" s="3" t="s">
        <v>2616</v>
      </c>
      <c r="C500" s="3" t="s">
        <v>6726</v>
      </c>
      <c r="D500" s="6">
        <v>25000</v>
      </c>
      <c r="E500" s="8">
        <v>28633.5</v>
      </c>
      <c r="F500" t="s">
        <v>8218</v>
      </c>
      <c r="G500" t="s">
        <v>8223</v>
      </c>
      <c r="H500" t="s">
        <v>8245</v>
      </c>
      <c r="I500">
        <v>1440546729</v>
      </c>
      <c r="J500">
        <v>1437954729</v>
      </c>
      <c r="K500" t="b">
        <v>1</v>
      </c>
      <c r="L500">
        <v>238</v>
      </c>
      <c r="M500" t="b">
        <v>1</v>
      </c>
      <c r="N500" t="s">
        <v>8299</v>
      </c>
      <c r="O500">
        <f>YEAR(T500)</f>
        <v>2012</v>
      </c>
      <c r="P500">
        <f>ROUND(E500/D500*100,0)</f>
        <v>115</v>
      </c>
      <c r="Q500">
        <f>IFERROR(ROUND(E500/L500,2),"N/A")</f>
        <v>120.31</v>
      </c>
      <c r="R500" t="s">
        <v>8309</v>
      </c>
      <c r="S500" t="s">
        <v>8311</v>
      </c>
      <c r="T500" s="14">
        <f>(((J496/60)/60)/24)+DATE(1970,1,1)</f>
        <v>40933.80190972222</v>
      </c>
      <c r="U500" s="14">
        <f>(((I496/60)/60)/24)+DATE(1970,1,1)</f>
        <v>40993.760243055556</v>
      </c>
    </row>
    <row r="501" spans="1:21" ht="43.2" x14ac:dyDescent="0.3">
      <c r="A501">
        <v>2631</v>
      </c>
      <c r="B501" s="3" t="s">
        <v>2631</v>
      </c>
      <c r="C501" s="3" t="s">
        <v>6741</v>
      </c>
      <c r="D501" s="6">
        <v>20000</v>
      </c>
      <c r="E501" s="8">
        <v>22933.05</v>
      </c>
      <c r="F501" t="s">
        <v>8218</v>
      </c>
      <c r="G501" t="s">
        <v>8223</v>
      </c>
      <c r="H501" t="s">
        <v>8245</v>
      </c>
      <c r="I501">
        <v>1440907427</v>
      </c>
      <c r="J501">
        <v>1438488227</v>
      </c>
      <c r="K501" t="b">
        <v>0</v>
      </c>
      <c r="L501">
        <v>286</v>
      </c>
      <c r="M501" t="b">
        <v>1</v>
      </c>
      <c r="N501" t="s">
        <v>8299</v>
      </c>
      <c r="O501">
        <f>YEAR(T501)</f>
        <v>2015</v>
      </c>
      <c r="P501">
        <f>ROUND(E501/D501*100,0)</f>
        <v>115</v>
      </c>
      <c r="Q501">
        <f>IFERROR(ROUND(E501/L501,2),"N/A")</f>
        <v>80.19</v>
      </c>
      <c r="R501" t="s">
        <v>8318</v>
      </c>
      <c r="S501" t="s">
        <v>8338</v>
      </c>
      <c r="T501" s="14">
        <f>(((J497/60)/60)/24)+DATE(1970,1,1)</f>
        <v>42171.827604166669</v>
      </c>
      <c r="U501" s="14">
        <f>(((I497/60)/60)/24)+DATE(1970,1,1)</f>
        <v>42201.827604166669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P502">
        <f>ROUND(E502/D502*100,0)</f>
        <v>3</v>
      </c>
      <c r="Q502">
        <f>IFERROR(ROUND(E502/L502,2),"N/A")</f>
        <v>53.75</v>
      </c>
      <c r="R502" t="s">
        <v>8325</v>
      </c>
      <c r="S502" t="s">
        <v>8342</v>
      </c>
      <c r="T502"/>
      <c r="U502"/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P503">
        <f>ROUND(E503/D503*100,0)</f>
        <v>0</v>
      </c>
      <c r="Q503" t="str">
        <f>IFERROR(ROUND(E503/L503,2),"N/A")</f>
        <v>N/A</v>
      </c>
      <c r="R503" t="s">
        <v>8309</v>
      </c>
      <c r="S503" t="s">
        <v>8311</v>
      </c>
      <c r="T503"/>
      <c r="U503"/>
    </row>
    <row r="504" spans="1:21" ht="43.2" x14ac:dyDescent="0.3">
      <c r="A504">
        <v>371</v>
      </c>
      <c r="B504" s="3" t="s">
        <v>372</v>
      </c>
      <c r="C504" s="3" t="s">
        <v>4481</v>
      </c>
      <c r="D504" s="6">
        <v>150000</v>
      </c>
      <c r="E504" s="8">
        <v>171253</v>
      </c>
      <c r="F504" t="s">
        <v>8218</v>
      </c>
      <c r="G504" t="s">
        <v>8223</v>
      </c>
      <c r="H504" t="s">
        <v>8245</v>
      </c>
      <c r="I504">
        <v>1359743139</v>
      </c>
      <c r="J504">
        <v>1355855139</v>
      </c>
      <c r="K504" t="b">
        <v>0</v>
      </c>
      <c r="L504">
        <v>1062</v>
      </c>
      <c r="M504" t="b">
        <v>1</v>
      </c>
      <c r="N504" t="s">
        <v>8267</v>
      </c>
      <c r="O504">
        <f>YEAR(T504)</f>
        <v>2015</v>
      </c>
      <c r="P504">
        <f>ROUND(E504/D504*100,0)</f>
        <v>114</v>
      </c>
      <c r="Q504">
        <f>IFERROR(ROUND(E504/L504,2),"N/A")</f>
        <v>161.26</v>
      </c>
      <c r="R504" t="s">
        <v>8312</v>
      </c>
      <c r="S504" t="s">
        <v>8344</v>
      </c>
      <c r="T504" s="14">
        <f>(((J500/60)/60)/24)+DATE(1970,1,1)</f>
        <v>42211.99454861111</v>
      </c>
      <c r="U504" s="14">
        <f>(((I500/60)/60)/24)+DATE(1970,1,1)</f>
        <v>42241.99454861111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P505">
        <f>ROUND(E505/D505*100,0)</f>
        <v>2</v>
      </c>
      <c r="Q505">
        <f>IFERROR(ROUND(E505/L505,2),"N/A")</f>
        <v>12.67</v>
      </c>
      <c r="R505" t="s">
        <v>8309</v>
      </c>
      <c r="S505" t="s">
        <v>8311</v>
      </c>
      <c r="T505"/>
      <c r="U505"/>
    </row>
    <row r="506" spans="1:21" ht="43.2" x14ac:dyDescent="0.3">
      <c r="A506">
        <v>735</v>
      </c>
      <c r="B506" s="3" t="s">
        <v>736</v>
      </c>
      <c r="C506" s="3" t="s">
        <v>4845</v>
      </c>
      <c r="D506" s="6">
        <v>47000</v>
      </c>
      <c r="E506" s="8">
        <v>53771</v>
      </c>
      <c r="F506" t="s">
        <v>8218</v>
      </c>
      <c r="G506" t="s">
        <v>8223</v>
      </c>
      <c r="H506" t="s">
        <v>8245</v>
      </c>
      <c r="I506">
        <v>1417653540</v>
      </c>
      <c r="J506">
        <v>1414975346</v>
      </c>
      <c r="K506" t="b">
        <v>0</v>
      </c>
      <c r="L506">
        <v>229</v>
      </c>
      <c r="M506" t="b">
        <v>1</v>
      </c>
      <c r="N506" t="s">
        <v>8272</v>
      </c>
      <c r="O506">
        <f>YEAR(T506)</f>
        <v>2010</v>
      </c>
      <c r="P506">
        <f>ROUND(E506/D506*100,0)</f>
        <v>114</v>
      </c>
      <c r="Q506">
        <f>IFERROR(ROUND(E506/L506,2),"N/A")</f>
        <v>234.81</v>
      </c>
      <c r="R506" t="s">
        <v>8321</v>
      </c>
      <c r="S506" t="s">
        <v>8322</v>
      </c>
      <c r="T506" s="14">
        <f>(((J502/60)/60)/24)+DATE(1970,1,1)</f>
        <v>40247.886006944449</v>
      </c>
      <c r="U506" s="14">
        <f>(((I502/60)/60)/24)+DATE(1970,1,1)</f>
        <v>40306.927777777775</v>
      </c>
    </row>
    <row r="507" spans="1:21" ht="43.2" x14ac:dyDescent="0.3">
      <c r="A507">
        <v>3547</v>
      </c>
      <c r="B507" s="3" t="s">
        <v>3546</v>
      </c>
      <c r="C507" s="3" t="s">
        <v>7657</v>
      </c>
      <c r="D507" s="6">
        <v>35000</v>
      </c>
      <c r="E507" s="8">
        <v>40043.25</v>
      </c>
      <c r="F507" t="s">
        <v>8218</v>
      </c>
      <c r="G507" t="s">
        <v>8223</v>
      </c>
      <c r="H507" t="s">
        <v>8245</v>
      </c>
      <c r="I507">
        <v>1463198340</v>
      </c>
      <c r="J507">
        <v>1461117201</v>
      </c>
      <c r="K507" t="b">
        <v>0</v>
      </c>
      <c r="L507">
        <v>336</v>
      </c>
      <c r="M507" t="b">
        <v>1</v>
      </c>
      <c r="N507" t="s">
        <v>8269</v>
      </c>
      <c r="O507">
        <f>YEAR(T507)</f>
        <v>2011</v>
      </c>
      <c r="P507">
        <f>ROUND(E507/D507*100,0)</f>
        <v>114</v>
      </c>
      <c r="Q507">
        <f>IFERROR(ROUND(E507/L507,2),"N/A")</f>
        <v>119.18</v>
      </c>
      <c r="R507" t="s">
        <v>8318</v>
      </c>
      <c r="S507" t="s">
        <v>8345</v>
      </c>
      <c r="T507" s="14">
        <f>(((J503/60)/60)/24)+DATE(1970,1,1)</f>
        <v>40703.234386574077</v>
      </c>
      <c r="U507" s="14">
        <f>(((I503/60)/60)/24)+DATE(1970,1,1)</f>
        <v>40733.234386574077</v>
      </c>
    </row>
    <row r="508" spans="1:21" ht="43.2" x14ac:dyDescent="0.3">
      <c r="A508">
        <v>2054</v>
      </c>
      <c r="B508" s="3" t="s">
        <v>2055</v>
      </c>
      <c r="C508" s="3" t="s">
        <v>6164</v>
      </c>
      <c r="D508" s="6">
        <v>35000</v>
      </c>
      <c r="E508" s="8">
        <v>39757</v>
      </c>
      <c r="F508" t="s">
        <v>8218</v>
      </c>
      <c r="G508" t="s">
        <v>8224</v>
      </c>
      <c r="H508" t="s">
        <v>8246</v>
      </c>
      <c r="I508">
        <v>1399033810</v>
      </c>
      <c r="J508">
        <v>1396441810</v>
      </c>
      <c r="K508" t="b">
        <v>0</v>
      </c>
      <c r="L508">
        <v>621</v>
      </c>
      <c r="M508" t="b">
        <v>1</v>
      </c>
      <c r="N508" t="s">
        <v>8293</v>
      </c>
      <c r="O508">
        <f>YEAR(T508)</f>
        <v>2012</v>
      </c>
      <c r="P508">
        <f>ROUND(E508/D508*100,0)</f>
        <v>114</v>
      </c>
      <c r="Q508">
        <f>IFERROR(ROUND(E508/L508,2),"N/A")</f>
        <v>64.02</v>
      </c>
      <c r="R508" t="s">
        <v>8309</v>
      </c>
      <c r="S508" t="s">
        <v>8311</v>
      </c>
      <c r="T508" s="14">
        <f>(((J504/60)/60)/24)+DATE(1970,1,1)</f>
        <v>41261.767812500002</v>
      </c>
      <c r="U508" s="14">
        <f>(((I504/60)/60)/24)+DATE(1970,1,1)</f>
        <v>41306.767812500002</v>
      </c>
    </row>
    <row r="509" spans="1:21" ht="28.8" x14ac:dyDescent="0.3">
      <c r="A509">
        <v>283</v>
      </c>
      <c r="B509" s="3" t="s">
        <v>284</v>
      </c>
      <c r="C509" s="3" t="s">
        <v>4393</v>
      </c>
      <c r="D509" s="6">
        <v>18000</v>
      </c>
      <c r="E509" s="8">
        <v>20569.05</v>
      </c>
      <c r="F509" t="s">
        <v>8218</v>
      </c>
      <c r="G509" t="s">
        <v>8223</v>
      </c>
      <c r="H509" t="s">
        <v>8245</v>
      </c>
      <c r="I509">
        <v>1306904340</v>
      </c>
      <c r="J509">
        <v>1305219744</v>
      </c>
      <c r="K509" t="b">
        <v>1</v>
      </c>
      <c r="L509">
        <v>202</v>
      </c>
      <c r="M509" t="b">
        <v>1</v>
      </c>
      <c r="N509" t="s">
        <v>8267</v>
      </c>
      <c r="O509">
        <f>YEAR(T509)</f>
        <v>2014</v>
      </c>
      <c r="P509">
        <f>ROUND(E509/D509*100,0)</f>
        <v>114</v>
      </c>
      <c r="Q509">
        <f>IFERROR(ROUND(E509/L509,2),"N/A")</f>
        <v>101.83</v>
      </c>
      <c r="R509" t="s">
        <v>8309</v>
      </c>
      <c r="S509" t="s">
        <v>8311</v>
      </c>
      <c r="T509" s="14">
        <f>(((J505/60)/60)/24)+DATE(1970,1,1)</f>
        <v>41991.526655092588</v>
      </c>
      <c r="U509" s="14">
        <f>(((I505/60)/60)/24)+DATE(1970,1,1)</f>
        <v>42021.526655092588</v>
      </c>
    </row>
    <row r="510" spans="1:21" ht="28.8" x14ac:dyDescent="0.3">
      <c r="A510">
        <v>316</v>
      </c>
      <c r="B510" s="3" t="s">
        <v>317</v>
      </c>
      <c r="C510" s="3" t="s">
        <v>4426</v>
      </c>
      <c r="D510" s="6">
        <v>15000</v>
      </c>
      <c r="E510" s="8">
        <v>17066</v>
      </c>
      <c r="F510" t="s">
        <v>8218</v>
      </c>
      <c r="G510" t="s">
        <v>8228</v>
      </c>
      <c r="H510" t="s">
        <v>8250</v>
      </c>
      <c r="I510">
        <v>1418273940</v>
      </c>
      <c r="J510">
        <v>1415398197</v>
      </c>
      <c r="K510" t="b">
        <v>1</v>
      </c>
      <c r="L510">
        <v>158</v>
      </c>
      <c r="M510" t="b">
        <v>1</v>
      </c>
      <c r="N510" t="s">
        <v>8267</v>
      </c>
      <c r="O510">
        <f>YEAR(T510)</f>
        <v>2014</v>
      </c>
      <c r="P510">
        <f>ROUND(E510/D510*100,0)</f>
        <v>114</v>
      </c>
      <c r="Q510">
        <f>IFERROR(ROUND(E510/L510,2),"N/A")</f>
        <v>108.01</v>
      </c>
      <c r="R510" t="s">
        <v>8314</v>
      </c>
      <c r="S510" t="s">
        <v>8339</v>
      </c>
      <c r="T510" s="14">
        <f>(((J506/60)/60)/24)+DATE(1970,1,1)</f>
        <v>41946.029467592591</v>
      </c>
      <c r="U510" s="14">
        <f>(((I506/60)/60)/24)+DATE(1970,1,1)</f>
        <v>41977.027083333334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P511">
        <f>ROUND(E511/D511*100,0)</f>
        <v>0</v>
      </c>
      <c r="Q511">
        <f>IFERROR(ROUND(E511/L511,2),"N/A")</f>
        <v>10</v>
      </c>
      <c r="R511" t="s">
        <v>8309</v>
      </c>
      <c r="S511" t="s">
        <v>8311</v>
      </c>
      <c r="T511"/>
      <c r="U511"/>
    </row>
    <row r="512" spans="1:21" ht="28.8" x14ac:dyDescent="0.3">
      <c r="A512">
        <v>2196</v>
      </c>
      <c r="B512" s="3" t="s">
        <v>2197</v>
      </c>
      <c r="C512" s="3" t="s">
        <v>6306</v>
      </c>
      <c r="D512" s="6">
        <v>14000</v>
      </c>
      <c r="E512" s="8">
        <v>15937</v>
      </c>
      <c r="F512" t="s">
        <v>8218</v>
      </c>
      <c r="G512" t="s">
        <v>8223</v>
      </c>
      <c r="H512" t="s">
        <v>8245</v>
      </c>
      <c r="I512">
        <v>1480662000</v>
      </c>
      <c r="J512">
        <v>1478000502</v>
      </c>
      <c r="K512" t="b">
        <v>0</v>
      </c>
      <c r="L512">
        <v>234</v>
      </c>
      <c r="M512" t="b">
        <v>1</v>
      </c>
      <c r="N512" t="s">
        <v>8295</v>
      </c>
      <c r="O512">
        <f>YEAR(T512)</f>
        <v>2014</v>
      </c>
      <c r="P512">
        <f>ROUND(E512/D512*100,0)</f>
        <v>114</v>
      </c>
      <c r="Q512">
        <f>IFERROR(ROUND(E512/L512,2),"N/A")</f>
        <v>68.11</v>
      </c>
      <c r="R512" t="s">
        <v>8314</v>
      </c>
      <c r="S512" t="s">
        <v>8339</v>
      </c>
      <c r="T512" s="14">
        <f>(((J508/60)/60)/24)+DATE(1970,1,1)</f>
        <v>41731.520949074074</v>
      </c>
      <c r="U512" s="14">
        <f>(((I508/60)/60)/24)+DATE(1970,1,1)</f>
        <v>41761.520949074074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P513">
        <f>ROUND(E513/D513*100,0)</f>
        <v>3</v>
      </c>
      <c r="Q513">
        <f>IFERROR(ROUND(E513/L513,2),"N/A")</f>
        <v>30</v>
      </c>
      <c r="R513" t="s">
        <v>8314</v>
      </c>
      <c r="S513" t="s">
        <v>8339</v>
      </c>
      <c r="T513"/>
      <c r="U513"/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P514">
        <f>ROUND(E514/D514*100,0)</f>
        <v>0</v>
      </c>
      <c r="Q514">
        <f>IFERROR(ROUND(E514/L514,2),"N/A")</f>
        <v>5.5</v>
      </c>
      <c r="R514" t="s">
        <v>8321</v>
      </c>
      <c r="S514" t="s">
        <v>8346</v>
      </c>
      <c r="T514"/>
      <c r="U514"/>
    </row>
    <row r="515" spans="1:21" ht="43.2" x14ac:dyDescent="0.3">
      <c r="A515">
        <v>377</v>
      </c>
      <c r="B515" s="3" t="s">
        <v>378</v>
      </c>
      <c r="C515" s="3" t="s">
        <v>4487</v>
      </c>
      <c r="D515" s="6">
        <v>12000</v>
      </c>
      <c r="E515" s="8">
        <v>13728</v>
      </c>
      <c r="F515" t="s">
        <v>8218</v>
      </c>
      <c r="G515" t="s">
        <v>8223</v>
      </c>
      <c r="H515" t="s">
        <v>8245</v>
      </c>
      <c r="I515">
        <v>1447484460</v>
      </c>
      <c r="J515">
        <v>1444888868</v>
      </c>
      <c r="K515" t="b">
        <v>0</v>
      </c>
      <c r="L515">
        <v>133</v>
      </c>
      <c r="M515" t="b">
        <v>1</v>
      </c>
      <c r="N515" t="s">
        <v>8267</v>
      </c>
      <c r="O515">
        <f>YEAR(T515)</f>
        <v>2015</v>
      </c>
      <c r="P515">
        <f>ROUND(E515/D515*100,0)</f>
        <v>114</v>
      </c>
      <c r="Q515">
        <f>IFERROR(ROUND(E515/L515,2),"N/A")</f>
        <v>103.22</v>
      </c>
      <c r="R515" t="s">
        <v>8314</v>
      </c>
      <c r="S515" t="s">
        <v>8339</v>
      </c>
      <c r="T515" s="14">
        <f>(((J511/60)/60)/24)+DATE(1970,1,1)</f>
        <v>42153.631597222222</v>
      </c>
      <c r="U515" s="14">
        <f>(((I511/60)/60)/24)+DATE(1970,1,1)</f>
        <v>42183.631597222222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P516">
        <f>ROUND(E516/D516*100,0)</f>
        <v>3</v>
      </c>
      <c r="Q516">
        <f>IFERROR(ROUND(E516/L516,2),"N/A")</f>
        <v>16.670000000000002</v>
      </c>
      <c r="R516" t="s">
        <v>8314</v>
      </c>
      <c r="S516" t="s">
        <v>8339</v>
      </c>
      <c r="T516"/>
      <c r="U516"/>
    </row>
    <row r="517" spans="1:21" ht="43.2" x14ac:dyDescent="0.3">
      <c r="A517">
        <v>326</v>
      </c>
      <c r="B517" s="3" t="s">
        <v>327</v>
      </c>
      <c r="C517" s="3" t="s">
        <v>4436</v>
      </c>
      <c r="D517" s="6">
        <v>150000</v>
      </c>
      <c r="E517" s="8">
        <v>169394.6</v>
      </c>
      <c r="F517" t="s">
        <v>8218</v>
      </c>
      <c r="G517" t="s">
        <v>8223</v>
      </c>
      <c r="H517" t="s">
        <v>8245</v>
      </c>
      <c r="I517">
        <v>1489532220</v>
      </c>
      <c r="J517">
        <v>1486625606</v>
      </c>
      <c r="K517" t="b">
        <v>1</v>
      </c>
      <c r="L517">
        <v>1151</v>
      </c>
      <c r="M517" t="b">
        <v>1</v>
      </c>
      <c r="N517" t="s">
        <v>8267</v>
      </c>
      <c r="O517">
        <f>YEAR(T517)</f>
        <v>2013</v>
      </c>
      <c r="P517">
        <f>ROUND(E517/D517*100,0)</f>
        <v>113</v>
      </c>
      <c r="Q517">
        <f>IFERROR(ROUND(E517/L517,2),"N/A")</f>
        <v>147.16999999999999</v>
      </c>
      <c r="R517" t="s">
        <v>8309</v>
      </c>
      <c r="S517" t="s">
        <v>8334</v>
      </c>
      <c r="T517" s="14">
        <f>(((J513/60)/60)/24)+DATE(1970,1,1)</f>
        <v>41340.303032407406</v>
      </c>
      <c r="U517" s="14">
        <f>(((I513/60)/60)/24)+DATE(1970,1,1)</f>
        <v>41370.261365740742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P518">
        <f>ROUND(E518/D518*100,0)</f>
        <v>0</v>
      </c>
      <c r="Q518" t="str">
        <f>IFERROR(ROUND(E518/L518,2),"N/A")</f>
        <v>N/A</v>
      </c>
      <c r="R518" t="s">
        <v>8309</v>
      </c>
      <c r="S518" t="s">
        <v>8347</v>
      </c>
      <c r="T518"/>
      <c r="U518"/>
    </row>
    <row r="519" spans="1:21" ht="43.2" x14ac:dyDescent="0.3">
      <c r="A519">
        <v>332</v>
      </c>
      <c r="B519" s="3" t="s">
        <v>333</v>
      </c>
      <c r="C519" s="3" t="s">
        <v>4442</v>
      </c>
      <c r="D519" s="6">
        <v>100000</v>
      </c>
      <c r="E519" s="8">
        <v>113015</v>
      </c>
      <c r="F519" t="s">
        <v>8218</v>
      </c>
      <c r="G519" t="s">
        <v>8223</v>
      </c>
      <c r="H519" t="s">
        <v>8245</v>
      </c>
      <c r="I519">
        <v>1446019200</v>
      </c>
      <c r="J519">
        <v>1442420377</v>
      </c>
      <c r="K519" t="b">
        <v>1</v>
      </c>
      <c r="L519">
        <v>555</v>
      </c>
      <c r="M519" t="b">
        <v>1</v>
      </c>
      <c r="N519" t="s">
        <v>8267</v>
      </c>
      <c r="O519">
        <f>YEAR(T519)</f>
        <v>2015</v>
      </c>
      <c r="P519">
        <f>ROUND(E519/D519*100,0)</f>
        <v>113</v>
      </c>
      <c r="Q519">
        <f>IFERROR(ROUND(E519/L519,2),"N/A")</f>
        <v>203.63</v>
      </c>
      <c r="R519" t="s">
        <v>8309</v>
      </c>
      <c r="S519" t="s">
        <v>8311</v>
      </c>
      <c r="T519" s="14">
        <f>(((J515/60)/60)/24)+DATE(1970,1,1)</f>
        <v>42292.250787037032</v>
      </c>
      <c r="U519" s="14">
        <f>(((I515/60)/60)/24)+DATE(1970,1,1)</f>
        <v>42322.292361111111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P520">
        <f>ROUND(E520/D520*100,0)</f>
        <v>0</v>
      </c>
      <c r="Q520" t="str">
        <f>IFERROR(ROUND(E520/L520,2),"N/A")</f>
        <v>N/A</v>
      </c>
      <c r="R520" t="s">
        <v>8323</v>
      </c>
      <c r="S520" t="s">
        <v>8324</v>
      </c>
      <c r="T520"/>
      <c r="U520"/>
    </row>
    <row r="521" spans="1:21" ht="72" x14ac:dyDescent="0.3">
      <c r="A521">
        <v>3034</v>
      </c>
      <c r="B521" s="3" t="s">
        <v>3034</v>
      </c>
      <c r="C521" s="3" t="s">
        <v>7144</v>
      </c>
      <c r="D521" s="6">
        <v>100000</v>
      </c>
      <c r="E521" s="8">
        <v>112536</v>
      </c>
      <c r="F521" t="s">
        <v>8218</v>
      </c>
      <c r="G521" t="s">
        <v>8223</v>
      </c>
      <c r="H521" t="s">
        <v>8245</v>
      </c>
      <c r="I521">
        <v>1477972740</v>
      </c>
      <c r="J521">
        <v>1475326255</v>
      </c>
      <c r="K521" t="b">
        <v>0</v>
      </c>
      <c r="L521">
        <v>1260</v>
      </c>
      <c r="M521" t="b">
        <v>1</v>
      </c>
      <c r="N521" t="s">
        <v>8301</v>
      </c>
      <c r="O521">
        <f>YEAR(T521)</f>
        <v>2017</v>
      </c>
      <c r="P521">
        <f>ROUND(E521/D521*100,0)</f>
        <v>113</v>
      </c>
      <c r="Q521">
        <f>IFERROR(ROUND(E521/L521,2),"N/A")</f>
        <v>89.31</v>
      </c>
      <c r="R521" t="s">
        <v>8309</v>
      </c>
      <c r="S521" t="s">
        <v>8311</v>
      </c>
      <c r="T521" s="14">
        <f>(((J517/60)/60)/24)+DATE(1970,1,1)</f>
        <v>42775.314884259264</v>
      </c>
      <c r="U521" s="14">
        <f>(((I517/60)/60)/24)+DATE(1970,1,1)</f>
        <v>42808.956250000003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P522">
        <f>ROUND(E522/D522*100,0)</f>
        <v>102</v>
      </c>
      <c r="Q522">
        <f>IFERROR(ROUND(E522/L522,2),"N/A")</f>
        <v>150.15</v>
      </c>
      <c r="R522" t="s">
        <v>8309</v>
      </c>
      <c r="S522" t="s">
        <v>8311</v>
      </c>
      <c r="T522"/>
      <c r="U522"/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P523">
        <f>ROUND(E523/D523*100,0)</f>
        <v>105</v>
      </c>
      <c r="Q523">
        <f>IFERROR(ROUND(E523/L523,2),"N/A")</f>
        <v>93.43</v>
      </c>
      <c r="R523" t="s">
        <v>8309</v>
      </c>
      <c r="S523" t="s">
        <v>8311</v>
      </c>
      <c r="T523"/>
      <c r="U523"/>
    </row>
    <row r="524" spans="1:21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P524">
        <f>ROUND(E524/D524*100,0)</f>
        <v>115</v>
      </c>
      <c r="Q524">
        <f>IFERROR(ROUND(E524/L524,2),"N/A")</f>
        <v>110.97</v>
      </c>
      <c r="R524" t="s">
        <v>8323</v>
      </c>
      <c r="S524" t="s">
        <v>8329</v>
      </c>
      <c r="T524"/>
      <c r="U524"/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P525">
        <f>ROUND(E525/D525*100,0)</f>
        <v>121</v>
      </c>
      <c r="Q525">
        <f>IFERROR(ROUND(E525/L525,2),"N/A")</f>
        <v>71.790000000000006</v>
      </c>
      <c r="R525" t="s">
        <v>8316</v>
      </c>
      <c r="S525" t="s">
        <v>8348</v>
      </c>
      <c r="T525"/>
      <c r="U525"/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P526">
        <f>ROUND(E526/D526*100,0)</f>
        <v>109</v>
      </c>
      <c r="Q526">
        <f>IFERROR(ROUND(E526/L526,2),"N/A")</f>
        <v>29.26</v>
      </c>
      <c r="R526" t="s">
        <v>8318</v>
      </c>
      <c r="S526" t="s">
        <v>8338</v>
      </c>
      <c r="T526"/>
      <c r="U526"/>
    </row>
    <row r="527" spans="1:21" ht="57.6" x14ac:dyDescent="0.3">
      <c r="A527">
        <v>3004</v>
      </c>
      <c r="B527" s="3" t="s">
        <v>3004</v>
      </c>
      <c r="C527" s="3" t="s">
        <v>7114</v>
      </c>
      <c r="D527" s="6">
        <v>40000</v>
      </c>
      <c r="E527" s="8">
        <v>45126</v>
      </c>
      <c r="F527" t="s">
        <v>8218</v>
      </c>
      <c r="G527" t="s">
        <v>8223</v>
      </c>
      <c r="H527" t="s">
        <v>8245</v>
      </c>
      <c r="I527">
        <v>1416089324</v>
      </c>
      <c r="J527">
        <v>1413493724</v>
      </c>
      <c r="K527" t="b">
        <v>0</v>
      </c>
      <c r="L527">
        <v>277</v>
      </c>
      <c r="M527" t="b">
        <v>1</v>
      </c>
      <c r="N527" t="s">
        <v>8301</v>
      </c>
      <c r="O527">
        <f>YEAR(T527)</f>
        <v>2016</v>
      </c>
      <c r="P527">
        <f>ROUND(E527/D527*100,0)</f>
        <v>113</v>
      </c>
      <c r="Q527">
        <f>IFERROR(ROUND(E527/L527,2),"N/A")</f>
        <v>162.91</v>
      </c>
      <c r="R527" t="s">
        <v>8325</v>
      </c>
      <c r="S527" t="s">
        <v>8342</v>
      </c>
      <c r="T527" s="14">
        <f>(((J523/60)/60)/24)+DATE(1970,1,1)</f>
        <v>42646.092812499999</v>
      </c>
      <c r="U527" s="14">
        <f>(((I523/60)/60)/24)+DATE(1970,1,1)</f>
        <v>42675.207638888889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P528">
        <f>ROUND(E528/D528*100,0)</f>
        <v>114</v>
      </c>
      <c r="Q528">
        <f>IFERROR(ROUND(E528/L528,2),"N/A")</f>
        <v>74.349999999999994</v>
      </c>
      <c r="R528" t="s">
        <v>8309</v>
      </c>
      <c r="S528" t="s">
        <v>8311</v>
      </c>
      <c r="T528"/>
      <c r="U528"/>
    </row>
    <row r="529" spans="1:21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P529">
        <f>ROUND(E529/D529*100,0)</f>
        <v>101</v>
      </c>
      <c r="Q529">
        <f>IFERROR(ROUND(E529/L529,2),"N/A")</f>
        <v>63.83</v>
      </c>
      <c r="R529" t="s">
        <v>8323</v>
      </c>
      <c r="S529" t="s">
        <v>8324</v>
      </c>
      <c r="T529"/>
      <c r="U529"/>
    </row>
    <row r="530" spans="1:21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P530">
        <f>ROUND(E530/D530*100,0)</f>
        <v>116</v>
      </c>
      <c r="Q530">
        <f>IFERROR(ROUND(E530/L530,2),"N/A")</f>
        <v>44.33</v>
      </c>
      <c r="R530" t="s">
        <v>8316</v>
      </c>
      <c r="S530" t="s">
        <v>8348</v>
      </c>
      <c r="T530"/>
      <c r="U530"/>
    </row>
    <row r="531" spans="1:21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P531">
        <f>ROUND(E531/D531*100,0)</f>
        <v>130</v>
      </c>
      <c r="Q531">
        <f>IFERROR(ROUND(E531/L531,2),"N/A")</f>
        <v>86.94</v>
      </c>
      <c r="R531" t="s">
        <v>8325</v>
      </c>
      <c r="S531" t="s">
        <v>8340</v>
      </c>
      <c r="T531"/>
      <c r="U531"/>
    </row>
    <row r="532" spans="1:21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P532">
        <f>ROUND(E532/D532*100,0)</f>
        <v>108</v>
      </c>
      <c r="Q532">
        <f>IFERROR(ROUND(E532/L532,2),"N/A")</f>
        <v>126.55</v>
      </c>
      <c r="R532" t="s">
        <v>8321</v>
      </c>
      <c r="S532" t="s">
        <v>8322</v>
      </c>
      <c r="T532"/>
      <c r="U532"/>
    </row>
    <row r="533" spans="1:21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P533">
        <f>ROUND(E533/D533*100,0)</f>
        <v>100</v>
      </c>
      <c r="Q533">
        <f>IFERROR(ROUND(E533/L533,2),"N/A")</f>
        <v>129.03</v>
      </c>
      <c r="R533" t="s">
        <v>8316</v>
      </c>
      <c r="S533" t="s">
        <v>8348</v>
      </c>
      <c r="T533"/>
      <c r="U533"/>
    </row>
    <row r="534" spans="1:21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P534">
        <f>ROUND(E534/D534*100,0)</f>
        <v>123</v>
      </c>
      <c r="Q534">
        <f>IFERROR(ROUND(E534/L534,2),"N/A")</f>
        <v>71.239999999999995</v>
      </c>
      <c r="R534" t="s">
        <v>8309</v>
      </c>
      <c r="S534" t="s">
        <v>8311</v>
      </c>
      <c r="T534"/>
      <c r="U534"/>
    </row>
    <row r="535" spans="1:21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P535">
        <f>ROUND(E535/D535*100,0)</f>
        <v>100</v>
      </c>
      <c r="Q535">
        <f>IFERROR(ROUND(E535/L535,2),"N/A")</f>
        <v>117.88</v>
      </c>
      <c r="R535" t="s">
        <v>8325</v>
      </c>
      <c r="S535" t="s">
        <v>8349</v>
      </c>
      <c r="T535"/>
      <c r="U535"/>
    </row>
    <row r="536" spans="1:21" ht="43.2" x14ac:dyDescent="0.3">
      <c r="A536">
        <v>241</v>
      </c>
      <c r="B536" s="3" t="s">
        <v>243</v>
      </c>
      <c r="C536" s="3" t="s">
        <v>4351</v>
      </c>
      <c r="D536" s="6">
        <v>36400</v>
      </c>
      <c r="E536" s="8">
        <v>41000</v>
      </c>
      <c r="F536" t="s">
        <v>8218</v>
      </c>
      <c r="G536" t="s">
        <v>8223</v>
      </c>
      <c r="H536" t="s">
        <v>8245</v>
      </c>
      <c r="I536">
        <v>1419180304</v>
      </c>
      <c r="J536">
        <v>1415292304</v>
      </c>
      <c r="K536" t="b">
        <v>1</v>
      </c>
      <c r="L536">
        <v>376</v>
      </c>
      <c r="M536" t="b">
        <v>1</v>
      </c>
      <c r="N536" t="s">
        <v>8267</v>
      </c>
      <c r="O536">
        <f>YEAR(T536)</f>
        <v>2015</v>
      </c>
      <c r="P536">
        <f>ROUND(E536/D536*100,0)</f>
        <v>113</v>
      </c>
      <c r="Q536">
        <f>IFERROR(ROUND(E536/L536,2),"N/A")</f>
        <v>109.04</v>
      </c>
      <c r="R536" t="s">
        <v>8323</v>
      </c>
      <c r="S536" t="s">
        <v>8324</v>
      </c>
      <c r="T536" s="14">
        <f>(((J532/60)/60)/24)+DATE(1970,1,1)</f>
        <v>42157.591064814813</v>
      </c>
      <c r="U536" s="14">
        <f>(((I532/60)/60)/24)+DATE(1970,1,1)</f>
        <v>42179.083333333328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P537">
        <f>ROUND(E537/D537*100,0)</f>
        <v>103</v>
      </c>
      <c r="Q537">
        <f>IFERROR(ROUND(E537/L537,2),"N/A")</f>
        <v>34.75</v>
      </c>
      <c r="R537" t="s">
        <v>8323</v>
      </c>
      <c r="S537" t="s">
        <v>8329</v>
      </c>
      <c r="T537"/>
      <c r="U537"/>
    </row>
    <row r="538" spans="1:21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P538">
        <f>ROUND(E538/D538*100,0)</f>
        <v>118</v>
      </c>
      <c r="Q538">
        <f>IFERROR(ROUND(E538/L538,2),"N/A")</f>
        <v>100.06</v>
      </c>
      <c r="R538" t="s">
        <v>8325</v>
      </c>
      <c r="S538" t="s">
        <v>8342</v>
      </c>
      <c r="T538"/>
      <c r="U538"/>
    </row>
    <row r="539" spans="1:21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P539">
        <f>ROUND(E539/D539*100,0)</f>
        <v>121</v>
      </c>
      <c r="Q539">
        <f>IFERROR(ROUND(E539/L539,2),"N/A")</f>
        <v>40.85</v>
      </c>
      <c r="R539" t="s">
        <v>8309</v>
      </c>
      <c r="S539" t="s">
        <v>8311</v>
      </c>
      <c r="T539"/>
      <c r="U539"/>
    </row>
    <row r="540" spans="1:21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P540">
        <f>ROUND(E540/D540*100,0)</f>
        <v>302</v>
      </c>
      <c r="Q540">
        <f>IFERROR(ROUND(E540/L540,2),"N/A")</f>
        <v>252.02</v>
      </c>
      <c r="R540" t="s">
        <v>8309</v>
      </c>
      <c r="S540" t="s">
        <v>8311</v>
      </c>
      <c r="T540"/>
      <c r="U540"/>
    </row>
    <row r="541" spans="1:21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P541">
        <f>ROUND(E541/D541*100,0)</f>
        <v>101</v>
      </c>
      <c r="Q541">
        <f>IFERROR(ROUND(E541/L541,2),"N/A")</f>
        <v>25.16</v>
      </c>
      <c r="R541" t="s">
        <v>8323</v>
      </c>
      <c r="S541" t="s">
        <v>8329</v>
      </c>
      <c r="T541"/>
      <c r="U541"/>
    </row>
    <row r="542" spans="1:21" ht="43.2" x14ac:dyDescent="0.3">
      <c r="A542">
        <v>3014</v>
      </c>
      <c r="B542" s="3" t="s">
        <v>3014</v>
      </c>
      <c r="C542" s="3" t="s">
        <v>7124</v>
      </c>
      <c r="D542" s="6">
        <v>25000</v>
      </c>
      <c r="E542" s="8">
        <v>28276</v>
      </c>
      <c r="F542" t="s">
        <v>8218</v>
      </c>
      <c r="G542" t="s">
        <v>8223</v>
      </c>
      <c r="H542" t="s">
        <v>8245</v>
      </c>
      <c r="I542">
        <v>1415163600</v>
      </c>
      <c r="J542">
        <v>1412737080</v>
      </c>
      <c r="K542" t="b">
        <v>0</v>
      </c>
      <c r="L542">
        <v>557</v>
      </c>
      <c r="M542" t="b">
        <v>1</v>
      </c>
      <c r="N542" t="s">
        <v>8301</v>
      </c>
      <c r="O542">
        <f>YEAR(T542)</f>
        <v>2015</v>
      </c>
      <c r="P542">
        <f>ROUND(E542/D542*100,0)</f>
        <v>113</v>
      </c>
      <c r="Q542">
        <f>IFERROR(ROUND(E542/L542,2),"N/A")</f>
        <v>50.76</v>
      </c>
      <c r="R542" t="s">
        <v>8309</v>
      </c>
      <c r="S542" t="s">
        <v>8311</v>
      </c>
      <c r="T542" s="14">
        <f>(((J538/60)/60)/24)+DATE(1970,1,1)</f>
        <v>42179.344988425932</v>
      </c>
      <c r="U542" s="14">
        <f>(((I538/60)/60)/24)+DATE(1970,1,1)</f>
        <v>42219.75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P543">
        <f>ROUND(E543/D543*100,0)</f>
        <v>1</v>
      </c>
      <c r="Q543">
        <f>IFERROR(ROUND(E543/L543,2),"N/A")</f>
        <v>25</v>
      </c>
      <c r="R543" t="s">
        <v>8325</v>
      </c>
      <c r="S543" t="s">
        <v>8342</v>
      </c>
      <c r="T543"/>
      <c r="U543"/>
    </row>
    <row r="544" spans="1:21" ht="28.8" x14ac:dyDescent="0.3">
      <c r="A544">
        <v>2538</v>
      </c>
      <c r="B544" s="3" t="s">
        <v>2538</v>
      </c>
      <c r="C544" s="3" t="s">
        <v>6648</v>
      </c>
      <c r="D544" s="6">
        <v>18000</v>
      </c>
      <c r="E544" s="8">
        <v>20343.169999999998</v>
      </c>
      <c r="F544" t="s">
        <v>8218</v>
      </c>
      <c r="G544" t="s">
        <v>8223</v>
      </c>
      <c r="H544" t="s">
        <v>8245</v>
      </c>
      <c r="I544">
        <v>1361681940</v>
      </c>
      <c r="J544">
        <v>1359029661</v>
      </c>
      <c r="K544" t="b">
        <v>0</v>
      </c>
      <c r="L544">
        <v>185</v>
      </c>
      <c r="M544" t="b">
        <v>1</v>
      </c>
      <c r="N544" t="s">
        <v>8298</v>
      </c>
      <c r="O544">
        <f>YEAR(T544)</f>
        <v>2016</v>
      </c>
      <c r="P544">
        <f>ROUND(E544/D544*100,0)</f>
        <v>113</v>
      </c>
      <c r="Q544">
        <f>IFERROR(ROUND(E544/L544,2),"N/A")</f>
        <v>109.96</v>
      </c>
      <c r="R544" t="s">
        <v>8309</v>
      </c>
      <c r="S544" t="s">
        <v>8311</v>
      </c>
      <c r="T544" s="14">
        <f>(((J540/60)/60)/24)+DATE(1970,1,1)</f>
        <v>42473.794710648144</v>
      </c>
      <c r="U544" s="14">
        <f>(((I540/60)/60)/24)+DATE(1970,1,1)</f>
        <v>42503.794710648144</v>
      </c>
    </row>
    <row r="545" spans="1:21" ht="43.2" x14ac:dyDescent="0.3">
      <c r="A545">
        <v>242</v>
      </c>
      <c r="B545" s="3" t="s">
        <v>244</v>
      </c>
      <c r="C545" s="3" t="s">
        <v>4352</v>
      </c>
      <c r="D545" s="6">
        <v>13000</v>
      </c>
      <c r="E545" s="8">
        <v>14750</v>
      </c>
      <c r="F545" t="s">
        <v>8218</v>
      </c>
      <c r="G545" t="s">
        <v>8223</v>
      </c>
      <c r="H545" t="s">
        <v>8245</v>
      </c>
      <c r="I545">
        <v>1324381790</v>
      </c>
      <c r="J545">
        <v>1321357790</v>
      </c>
      <c r="K545" t="b">
        <v>1</v>
      </c>
      <c r="L545">
        <v>202</v>
      </c>
      <c r="M545" t="b">
        <v>1</v>
      </c>
      <c r="N545" t="s">
        <v>8267</v>
      </c>
      <c r="O545">
        <f>YEAR(T545)</f>
        <v>2016</v>
      </c>
      <c r="P545">
        <f>ROUND(E545/D545*100,0)</f>
        <v>113</v>
      </c>
      <c r="Q545">
        <f>IFERROR(ROUND(E545/L545,2),"N/A")</f>
        <v>73.02</v>
      </c>
      <c r="R545" t="s">
        <v>8325</v>
      </c>
      <c r="S545" t="s">
        <v>8342</v>
      </c>
      <c r="T545" s="14">
        <f>(((J541/60)/60)/24)+DATE(1970,1,1)</f>
        <v>42535.049849537041</v>
      </c>
      <c r="U545" s="14">
        <f>(((I541/60)/60)/24)+DATE(1970,1,1)</f>
        <v>42556.049849537041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P546">
        <f>ROUND(E546/D546*100,0)</f>
        <v>1</v>
      </c>
      <c r="Q546">
        <f>IFERROR(ROUND(E546/L546,2),"N/A")</f>
        <v>3</v>
      </c>
      <c r="R546" t="s">
        <v>8321</v>
      </c>
      <c r="S546" t="s">
        <v>8322</v>
      </c>
      <c r="T546"/>
      <c r="U546"/>
    </row>
    <row r="547" spans="1:21" ht="43.2" x14ac:dyDescent="0.3">
      <c r="A547">
        <v>347</v>
      </c>
      <c r="B547" s="3" t="s">
        <v>348</v>
      </c>
      <c r="C547" s="3" t="s">
        <v>4457</v>
      </c>
      <c r="D547" s="6">
        <v>40000</v>
      </c>
      <c r="E547" s="8">
        <v>44636.2</v>
      </c>
      <c r="F547" t="s">
        <v>8218</v>
      </c>
      <c r="G547" t="s">
        <v>8223</v>
      </c>
      <c r="H547" t="s">
        <v>8245</v>
      </c>
      <c r="I547">
        <v>1447505609</v>
      </c>
      <c r="J547">
        <v>1444910009</v>
      </c>
      <c r="K547" t="b">
        <v>1</v>
      </c>
      <c r="L547">
        <v>379</v>
      </c>
      <c r="M547" t="b">
        <v>1</v>
      </c>
      <c r="N547" t="s">
        <v>8267</v>
      </c>
      <c r="O547">
        <f>YEAR(T547)</f>
        <v>2015</v>
      </c>
      <c r="P547">
        <f>ROUND(E547/D547*100,0)</f>
        <v>112</v>
      </c>
      <c r="Q547">
        <f>IFERROR(ROUND(E547/L547,2),"N/A")</f>
        <v>117.77</v>
      </c>
      <c r="R547" t="s">
        <v>8309</v>
      </c>
      <c r="S547" t="s">
        <v>8347</v>
      </c>
      <c r="T547" s="14">
        <f>(((J543/60)/60)/24)+DATE(1970,1,1)</f>
        <v>42276.046689814815</v>
      </c>
      <c r="U547" s="14">
        <f>(((I543/60)/60)/24)+DATE(1970,1,1)</f>
        <v>42306.046689814815</v>
      </c>
    </row>
    <row r="548" spans="1:21" ht="43.2" x14ac:dyDescent="0.3">
      <c r="A548">
        <v>2706</v>
      </c>
      <c r="B548" s="3" t="s">
        <v>2706</v>
      </c>
      <c r="C548" s="3" t="s">
        <v>6816</v>
      </c>
      <c r="D548" s="6">
        <v>35000</v>
      </c>
      <c r="E548" s="8">
        <v>39304</v>
      </c>
      <c r="F548" t="s">
        <v>8218</v>
      </c>
      <c r="G548" t="s">
        <v>8223</v>
      </c>
      <c r="H548" t="s">
        <v>8245</v>
      </c>
      <c r="I548">
        <v>1413442740</v>
      </c>
      <c r="J548">
        <v>1410937483</v>
      </c>
      <c r="K548" t="b">
        <v>1</v>
      </c>
      <c r="L548">
        <v>263</v>
      </c>
      <c r="M548" t="b">
        <v>1</v>
      </c>
      <c r="N548" t="s">
        <v>8301</v>
      </c>
      <c r="O548">
        <f>YEAR(T548)</f>
        <v>2013</v>
      </c>
      <c r="P548">
        <f>ROUND(E548/D548*100,0)</f>
        <v>112</v>
      </c>
      <c r="Q548">
        <f>IFERROR(ROUND(E548/L548,2),"N/A")</f>
        <v>149.44</v>
      </c>
      <c r="R548" t="s">
        <v>8312</v>
      </c>
      <c r="S548" t="s">
        <v>8350</v>
      </c>
      <c r="T548" s="14">
        <f>(((J544/60)/60)/24)+DATE(1970,1,1)</f>
        <v>41298.509965277779</v>
      </c>
      <c r="U548" s="14">
        <f>(((I544/60)/60)/24)+DATE(1970,1,1)</f>
        <v>41329.207638888889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P549">
        <f>ROUND(E549/D549*100,0)</f>
        <v>0</v>
      </c>
      <c r="Q549" t="str">
        <f>IFERROR(ROUND(E549/L549,2),"N/A")</f>
        <v>N/A</v>
      </c>
      <c r="R549" t="s">
        <v>8318</v>
      </c>
      <c r="S549" t="s">
        <v>8345</v>
      </c>
      <c r="T549"/>
      <c r="U549"/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P550">
        <f>ROUND(E550/D550*100,0)</f>
        <v>0</v>
      </c>
      <c r="Q550">
        <f>IFERROR(ROUND(E550/L550,2),"N/A")</f>
        <v>9</v>
      </c>
      <c r="R550" t="s">
        <v>8321</v>
      </c>
      <c r="S550" t="s">
        <v>8351</v>
      </c>
      <c r="T550"/>
      <c r="U550"/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P551">
        <f>ROUND(E551/D551*100,0)</f>
        <v>3</v>
      </c>
      <c r="Q551">
        <f>IFERROR(ROUND(E551/L551,2),"N/A")</f>
        <v>8.5</v>
      </c>
      <c r="R551" t="s">
        <v>8309</v>
      </c>
      <c r="S551" t="s">
        <v>8320</v>
      </c>
      <c r="T551"/>
      <c r="U551"/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P552">
        <f>ROUND(E552/D552*100,0)</f>
        <v>1</v>
      </c>
      <c r="Q552">
        <f>IFERROR(ROUND(E552/L552,2),"N/A")</f>
        <v>8.75</v>
      </c>
      <c r="R552" t="s">
        <v>8323</v>
      </c>
      <c r="S552" t="s">
        <v>8324</v>
      </c>
      <c r="T552"/>
      <c r="U552"/>
    </row>
    <row r="553" spans="1:21" ht="43.2" x14ac:dyDescent="0.3">
      <c r="A553">
        <v>384</v>
      </c>
      <c r="B553" s="3" t="s">
        <v>385</v>
      </c>
      <c r="C553" s="3" t="s">
        <v>4494</v>
      </c>
      <c r="D553" s="6">
        <v>20000</v>
      </c>
      <c r="E553" s="8">
        <v>22421</v>
      </c>
      <c r="F553" t="s">
        <v>8218</v>
      </c>
      <c r="G553" t="s">
        <v>8223</v>
      </c>
      <c r="H553" t="s">
        <v>8245</v>
      </c>
      <c r="I553">
        <v>1420569947</v>
      </c>
      <c r="J553">
        <v>1417977947</v>
      </c>
      <c r="K553" t="b">
        <v>0</v>
      </c>
      <c r="L553">
        <v>383</v>
      </c>
      <c r="M553" t="b">
        <v>1</v>
      </c>
      <c r="N553" t="s">
        <v>8267</v>
      </c>
      <c r="O553">
        <f>YEAR(T553)</f>
        <v>2016</v>
      </c>
      <c r="P553">
        <f>ROUND(E553/D553*100,0)</f>
        <v>112</v>
      </c>
      <c r="Q553">
        <f>IFERROR(ROUND(E553/L553,2),"N/A")</f>
        <v>58.54</v>
      </c>
      <c r="R553" t="s">
        <v>8321</v>
      </c>
      <c r="S553" t="s">
        <v>8322</v>
      </c>
      <c r="T553" s="14">
        <f>(((J549/60)/60)/24)+DATE(1970,1,1)</f>
        <v>42380.696342592593</v>
      </c>
      <c r="U553" s="14">
        <f>(((I549/60)/60)/24)+DATE(1970,1,1)</f>
        <v>42410.696342592593</v>
      </c>
    </row>
    <row r="554" spans="1:21" ht="43.2" x14ac:dyDescent="0.3">
      <c r="A554">
        <v>27</v>
      </c>
      <c r="B554" s="3" t="s">
        <v>29</v>
      </c>
      <c r="C554" s="3" t="s">
        <v>4138</v>
      </c>
      <c r="D554" s="6">
        <v>20000</v>
      </c>
      <c r="E554" s="8">
        <v>22345</v>
      </c>
      <c r="F554" t="s">
        <v>8218</v>
      </c>
      <c r="G554" t="s">
        <v>8227</v>
      </c>
      <c r="H554" t="s">
        <v>8249</v>
      </c>
      <c r="I554">
        <v>1416113833</v>
      </c>
      <c r="J554">
        <v>1413518233</v>
      </c>
      <c r="K554" t="b">
        <v>0</v>
      </c>
      <c r="L554">
        <v>150</v>
      </c>
      <c r="M554" t="b">
        <v>1</v>
      </c>
      <c r="N554" t="s">
        <v>8263</v>
      </c>
      <c r="O554">
        <f>YEAR(T554)</f>
        <v>2015</v>
      </c>
      <c r="P554">
        <f>ROUND(E554/D554*100,0)</f>
        <v>112</v>
      </c>
      <c r="Q554">
        <f>IFERROR(ROUND(E554/L554,2),"N/A")</f>
        <v>148.97</v>
      </c>
      <c r="R554" t="s">
        <v>8323</v>
      </c>
      <c r="S554" t="s">
        <v>8324</v>
      </c>
      <c r="T554" s="14">
        <f>(((J550/60)/60)/24)+DATE(1970,1,1)</f>
        <v>42276.903333333335</v>
      </c>
      <c r="U554" s="14">
        <f>(((I550/60)/60)/24)+DATE(1970,1,1)</f>
        <v>42306.903333333335</v>
      </c>
    </row>
    <row r="555" spans="1:21" ht="43.2" x14ac:dyDescent="0.3">
      <c r="A555">
        <v>1223</v>
      </c>
      <c r="B555" s="3" t="s">
        <v>1224</v>
      </c>
      <c r="C555" s="3" t="s">
        <v>5333</v>
      </c>
      <c r="D555" s="6">
        <v>19800</v>
      </c>
      <c r="E555" s="8">
        <v>22197</v>
      </c>
      <c r="F555" t="s">
        <v>8218</v>
      </c>
      <c r="G555" t="s">
        <v>8223</v>
      </c>
      <c r="H555" t="s">
        <v>8245</v>
      </c>
      <c r="I555">
        <v>1478754909</v>
      </c>
      <c r="J555">
        <v>1476159309</v>
      </c>
      <c r="K555" t="b">
        <v>0</v>
      </c>
      <c r="L555">
        <v>191</v>
      </c>
      <c r="M555" t="b">
        <v>1</v>
      </c>
      <c r="N555" t="s">
        <v>8283</v>
      </c>
      <c r="O555">
        <f>YEAR(T555)</f>
        <v>2015</v>
      </c>
      <c r="P555">
        <f>ROUND(E555/D555*100,0)</f>
        <v>112</v>
      </c>
      <c r="Q555">
        <f>IFERROR(ROUND(E555/L555,2),"N/A")</f>
        <v>116.21</v>
      </c>
      <c r="R555" t="s">
        <v>8323</v>
      </c>
      <c r="S555" t="s">
        <v>8329</v>
      </c>
      <c r="T555" s="14">
        <f>(((J551/60)/60)/24)+DATE(1970,1,1)</f>
        <v>42163.636828703704</v>
      </c>
      <c r="U555" s="14">
        <f>(((I551/60)/60)/24)+DATE(1970,1,1)</f>
        <v>42193.636828703704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P556">
        <f>ROUND(E556/D556*100,0)</f>
        <v>37</v>
      </c>
      <c r="Q556">
        <f>IFERROR(ROUND(E556/L556,2),"N/A")</f>
        <v>64.36</v>
      </c>
      <c r="R556" t="s">
        <v>8309</v>
      </c>
      <c r="S556" t="s">
        <v>8311</v>
      </c>
      <c r="T556"/>
      <c r="U556"/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P557">
        <f>ROUND(E557/D557*100,0)</f>
        <v>0</v>
      </c>
      <c r="Q557" t="str">
        <f>IFERROR(ROUND(E557/L557,2),"N/A")</f>
        <v>N/A</v>
      </c>
      <c r="R557" t="s">
        <v>8321</v>
      </c>
      <c r="S557" t="s">
        <v>8322</v>
      </c>
      <c r="T557"/>
      <c r="U557"/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P558">
        <f>ROUND(E558/D558*100,0)</f>
        <v>3</v>
      </c>
      <c r="Q558">
        <f>IFERROR(ROUND(E558/L558,2),"N/A")</f>
        <v>200</v>
      </c>
      <c r="R558" t="s">
        <v>8318</v>
      </c>
      <c r="S558" t="s">
        <v>8338</v>
      </c>
      <c r="T558"/>
      <c r="U558"/>
    </row>
    <row r="559" spans="1:21" ht="57.6" x14ac:dyDescent="0.3">
      <c r="A559">
        <v>1511</v>
      </c>
      <c r="B559" s="3" t="s">
        <v>1512</v>
      </c>
      <c r="C559" s="3" t="s">
        <v>5621</v>
      </c>
      <c r="D559" s="6">
        <v>14000</v>
      </c>
      <c r="E559" s="8">
        <v>15651</v>
      </c>
      <c r="F559" t="s">
        <v>8218</v>
      </c>
      <c r="G559" t="s">
        <v>8223</v>
      </c>
      <c r="H559" t="s">
        <v>8245</v>
      </c>
      <c r="I559">
        <v>1447858804</v>
      </c>
      <c r="J559">
        <v>1445263204</v>
      </c>
      <c r="K559" t="b">
        <v>1</v>
      </c>
      <c r="L559">
        <v>206</v>
      </c>
      <c r="M559" t="b">
        <v>1</v>
      </c>
      <c r="N559" t="s">
        <v>8283</v>
      </c>
      <c r="O559">
        <f>YEAR(T559)</f>
        <v>2016</v>
      </c>
      <c r="P559">
        <f>ROUND(E559/D559*100,0)</f>
        <v>112</v>
      </c>
      <c r="Q559">
        <f>IFERROR(ROUND(E559/L559,2),"N/A")</f>
        <v>75.98</v>
      </c>
      <c r="R559" t="s">
        <v>8323</v>
      </c>
      <c r="S559" t="s">
        <v>8337</v>
      </c>
      <c r="T559" s="14">
        <f>(((J555/60)/60)/24)+DATE(1970,1,1)</f>
        <v>42654.177187499998</v>
      </c>
      <c r="U559" s="14">
        <f>(((I555/60)/60)/24)+DATE(1970,1,1)</f>
        <v>42684.218854166669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P560">
        <f>ROUND(E560/D560*100,0)</f>
        <v>0</v>
      </c>
      <c r="Q560" t="str">
        <f>IFERROR(ROUND(E560/L560,2),"N/A")</f>
        <v>N/A</v>
      </c>
      <c r="R560" t="s">
        <v>8325</v>
      </c>
      <c r="S560" t="s">
        <v>8342</v>
      </c>
      <c r="T560"/>
      <c r="U560"/>
    </row>
    <row r="561" spans="1:21" ht="43.2" x14ac:dyDescent="0.3">
      <c r="A561">
        <v>795</v>
      </c>
      <c r="B561" s="3" t="s">
        <v>796</v>
      </c>
      <c r="C561" s="3" t="s">
        <v>4905</v>
      </c>
      <c r="D561" s="6">
        <v>14000</v>
      </c>
      <c r="E561" s="8">
        <v>15650</v>
      </c>
      <c r="F561" t="s">
        <v>8218</v>
      </c>
      <c r="G561" t="s">
        <v>8223</v>
      </c>
      <c r="H561" t="s">
        <v>8245</v>
      </c>
      <c r="I561">
        <v>1333774740</v>
      </c>
      <c r="J561">
        <v>1330094566</v>
      </c>
      <c r="K561" t="b">
        <v>0</v>
      </c>
      <c r="L561">
        <v>184</v>
      </c>
      <c r="M561" t="b">
        <v>1</v>
      </c>
      <c r="N561" t="s">
        <v>8274</v>
      </c>
      <c r="O561">
        <f>YEAR(T561)</f>
        <v>2016</v>
      </c>
      <c r="P561">
        <f>ROUND(E561/D561*100,0)</f>
        <v>112</v>
      </c>
      <c r="Q561">
        <f>IFERROR(ROUND(E561/L561,2),"N/A")</f>
        <v>85.05</v>
      </c>
      <c r="R561" t="s">
        <v>8309</v>
      </c>
      <c r="S561" t="s">
        <v>8320</v>
      </c>
      <c r="T561" s="14">
        <f>(((J557/60)/60)/24)+DATE(1970,1,1)</f>
        <v>42503.353506944448</v>
      </c>
      <c r="U561" s="14">
        <f>(((I557/60)/60)/24)+DATE(1970,1,1)</f>
        <v>42533.353506944448</v>
      </c>
    </row>
    <row r="562" spans="1:21" ht="57.6" x14ac:dyDescent="0.3">
      <c r="A562">
        <v>2072</v>
      </c>
      <c r="B562" s="3" t="s">
        <v>2073</v>
      </c>
      <c r="C562" s="3" t="s">
        <v>6182</v>
      </c>
      <c r="D562" s="6">
        <v>71500</v>
      </c>
      <c r="E562" s="8">
        <v>79173</v>
      </c>
      <c r="F562" t="s">
        <v>8218</v>
      </c>
      <c r="G562" t="s">
        <v>8223</v>
      </c>
      <c r="H562" t="s">
        <v>8245</v>
      </c>
      <c r="I562">
        <v>1462629432</v>
      </c>
      <c r="J562">
        <v>1460037432</v>
      </c>
      <c r="K562" t="b">
        <v>0</v>
      </c>
      <c r="L562">
        <v>350</v>
      </c>
      <c r="M562" t="b">
        <v>1</v>
      </c>
      <c r="N562" t="s">
        <v>8293</v>
      </c>
      <c r="O562">
        <f>YEAR(T562)</f>
        <v>2015</v>
      </c>
      <c r="P562">
        <f>ROUND(E562/D562*100,0)</f>
        <v>111</v>
      </c>
      <c r="Q562">
        <f>IFERROR(ROUND(E562/L562,2),"N/A")</f>
        <v>226.21</v>
      </c>
      <c r="R562" t="s">
        <v>8316</v>
      </c>
      <c r="S562" t="s">
        <v>8348</v>
      </c>
      <c r="T562" s="14">
        <f>(((J558/60)/60)/24)+DATE(1970,1,1)</f>
        <v>42345.860150462962</v>
      </c>
      <c r="U562" s="14">
        <f>(((I558/60)/60)/24)+DATE(1970,1,1)</f>
        <v>42375.860150462962</v>
      </c>
    </row>
    <row r="563" spans="1:21" ht="43.2" x14ac:dyDescent="0.3">
      <c r="A563">
        <v>361</v>
      </c>
      <c r="B563" s="3" t="s">
        <v>362</v>
      </c>
      <c r="C563" s="3" t="s">
        <v>4471</v>
      </c>
      <c r="D563" s="6">
        <v>35000</v>
      </c>
      <c r="E563" s="8">
        <v>38876.949999999997</v>
      </c>
      <c r="F563" t="s">
        <v>8218</v>
      </c>
      <c r="G563" t="s">
        <v>8223</v>
      </c>
      <c r="H563" t="s">
        <v>8245</v>
      </c>
      <c r="I563">
        <v>1416704506</v>
      </c>
      <c r="J563">
        <v>1414108906</v>
      </c>
      <c r="K563" t="b">
        <v>0</v>
      </c>
      <c r="L563">
        <v>354</v>
      </c>
      <c r="M563" t="b">
        <v>1</v>
      </c>
      <c r="N563" t="s">
        <v>8267</v>
      </c>
      <c r="O563">
        <f>YEAR(T563)</f>
        <v>2015</v>
      </c>
      <c r="P563">
        <f>ROUND(E563/D563*100,0)</f>
        <v>111</v>
      </c>
      <c r="Q563">
        <f>IFERROR(ROUND(E563/L563,2),"N/A")</f>
        <v>109.82</v>
      </c>
      <c r="R563" t="s">
        <v>8325</v>
      </c>
      <c r="S563" t="s">
        <v>8340</v>
      </c>
      <c r="T563" s="14">
        <f>(((J559/60)/60)/24)+DATE(1970,1,1)</f>
        <v>42296.583379629628</v>
      </c>
      <c r="U563" s="14">
        <f>(((I559/60)/60)/24)+DATE(1970,1,1)</f>
        <v>42326.625046296293</v>
      </c>
    </row>
    <row r="564" spans="1:21" ht="43.2" x14ac:dyDescent="0.3">
      <c r="A564">
        <v>1477</v>
      </c>
      <c r="B564" s="3" t="s">
        <v>1478</v>
      </c>
      <c r="C564" s="3" t="s">
        <v>5587</v>
      </c>
      <c r="D564" s="6">
        <v>30000</v>
      </c>
      <c r="E564" s="8">
        <v>33393</v>
      </c>
      <c r="F564" t="s">
        <v>8218</v>
      </c>
      <c r="G564" t="s">
        <v>8223</v>
      </c>
      <c r="H564" t="s">
        <v>8245</v>
      </c>
      <c r="I564">
        <v>1324609200</v>
      </c>
      <c r="J564">
        <v>1319467604</v>
      </c>
      <c r="K564" t="b">
        <v>1</v>
      </c>
      <c r="L564">
        <v>369</v>
      </c>
      <c r="M564" t="b">
        <v>1</v>
      </c>
      <c r="N564" t="s">
        <v>8286</v>
      </c>
      <c r="O564">
        <f>YEAR(T564)</f>
        <v>2015</v>
      </c>
      <c r="P564">
        <f>ROUND(E564/D564*100,0)</f>
        <v>111</v>
      </c>
      <c r="Q564">
        <f>IFERROR(ROUND(E564/L564,2),"N/A")</f>
        <v>90.5</v>
      </c>
      <c r="R564" t="s">
        <v>8309</v>
      </c>
      <c r="S564" t="s">
        <v>8311</v>
      </c>
      <c r="T564" s="14">
        <f>(((J560/60)/60)/24)+DATE(1970,1,1)</f>
        <v>42057.883159722223</v>
      </c>
      <c r="U564" s="14">
        <f>(((I560/60)/60)/24)+DATE(1970,1,1)</f>
        <v>42087.841493055559</v>
      </c>
    </row>
    <row r="565" spans="1:21" x14ac:dyDescent="0.3">
      <c r="A565">
        <v>307</v>
      </c>
      <c r="B565" s="3" t="s">
        <v>308</v>
      </c>
      <c r="C565" s="3" t="s">
        <v>4417</v>
      </c>
      <c r="D565" s="6">
        <v>22000</v>
      </c>
      <c r="E565" s="8">
        <v>24490</v>
      </c>
      <c r="F565" t="s">
        <v>8218</v>
      </c>
      <c r="G565" t="s">
        <v>8223</v>
      </c>
      <c r="H565" t="s">
        <v>8245</v>
      </c>
      <c r="I565">
        <v>1360276801</v>
      </c>
      <c r="J565">
        <v>1357684801</v>
      </c>
      <c r="K565" t="b">
        <v>1</v>
      </c>
      <c r="L565">
        <v>576</v>
      </c>
      <c r="M565" t="b">
        <v>1</v>
      </c>
      <c r="N565" t="s">
        <v>8267</v>
      </c>
      <c r="O565">
        <f>YEAR(T565)</f>
        <v>2012</v>
      </c>
      <c r="P565">
        <f>ROUND(E565/D565*100,0)</f>
        <v>111</v>
      </c>
      <c r="Q565">
        <f>IFERROR(ROUND(E565/L565,2),"N/A")</f>
        <v>42.52</v>
      </c>
      <c r="R565" t="s">
        <v>8309</v>
      </c>
      <c r="S565" t="s">
        <v>8334</v>
      </c>
      <c r="T565" s="14">
        <f>(((J561/60)/60)/24)+DATE(1970,1,1)</f>
        <v>40963.613032407404</v>
      </c>
      <c r="U565" s="14">
        <f>(((I561/60)/60)/24)+DATE(1970,1,1)</f>
        <v>41006.207638888889</v>
      </c>
    </row>
    <row r="566" spans="1:21" ht="43.2" x14ac:dyDescent="0.3">
      <c r="A566">
        <v>1508</v>
      </c>
      <c r="B566" s="3" t="s">
        <v>1509</v>
      </c>
      <c r="C566" s="3" t="s">
        <v>5618</v>
      </c>
      <c r="D566" s="6">
        <v>18500</v>
      </c>
      <c r="E566" s="8">
        <v>20491</v>
      </c>
      <c r="F566" t="s">
        <v>8218</v>
      </c>
      <c r="G566" t="s">
        <v>8223</v>
      </c>
      <c r="H566" t="s">
        <v>8245</v>
      </c>
      <c r="I566">
        <v>1403880281</v>
      </c>
      <c r="J566">
        <v>1401201881</v>
      </c>
      <c r="K566" t="b">
        <v>1</v>
      </c>
      <c r="L566">
        <v>211</v>
      </c>
      <c r="M566" t="b">
        <v>1</v>
      </c>
      <c r="N566" t="s">
        <v>8283</v>
      </c>
      <c r="O566">
        <f>YEAR(T566)</f>
        <v>2016</v>
      </c>
      <c r="P566">
        <f>ROUND(E566/D566*100,0)</f>
        <v>111</v>
      </c>
      <c r="Q566">
        <f>IFERROR(ROUND(E566/L566,2),"N/A")</f>
        <v>97.11</v>
      </c>
      <c r="R566" t="s">
        <v>8314</v>
      </c>
      <c r="S566" t="s">
        <v>8339</v>
      </c>
      <c r="T566" s="14">
        <f>(((J562/60)/60)/24)+DATE(1970,1,1)</f>
        <v>42467.581388888888</v>
      </c>
      <c r="U566" s="14">
        <f>(((I562/60)/60)/24)+DATE(1970,1,1)</f>
        <v>42497.581388888888</v>
      </c>
    </row>
    <row r="567" spans="1:21" ht="43.2" x14ac:dyDescent="0.3">
      <c r="A567">
        <v>1280</v>
      </c>
      <c r="B567" s="3" t="s">
        <v>1281</v>
      </c>
      <c r="C567" s="3" t="s">
        <v>5390</v>
      </c>
      <c r="D567" s="6">
        <v>15000</v>
      </c>
      <c r="E567" s="8">
        <v>16636.78</v>
      </c>
      <c r="F567" t="s">
        <v>8218</v>
      </c>
      <c r="G567" t="s">
        <v>8223</v>
      </c>
      <c r="H567" t="s">
        <v>8245</v>
      </c>
      <c r="I567">
        <v>1299003054</v>
      </c>
      <c r="J567">
        <v>1291227054</v>
      </c>
      <c r="K567" t="b">
        <v>1</v>
      </c>
      <c r="L567">
        <v>130</v>
      </c>
      <c r="M567" t="b">
        <v>1</v>
      </c>
      <c r="N567" t="s">
        <v>8274</v>
      </c>
      <c r="O567">
        <f>YEAR(T567)</f>
        <v>2014</v>
      </c>
      <c r="P567">
        <f>ROUND(E567/D567*100,0)</f>
        <v>111</v>
      </c>
      <c r="Q567">
        <f>IFERROR(ROUND(E567/L567,2),"N/A")</f>
        <v>127.98</v>
      </c>
      <c r="R567" t="s">
        <v>8323</v>
      </c>
      <c r="S567" t="s">
        <v>8329</v>
      </c>
      <c r="T567" s="14">
        <f>(((J563/60)/60)/24)+DATE(1970,1,1)</f>
        <v>41936.001226851848</v>
      </c>
      <c r="U567" s="14">
        <f>(((I563/60)/60)/24)+DATE(1970,1,1)</f>
        <v>41966.042893518519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P568">
        <f>ROUND(E568/D568*100,0)</f>
        <v>0</v>
      </c>
      <c r="Q568">
        <f>IFERROR(ROUND(E568/L568,2),"N/A")</f>
        <v>1</v>
      </c>
      <c r="R568" t="s">
        <v>8318</v>
      </c>
      <c r="S568" t="s">
        <v>8345</v>
      </c>
      <c r="T568"/>
      <c r="U568"/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P569">
        <f>ROUND(E569/D569*100,0)</f>
        <v>0</v>
      </c>
      <c r="Q569" t="str">
        <f>IFERROR(ROUND(E569/L569,2),"N/A")</f>
        <v>N/A</v>
      </c>
      <c r="R569" t="s">
        <v>8314</v>
      </c>
      <c r="S569" t="s">
        <v>8339</v>
      </c>
      <c r="T569"/>
      <c r="U569"/>
    </row>
    <row r="570" spans="1:21" ht="43.2" x14ac:dyDescent="0.3">
      <c r="A570">
        <v>3163</v>
      </c>
      <c r="B570" s="3" t="s">
        <v>3163</v>
      </c>
      <c r="C570" s="3" t="s">
        <v>7273</v>
      </c>
      <c r="D570" s="6">
        <v>13000</v>
      </c>
      <c r="E570" s="8">
        <v>14450</v>
      </c>
      <c r="F570" t="s">
        <v>8218</v>
      </c>
      <c r="G570" t="s">
        <v>8223</v>
      </c>
      <c r="H570" t="s">
        <v>8245</v>
      </c>
      <c r="I570">
        <v>1402855525</v>
      </c>
      <c r="J570">
        <v>1400263525</v>
      </c>
      <c r="K570" t="b">
        <v>1</v>
      </c>
      <c r="L570">
        <v>72</v>
      </c>
      <c r="M570" t="b">
        <v>1</v>
      </c>
      <c r="N570" t="s">
        <v>8269</v>
      </c>
      <c r="O570">
        <f>YEAR(T570)</f>
        <v>2014</v>
      </c>
      <c r="P570">
        <f>ROUND(E570/D570*100,0)</f>
        <v>111</v>
      </c>
      <c r="Q570">
        <f>IFERROR(ROUND(E570/L570,2),"N/A")</f>
        <v>200.69</v>
      </c>
      <c r="R570" t="s">
        <v>8309</v>
      </c>
      <c r="S570" t="s">
        <v>8347</v>
      </c>
      <c r="T570" s="14">
        <f>(((J566/60)/60)/24)+DATE(1970,1,1)</f>
        <v>41786.614363425928</v>
      </c>
      <c r="U570" s="14">
        <f>(((I566/60)/60)/24)+DATE(1970,1,1)</f>
        <v>41817.614363425928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P571">
        <f>ROUND(E571/D571*100,0)</f>
        <v>1</v>
      </c>
      <c r="Q571">
        <f>IFERROR(ROUND(E571/L571,2),"N/A")</f>
        <v>20</v>
      </c>
      <c r="R571" t="s">
        <v>8323</v>
      </c>
      <c r="S571" t="s">
        <v>8329</v>
      </c>
      <c r="T571"/>
      <c r="U571"/>
    </row>
    <row r="572" spans="1:21" ht="43.2" x14ac:dyDescent="0.3">
      <c r="A572">
        <v>1279</v>
      </c>
      <c r="B572" s="3" t="s">
        <v>1280</v>
      </c>
      <c r="C572" s="3" t="s">
        <v>5389</v>
      </c>
      <c r="D572" s="6">
        <v>12516</v>
      </c>
      <c r="E572" s="8">
        <v>13864.17</v>
      </c>
      <c r="F572" t="s">
        <v>8218</v>
      </c>
      <c r="G572" t="s">
        <v>8223</v>
      </c>
      <c r="H572" t="s">
        <v>8245</v>
      </c>
      <c r="I572">
        <v>1395624170</v>
      </c>
      <c r="J572">
        <v>1392171770</v>
      </c>
      <c r="K572" t="b">
        <v>1</v>
      </c>
      <c r="L572">
        <v>189</v>
      </c>
      <c r="M572" t="b">
        <v>1</v>
      </c>
      <c r="N572" t="s">
        <v>8274</v>
      </c>
      <c r="O572">
        <f>YEAR(T572)</f>
        <v>2016</v>
      </c>
      <c r="P572">
        <f>ROUND(E572/D572*100,0)</f>
        <v>111</v>
      </c>
      <c r="Q572">
        <f>IFERROR(ROUND(E572/L572,2),"N/A")</f>
        <v>73.36</v>
      </c>
      <c r="R572" t="s">
        <v>8309</v>
      </c>
      <c r="S572" t="s">
        <v>8311</v>
      </c>
      <c r="T572" s="14">
        <f>(((J568/60)/60)/24)+DATE(1970,1,1)</f>
        <v>42535.68440972222</v>
      </c>
      <c r="U572" s="14">
        <f>(((I568/60)/60)/24)+DATE(1970,1,1)</f>
        <v>42565.68440972222</v>
      </c>
    </row>
    <row r="573" spans="1:21" ht="28.8" x14ac:dyDescent="0.3">
      <c r="A573">
        <v>2337</v>
      </c>
      <c r="B573" s="3" t="s">
        <v>2338</v>
      </c>
      <c r="C573" s="3" t="s">
        <v>6447</v>
      </c>
      <c r="D573" s="6">
        <v>12000</v>
      </c>
      <c r="E573" s="8">
        <v>13279</v>
      </c>
      <c r="F573" t="s">
        <v>8218</v>
      </c>
      <c r="G573" t="s">
        <v>8223</v>
      </c>
      <c r="H573" t="s">
        <v>8245</v>
      </c>
      <c r="I573">
        <v>1403796143</v>
      </c>
      <c r="J573">
        <v>1401204143</v>
      </c>
      <c r="K573" t="b">
        <v>1</v>
      </c>
      <c r="L573">
        <v>179</v>
      </c>
      <c r="M573" t="b">
        <v>1</v>
      </c>
      <c r="N573" t="s">
        <v>8296</v>
      </c>
      <c r="O573">
        <f>YEAR(T573)</f>
        <v>2014</v>
      </c>
      <c r="P573">
        <f>ROUND(E573/D573*100,0)</f>
        <v>111</v>
      </c>
      <c r="Q573">
        <f>IFERROR(ROUND(E573/L573,2),"N/A")</f>
        <v>74.180000000000007</v>
      </c>
      <c r="R573" t="s">
        <v>8309</v>
      </c>
      <c r="S573" t="s">
        <v>8311</v>
      </c>
      <c r="T573" s="14">
        <f>(((J569/60)/60)/24)+DATE(1970,1,1)</f>
        <v>41975.842523148152</v>
      </c>
      <c r="U573" s="14">
        <f>(((I569/60)/60)/24)+DATE(1970,1,1)</f>
        <v>42005.842523148152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P574">
        <f>ROUND(E574/D574*100,0)</f>
        <v>0</v>
      </c>
      <c r="Q574" t="str">
        <f>IFERROR(ROUND(E574/L574,2),"N/A")</f>
        <v>N/A</v>
      </c>
      <c r="R574" t="s">
        <v>8323</v>
      </c>
      <c r="S574" t="s">
        <v>8329</v>
      </c>
      <c r="T574"/>
      <c r="U574"/>
    </row>
    <row r="575" spans="1:21" ht="43.2" x14ac:dyDescent="0.3">
      <c r="A575">
        <v>1025</v>
      </c>
      <c r="B575" s="3" t="s">
        <v>1026</v>
      </c>
      <c r="C575" s="3" t="s">
        <v>5135</v>
      </c>
      <c r="D575" s="6">
        <v>70000</v>
      </c>
      <c r="E575" s="8">
        <v>76949.820000000007</v>
      </c>
      <c r="F575" t="s">
        <v>8218</v>
      </c>
      <c r="G575" t="s">
        <v>8223</v>
      </c>
      <c r="H575" t="s">
        <v>8245</v>
      </c>
      <c r="I575">
        <v>1426532437</v>
      </c>
      <c r="J575">
        <v>1423944037</v>
      </c>
      <c r="K575" t="b">
        <v>1</v>
      </c>
      <c r="L575">
        <v>1071</v>
      </c>
      <c r="M575" t="b">
        <v>1</v>
      </c>
      <c r="N575" t="s">
        <v>8278</v>
      </c>
      <c r="O575">
        <f>YEAR(T575)</f>
        <v>2015</v>
      </c>
      <c r="P575">
        <f>ROUND(E575/D575*100,0)</f>
        <v>110</v>
      </c>
      <c r="Q575">
        <f>IFERROR(ROUND(E575/L575,2),"N/A")</f>
        <v>71.849999999999994</v>
      </c>
      <c r="R575" t="s">
        <v>8309</v>
      </c>
      <c r="S575" t="s">
        <v>8311</v>
      </c>
      <c r="T575" s="14">
        <f>(((J571/60)/60)/24)+DATE(1970,1,1)</f>
        <v>42340.847361111111</v>
      </c>
      <c r="U575" s="14">
        <f>(((I571/60)/60)/24)+DATE(1970,1,1)</f>
        <v>42370.847361111111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P576">
        <f>ROUND(E576/D576*100,0)</f>
        <v>1</v>
      </c>
      <c r="Q576">
        <f>IFERROR(ROUND(E576/L576,2),"N/A")</f>
        <v>20</v>
      </c>
      <c r="R576" t="s">
        <v>8309</v>
      </c>
      <c r="S576" t="s">
        <v>8311</v>
      </c>
      <c r="T576"/>
      <c r="U576"/>
    </row>
    <row r="577" spans="1:21" ht="43.2" x14ac:dyDescent="0.3">
      <c r="A577">
        <v>277</v>
      </c>
      <c r="B577" s="3" t="s">
        <v>278</v>
      </c>
      <c r="C577" s="3" t="s">
        <v>4387</v>
      </c>
      <c r="D577" s="6">
        <v>65000</v>
      </c>
      <c r="E577" s="8">
        <v>71748</v>
      </c>
      <c r="F577" t="s">
        <v>8218</v>
      </c>
      <c r="G577" t="s">
        <v>8223</v>
      </c>
      <c r="H577" t="s">
        <v>8245</v>
      </c>
      <c r="I577">
        <v>1432416219</v>
      </c>
      <c r="J577">
        <v>1429824219</v>
      </c>
      <c r="K577" t="b">
        <v>1</v>
      </c>
      <c r="L577">
        <v>951</v>
      </c>
      <c r="M577" t="b">
        <v>1</v>
      </c>
      <c r="N577" t="s">
        <v>8267</v>
      </c>
      <c r="O577">
        <f>YEAR(T577)</f>
        <v>2014</v>
      </c>
      <c r="P577">
        <f>ROUND(E577/D577*100,0)</f>
        <v>110</v>
      </c>
      <c r="Q577">
        <f>IFERROR(ROUND(E577/L577,2),"N/A")</f>
        <v>75.44</v>
      </c>
      <c r="R577" t="s">
        <v>8309</v>
      </c>
      <c r="S577" t="s">
        <v>8311</v>
      </c>
      <c r="T577" s="14">
        <f>(((J573/60)/60)/24)+DATE(1970,1,1)</f>
        <v>41786.640543981484</v>
      </c>
      <c r="U577" s="14">
        <f>(((I573/60)/60)/24)+DATE(1970,1,1)</f>
        <v>41816.640543981484</v>
      </c>
    </row>
    <row r="578" spans="1:21" ht="43.2" x14ac:dyDescent="0.3">
      <c r="A578">
        <v>393</v>
      </c>
      <c r="B578" s="3" t="s">
        <v>394</v>
      </c>
      <c r="C578" s="3" t="s">
        <v>4503</v>
      </c>
      <c r="D578" s="6">
        <v>50000</v>
      </c>
      <c r="E578" s="8">
        <v>55223</v>
      </c>
      <c r="F578" t="s">
        <v>8218</v>
      </c>
      <c r="G578" t="s">
        <v>8223</v>
      </c>
      <c r="H578" t="s">
        <v>8245</v>
      </c>
      <c r="I578">
        <v>1381424452</v>
      </c>
      <c r="J578">
        <v>1378746052</v>
      </c>
      <c r="K578" t="b">
        <v>0</v>
      </c>
      <c r="L578">
        <v>351</v>
      </c>
      <c r="M578" t="b">
        <v>1</v>
      </c>
      <c r="N578" t="s">
        <v>8267</v>
      </c>
      <c r="O578">
        <f>YEAR(T578)</f>
        <v>2015</v>
      </c>
      <c r="P578">
        <f>ROUND(E578/D578*100,0)</f>
        <v>110</v>
      </c>
      <c r="Q578">
        <f>IFERROR(ROUND(E578/L578,2),"N/A")</f>
        <v>157.33000000000001</v>
      </c>
      <c r="R578" t="s">
        <v>8321</v>
      </c>
      <c r="S578" t="s">
        <v>8322</v>
      </c>
      <c r="T578" s="14">
        <f>(((J574/60)/60)/24)+DATE(1970,1,1)</f>
        <v>42282.71629629629</v>
      </c>
      <c r="U578" s="14">
        <f>(((I574/60)/60)/24)+DATE(1970,1,1)</f>
        <v>42312.757962962962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P579">
        <f>ROUND(E579/D579*100,0)</f>
        <v>0</v>
      </c>
      <c r="Q579">
        <f>IFERROR(ROUND(E579/L579,2),"N/A")</f>
        <v>10</v>
      </c>
      <c r="R579" t="s">
        <v>8316</v>
      </c>
      <c r="S579" t="s">
        <v>8348</v>
      </c>
      <c r="T579"/>
      <c r="U579"/>
    </row>
    <row r="580" spans="1:21" ht="43.2" x14ac:dyDescent="0.3">
      <c r="A580">
        <v>3029</v>
      </c>
      <c r="B580" s="3" t="s">
        <v>3029</v>
      </c>
      <c r="C580" s="3" t="s">
        <v>7139</v>
      </c>
      <c r="D580" s="6">
        <v>30000</v>
      </c>
      <c r="E580" s="8">
        <v>32903</v>
      </c>
      <c r="F580" t="s">
        <v>8218</v>
      </c>
      <c r="G580" t="s">
        <v>8223</v>
      </c>
      <c r="H580" t="s">
        <v>8245</v>
      </c>
      <c r="I580">
        <v>1416285300</v>
      </c>
      <c r="J580">
        <v>1413824447</v>
      </c>
      <c r="K580" t="b">
        <v>0</v>
      </c>
      <c r="L580">
        <v>348</v>
      </c>
      <c r="M580" t="b">
        <v>1</v>
      </c>
      <c r="N580" t="s">
        <v>8301</v>
      </c>
      <c r="O580">
        <f>YEAR(T580)</f>
        <v>2016</v>
      </c>
      <c r="P580">
        <f>ROUND(E580/D580*100,0)</f>
        <v>110</v>
      </c>
      <c r="Q580">
        <f>IFERROR(ROUND(E580/L580,2),"N/A")</f>
        <v>94.55</v>
      </c>
      <c r="R580" t="s">
        <v>8323</v>
      </c>
      <c r="S580" t="s">
        <v>8329</v>
      </c>
      <c r="T580" s="14">
        <f>(((J576/60)/60)/24)+DATE(1970,1,1)</f>
        <v>42632.443368055552</v>
      </c>
      <c r="U580" s="14">
        <f>(((I576/60)/60)/24)+DATE(1970,1,1)</f>
        <v>42662.443368055552</v>
      </c>
    </row>
    <row r="581" spans="1:21" ht="57.6" x14ac:dyDescent="0.3">
      <c r="A581">
        <v>2987</v>
      </c>
      <c r="B581" s="3" t="s">
        <v>2987</v>
      </c>
      <c r="C581" s="3" t="s">
        <v>7097</v>
      </c>
      <c r="D581" s="6">
        <v>25000</v>
      </c>
      <c r="E581" s="8">
        <v>27600.2</v>
      </c>
      <c r="F581" t="s">
        <v>8218</v>
      </c>
      <c r="G581" t="s">
        <v>8223</v>
      </c>
      <c r="H581" t="s">
        <v>8245</v>
      </c>
      <c r="I581">
        <v>1476316800</v>
      </c>
      <c r="J581">
        <v>1473837751</v>
      </c>
      <c r="K581" t="b">
        <v>0</v>
      </c>
      <c r="L581">
        <v>265</v>
      </c>
      <c r="M581" t="b">
        <v>1</v>
      </c>
      <c r="N581" t="s">
        <v>8301</v>
      </c>
      <c r="O581">
        <f>YEAR(T581)</f>
        <v>2015</v>
      </c>
      <c r="P581">
        <f>ROUND(E581/D581*100,0)</f>
        <v>110</v>
      </c>
      <c r="Q581">
        <f>IFERROR(ROUND(E581/L581,2),"N/A")</f>
        <v>104.15</v>
      </c>
      <c r="R581" t="s">
        <v>8309</v>
      </c>
      <c r="S581" t="s">
        <v>8311</v>
      </c>
      <c r="T581" s="14">
        <f>(((J577/60)/60)/24)+DATE(1970,1,1)</f>
        <v>42117.891423611116</v>
      </c>
      <c r="U581" s="14">
        <f>(((I577/60)/60)/24)+DATE(1970,1,1)</f>
        <v>42147.891423611116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P582">
        <f>ROUND(E582/D582*100,0)</f>
        <v>0</v>
      </c>
      <c r="Q582">
        <f>IFERROR(ROUND(E582/L582,2),"N/A")</f>
        <v>1</v>
      </c>
      <c r="R582" t="s">
        <v>8325</v>
      </c>
      <c r="S582" t="s">
        <v>8340</v>
      </c>
      <c r="T582"/>
      <c r="U582"/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P583">
        <f>ROUND(E583/D583*100,0)</f>
        <v>0</v>
      </c>
      <c r="Q583" t="str">
        <f>IFERROR(ROUND(E583/L583,2),"N/A")</f>
        <v>N/A</v>
      </c>
      <c r="R583" t="s">
        <v>8323</v>
      </c>
      <c r="S583" t="s">
        <v>8324</v>
      </c>
      <c r="T583"/>
      <c r="U583"/>
    </row>
    <row r="584" spans="1:21" ht="43.2" x14ac:dyDescent="0.3">
      <c r="A584">
        <v>2186</v>
      </c>
      <c r="B584" s="3" t="s">
        <v>2187</v>
      </c>
      <c r="C584" s="3" t="s">
        <v>6296</v>
      </c>
      <c r="D584" s="6">
        <v>20000</v>
      </c>
      <c r="E584" s="8">
        <v>21935</v>
      </c>
      <c r="F584" t="s">
        <v>8218</v>
      </c>
      <c r="G584" t="s">
        <v>8223</v>
      </c>
      <c r="H584" t="s">
        <v>8245</v>
      </c>
      <c r="I584">
        <v>1473213600</v>
      </c>
      <c r="J584">
        <v>1470062743</v>
      </c>
      <c r="K584" t="b">
        <v>0</v>
      </c>
      <c r="L584">
        <v>392</v>
      </c>
      <c r="M584" t="b">
        <v>1</v>
      </c>
      <c r="N584" t="s">
        <v>8295</v>
      </c>
      <c r="O584">
        <f>YEAR(T584)</f>
        <v>2014</v>
      </c>
      <c r="P584">
        <f>ROUND(E584/D584*100,0)</f>
        <v>110</v>
      </c>
      <c r="Q584">
        <f>IFERROR(ROUND(E584/L584,2),"N/A")</f>
        <v>55.96</v>
      </c>
      <c r="R584" t="s">
        <v>8309</v>
      </c>
      <c r="S584" t="s">
        <v>8311</v>
      </c>
      <c r="T584" s="14">
        <f>(((J580/60)/60)/24)+DATE(1970,1,1)</f>
        <v>41932.708877314813</v>
      </c>
      <c r="U584" s="14">
        <f>(((I580/60)/60)/24)+DATE(1970,1,1)</f>
        <v>41961.190972222219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P585">
        <f>ROUND(E585/D585*100,0)</f>
        <v>0</v>
      </c>
      <c r="Q585">
        <f>IFERROR(ROUND(E585/L585,2),"N/A")</f>
        <v>1</v>
      </c>
      <c r="R585" t="s">
        <v>8325</v>
      </c>
      <c r="S585" t="s">
        <v>8342</v>
      </c>
      <c r="T585"/>
      <c r="U585"/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P586">
        <f>ROUND(E586/D586*100,0)</f>
        <v>1</v>
      </c>
      <c r="Q586">
        <f>IFERROR(ROUND(E586/L586,2),"N/A")</f>
        <v>5</v>
      </c>
      <c r="R586" t="s">
        <v>8314</v>
      </c>
      <c r="S586" t="s">
        <v>8339</v>
      </c>
      <c r="T586"/>
      <c r="U586"/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P587">
        <f>ROUND(E587/D587*100,0)</f>
        <v>0</v>
      </c>
      <c r="Q587" t="str">
        <f>IFERROR(ROUND(E587/L587,2),"N/A")</f>
        <v>N/A</v>
      </c>
      <c r="R587" t="s">
        <v>8309</v>
      </c>
      <c r="S587" t="s">
        <v>8341</v>
      </c>
      <c r="T587"/>
      <c r="U587"/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P588">
        <f>ROUND(E588/D588*100,0)</f>
        <v>1</v>
      </c>
      <c r="Q588">
        <f>IFERROR(ROUND(E588/L588,2),"N/A")</f>
        <v>14</v>
      </c>
      <c r="R588" t="s">
        <v>8312</v>
      </c>
      <c r="S588" t="s">
        <v>8350</v>
      </c>
      <c r="T588"/>
      <c r="U588"/>
    </row>
    <row r="589" spans="1:21" ht="43.2" x14ac:dyDescent="0.3">
      <c r="A589">
        <v>1297</v>
      </c>
      <c r="B589" s="3" t="s">
        <v>1298</v>
      </c>
      <c r="C589" s="3" t="s">
        <v>5407</v>
      </c>
      <c r="D589" s="6">
        <v>20000</v>
      </c>
      <c r="E589" s="8">
        <v>21905</v>
      </c>
      <c r="F589" t="s">
        <v>8218</v>
      </c>
      <c r="G589" t="s">
        <v>8223</v>
      </c>
      <c r="H589" t="s">
        <v>8245</v>
      </c>
      <c r="I589">
        <v>1462125358</v>
      </c>
      <c r="J589">
        <v>1459533358</v>
      </c>
      <c r="K589" t="b">
        <v>0</v>
      </c>
      <c r="L589">
        <v>238</v>
      </c>
      <c r="M589" t="b">
        <v>1</v>
      </c>
      <c r="N589" t="s">
        <v>8269</v>
      </c>
      <c r="O589">
        <f>YEAR(T589)</f>
        <v>2015</v>
      </c>
      <c r="P589">
        <f>ROUND(E589/D589*100,0)</f>
        <v>110</v>
      </c>
      <c r="Q589">
        <f>IFERROR(ROUND(E589/L589,2),"N/A")</f>
        <v>92.04</v>
      </c>
      <c r="R589" t="s">
        <v>8321</v>
      </c>
      <c r="S589" t="s">
        <v>8322</v>
      </c>
      <c r="T589" s="14">
        <f>(((J585/60)/60)/24)+DATE(1970,1,1)</f>
        <v>42052.93850694444</v>
      </c>
      <c r="U589" s="14">
        <f>(((I585/60)/60)/24)+DATE(1970,1,1)</f>
        <v>42082.896840277783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P590">
        <f>ROUND(E590/D590*100,0)</f>
        <v>3</v>
      </c>
      <c r="Q590">
        <f>IFERROR(ROUND(E590/L590,2),"N/A")</f>
        <v>150.5</v>
      </c>
      <c r="R590" t="s">
        <v>8321</v>
      </c>
      <c r="S590" t="s">
        <v>8322</v>
      </c>
      <c r="T590"/>
      <c r="U590"/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P591">
        <f>ROUND(E591/D591*100,0)</f>
        <v>0</v>
      </c>
      <c r="Q591">
        <f>IFERROR(ROUND(E591/L591,2),"N/A")</f>
        <v>1</v>
      </c>
      <c r="R591" t="s">
        <v>8323</v>
      </c>
      <c r="S591" t="s">
        <v>8329</v>
      </c>
      <c r="T591"/>
      <c r="U591"/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P592">
        <f>ROUND(E592/D592*100,0)</f>
        <v>4</v>
      </c>
      <c r="Q592">
        <f>IFERROR(ROUND(E592/L592,2),"N/A")</f>
        <v>24.78</v>
      </c>
      <c r="R592" t="s">
        <v>8318</v>
      </c>
      <c r="S592" t="s">
        <v>8352</v>
      </c>
      <c r="T592"/>
      <c r="U592"/>
    </row>
    <row r="593" spans="1:21" ht="43.2" x14ac:dyDescent="0.3">
      <c r="A593">
        <v>338</v>
      </c>
      <c r="B593" s="3" t="s">
        <v>339</v>
      </c>
      <c r="C593" s="3" t="s">
        <v>4448</v>
      </c>
      <c r="D593" s="6">
        <v>15000</v>
      </c>
      <c r="E593" s="8">
        <v>16520.04</v>
      </c>
      <c r="F593" t="s">
        <v>8218</v>
      </c>
      <c r="G593" t="s">
        <v>8223</v>
      </c>
      <c r="H593" t="s">
        <v>8245</v>
      </c>
      <c r="I593">
        <v>1472864400</v>
      </c>
      <c r="J593">
        <v>1468001290</v>
      </c>
      <c r="K593" t="b">
        <v>1</v>
      </c>
      <c r="L593">
        <v>236</v>
      </c>
      <c r="M593" t="b">
        <v>1</v>
      </c>
      <c r="N593" t="s">
        <v>8267</v>
      </c>
      <c r="O593">
        <f>YEAR(T593)</f>
        <v>2016</v>
      </c>
      <c r="P593">
        <f>ROUND(E593/D593*100,0)</f>
        <v>110</v>
      </c>
      <c r="Q593">
        <f>IFERROR(ROUND(E593/L593,2),"N/A")</f>
        <v>70</v>
      </c>
      <c r="R593" t="s">
        <v>8309</v>
      </c>
      <c r="S593" t="s">
        <v>8311</v>
      </c>
      <c r="T593" s="14">
        <f>(((J589/60)/60)/24)+DATE(1970,1,1)</f>
        <v>42461.747199074074</v>
      </c>
      <c r="U593" s="14">
        <f>(((I589/60)/60)/24)+DATE(1970,1,1)</f>
        <v>42491.747199074074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P594">
        <f>ROUND(E594/D594*100,0)</f>
        <v>3</v>
      </c>
      <c r="Q594">
        <f>IFERROR(ROUND(E594/L594,2),"N/A")</f>
        <v>250</v>
      </c>
      <c r="R594" t="s">
        <v>8309</v>
      </c>
      <c r="S594" t="s">
        <v>8311</v>
      </c>
      <c r="T594"/>
      <c r="U594"/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P595">
        <f>ROUND(E595/D595*100,0)</f>
        <v>23</v>
      </c>
      <c r="Q595">
        <f>IFERROR(ROUND(E595/L595,2),"N/A")</f>
        <v>16.43</v>
      </c>
      <c r="R595" t="s">
        <v>8309</v>
      </c>
      <c r="S595" t="s">
        <v>8311</v>
      </c>
      <c r="T595"/>
      <c r="U595"/>
    </row>
    <row r="596" spans="1:21" ht="43.2" x14ac:dyDescent="0.3">
      <c r="A596">
        <v>3043</v>
      </c>
      <c r="B596" s="3" t="s">
        <v>3043</v>
      </c>
      <c r="C596" s="3" t="s">
        <v>7153</v>
      </c>
      <c r="D596" s="6">
        <v>15000</v>
      </c>
      <c r="E596" s="8">
        <v>16501</v>
      </c>
      <c r="F596" t="s">
        <v>8218</v>
      </c>
      <c r="G596" t="s">
        <v>8228</v>
      </c>
      <c r="H596" t="s">
        <v>8250</v>
      </c>
      <c r="I596">
        <v>1429152600</v>
      </c>
      <c r="J596">
        <v>1426815699</v>
      </c>
      <c r="K596" t="b">
        <v>0</v>
      </c>
      <c r="L596">
        <v>128</v>
      </c>
      <c r="M596" t="b">
        <v>1</v>
      </c>
      <c r="N596" t="s">
        <v>8301</v>
      </c>
      <c r="O596">
        <f>YEAR(T596)</f>
        <v>2016</v>
      </c>
      <c r="P596">
        <f>ROUND(E596/D596*100,0)</f>
        <v>110</v>
      </c>
      <c r="Q596">
        <f>IFERROR(ROUND(E596/L596,2),"N/A")</f>
        <v>128.91</v>
      </c>
      <c r="R596" t="s">
        <v>8309</v>
      </c>
      <c r="S596" t="s">
        <v>8311</v>
      </c>
      <c r="T596" s="14">
        <f>(((J592/60)/60)/24)+DATE(1970,1,1)</f>
        <v>42377.554756944446</v>
      </c>
      <c r="U596" s="14">
        <f>(((I592/60)/60)/24)+DATE(1970,1,1)</f>
        <v>42408.542361111111</v>
      </c>
    </row>
    <row r="597" spans="1:21" ht="43.2" x14ac:dyDescent="0.3">
      <c r="A597">
        <v>3402</v>
      </c>
      <c r="B597" s="3" t="s">
        <v>3401</v>
      </c>
      <c r="C597" s="3" t="s">
        <v>7512</v>
      </c>
      <c r="D597" s="6">
        <v>15000</v>
      </c>
      <c r="E597" s="8">
        <v>16465</v>
      </c>
      <c r="F597" t="s">
        <v>8218</v>
      </c>
      <c r="G597" t="s">
        <v>8223</v>
      </c>
      <c r="H597" t="s">
        <v>8245</v>
      </c>
      <c r="I597">
        <v>1447295460</v>
      </c>
      <c r="J597">
        <v>1444747843</v>
      </c>
      <c r="K597" t="b">
        <v>0</v>
      </c>
      <c r="L597">
        <v>165</v>
      </c>
      <c r="M597" t="b">
        <v>1</v>
      </c>
      <c r="N597" t="s">
        <v>8269</v>
      </c>
      <c r="O597">
        <f>YEAR(T597)</f>
        <v>2016</v>
      </c>
      <c r="P597">
        <f>ROUND(E597/D597*100,0)</f>
        <v>110</v>
      </c>
      <c r="Q597">
        <f>IFERROR(ROUND(E597/L597,2),"N/A")</f>
        <v>99.79</v>
      </c>
      <c r="R597" t="s">
        <v>8323</v>
      </c>
      <c r="S597" t="s">
        <v>8324</v>
      </c>
      <c r="T597" s="14">
        <f>(((J593/60)/60)/24)+DATE(1970,1,1)</f>
        <v>42559.755671296298</v>
      </c>
      <c r="U597" s="14">
        <f>(((I593/60)/60)/24)+DATE(1970,1,1)</f>
        <v>42616.041666666672</v>
      </c>
    </row>
    <row r="598" spans="1:21" ht="28.8" x14ac:dyDescent="0.3">
      <c r="A598">
        <v>298</v>
      </c>
      <c r="B598" s="3" t="s">
        <v>299</v>
      </c>
      <c r="C598" s="3" t="s">
        <v>4408</v>
      </c>
      <c r="D598" s="6">
        <v>126000</v>
      </c>
      <c r="E598" s="8">
        <v>137254.84</v>
      </c>
      <c r="F598" t="s">
        <v>8218</v>
      </c>
      <c r="G598" t="s">
        <v>8223</v>
      </c>
      <c r="H598" t="s">
        <v>8245</v>
      </c>
      <c r="I598">
        <v>1399669200</v>
      </c>
      <c r="J598">
        <v>1394536048</v>
      </c>
      <c r="K598" t="b">
        <v>1</v>
      </c>
      <c r="L598">
        <v>2436</v>
      </c>
      <c r="M598" t="b">
        <v>1</v>
      </c>
      <c r="N598" t="s">
        <v>8267</v>
      </c>
      <c r="O598">
        <f>YEAR(T598)</f>
        <v>2014</v>
      </c>
      <c r="P598">
        <f>ROUND(E598/D598*100,0)</f>
        <v>109</v>
      </c>
      <c r="Q598">
        <f>IFERROR(ROUND(E598/L598,2),"N/A")</f>
        <v>56.34</v>
      </c>
      <c r="R598" t="s">
        <v>8325</v>
      </c>
      <c r="S598" t="s">
        <v>8340</v>
      </c>
      <c r="T598" s="14">
        <f>(((J594/60)/60)/24)+DATE(1970,1,1)</f>
        <v>41946.232175925928</v>
      </c>
      <c r="U598" s="14">
        <f>(((I594/60)/60)/24)+DATE(1970,1,1)</f>
        <v>41976.232175925921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P599">
        <f>ROUND(E599/D599*100,0)</f>
        <v>0</v>
      </c>
      <c r="Q599">
        <f>IFERROR(ROUND(E599/L599,2),"N/A")</f>
        <v>10</v>
      </c>
      <c r="R599" t="s">
        <v>8323</v>
      </c>
      <c r="S599" t="s">
        <v>8337</v>
      </c>
      <c r="T599"/>
      <c r="U599"/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P600">
        <f>ROUND(E600/D600*100,0)</f>
        <v>34</v>
      </c>
      <c r="Q600">
        <f>IFERROR(ROUND(E600/L600,2),"N/A")</f>
        <v>121.43</v>
      </c>
      <c r="R600" t="s">
        <v>8325</v>
      </c>
      <c r="S600" t="s">
        <v>8342</v>
      </c>
      <c r="T600"/>
      <c r="U600"/>
    </row>
    <row r="601" spans="1:21" ht="43.2" x14ac:dyDescent="0.3">
      <c r="A601">
        <v>353</v>
      </c>
      <c r="B601" s="3" t="s">
        <v>354</v>
      </c>
      <c r="C601" s="3" t="s">
        <v>4463</v>
      </c>
      <c r="D601" s="6">
        <v>58425</v>
      </c>
      <c r="E601" s="8">
        <v>63460.18</v>
      </c>
      <c r="F601" t="s">
        <v>8218</v>
      </c>
      <c r="G601" t="s">
        <v>8223</v>
      </c>
      <c r="H601" t="s">
        <v>8245</v>
      </c>
      <c r="I601">
        <v>1447963219</v>
      </c>
      <c r="J601">
        <v>1445367619</v>
      </c>
      <c r="K601" t="b">
        <v>1</v>
      </c>
      <c r="L601">
        <v>613</v>
      </c>
      <c r="M601" t="b">
        <v>1</v>
      </c>
      <c r="N601" t="s">
        <v>8267</v>
      </c>
      <c r="O601">
        <f>YEAR(T601)</f>
        <v>2015</v>
      </c>
      <c r="P601">
        <f>ROUND(E601/D601*100,0)</f>
        <v>109</v>
      </c>
      <c r="Q601">
        <f>IFERROR(ROUND(E601/L601,2),"N/A")</f>
        <v>103.52</v>
      </c>
      <c r="R601" t="s">
        <v>8309</v>
      </c>
      <c r="S601" t="s">
        <v>8320</v>
      </c>
      <c r="T601" s="14">
        <f>(((J597/60)/60)/24)+DATE(1970,1,1)</f>
        <v>42290.61855324074</v>
      </c>
      <c r="U601" s="14">
        <f>(((I597/60)/60)/24)+DATE(1970,1,1)</f>
        <v>42320.104861111111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P602">
        <f>ROUND(E602/D602*100,0)</f>
        <v>2</v>
      </c>
      <c r="Q602">
        <f>IFERROR(ROUND(E602/L602,2),"N/A")</f>
        <v>100</v>
      </c>
      <c r="R602" t="s">
        <v>8316</v>
      </c>
      <c r="S602" t="s">
        <v>8348</v>
      </c>
      <c r="T602"/>
      <c r="U602"/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P603">
        <f>ROUND(E603/D603*100,0)</f>
        <v>1</v>
      </c>
      <c r="Q603">
        <f>IFERROR(ROUND(E603/L603,2),"N/A")</f>
        <v>23.33</v>
      </c>
      <c r="R603" t="s">
        <v>8309</v>
      </c>
      <c r="S603" t="s">
        <v>8311</v>
      </c>
      <c r="T603"/>
      <c r="U603"/>
    </row>
    <row r="604" spans="1:21" ht="28.8" x14ac:dyDescent="0.3">
      <c r="A604">
        <v>24</v>
      </c>
      <c r="B604" s="3" t="s">
        <v>26</v>
      </c>
      <c r="C604" s="3" t="s">
        <v>4135</v>
      </c>
      <c r="D604" s="6">
        <v>35000</v>
      </c>
      <c r="E604" s="8">
        <v>38082.69</v>
      </c>
      <c r="F604" t="s">
        <v>8218</v>
      </c>
      <c r="G604" t="s">
        <v>8223</v>
      </c>
      <c r="H604" t="s">
        <v>8245</v>
      </c>
      <c r="I604">
        <v>1442345940</v>
      </c>
      <c r="J604">
        <v>1439494863</v>
      </c>
      <c r="K604" t="b">
        <v>0</v>
      </c>
      <c r="L604">
        <v>574</v>
      </c>
      <c r="M604" t="b">
        <v>1</v>
      </c>
      <c r="N604" t="s">
        <v>8263</v>
      </c>
      <c r="O604">
        <f>YEAR(T604)</f>
        <v>2014</v>
      </c>
      <c r="P604">
        <f>ROUND(E604/D604*100,0)</f>
        <v>109</v>
      </c>
      <c r="Q604">
        <f>IFERROR(ROUND(E604/L604,2),"N/A")</f>
        <v>66.349999999999994</v>
      </c>
      <c r="R604" t="s">
        <v>8309</v>
      </c>
      <c r="S604" t="s">
        <v>8311</v>
      </c>
      <c r="T604" s="14">
        <f>(((J600/60)/60)/24)+DATE(1970,1,1)</f>
        <v>41948.00209490741</v>
      </c>
      <c r="U604" s="14">
        <f>(((I600/60)/60)/24)+DATE(1970,1,1)</f>
        <v>41978.00209490741</v>
      </c>
    </row>
    <row r="605" spans="1:21" ht="28.8" x14ac:dyDescent="0.3">
      <c r="A605">
        <v>3035</v>
      </c>
      <c r="B605" s="3" t="s">
        <v>3035</v>
      </c>
      <c r="C605" s="3" t="s">
        <v>7145</v>
      </c>
      <c r="D605" s="6">
        <v>25000</v>
      </c>
      <c r="E605" s="8">
        <v>27196.71</v>
      </c>
      <c r="F605" t="s">
        <v>8218</v>
      </c>
      <c r="G605" t="s">
        <v>8223</v>
      </c>
      <c r="H605" t="s">
        <v>8245</v>
      </c>
      <c r="I605">
        <v>1367674009</v>
      </c>
      <c r="J605">
        <v>1365082009</v>
      </c>
      <c r="K605" t="b">
        <v>0</v>
      </c>
      <c r="L605">
        <v>307</v>
      </c>
      <c r="M605" t="b">
        <v>1</v>
      </c>
      <c r="N605" t="s">
        <v>8301</v>
      </c>
      <c r="O605">
        <f>YEAR(T605)</f>
        <v>2015</v>
      </c>
      <c r="P605">
        <f>ROUND(E605/D605*100,0)</f>
        <v>109</v>
      </c>
      <c r="Q605">
        <f>IFERROR(ROUND(E605/L605,2),"N/A")</f>
        <v>88.59</v>
      </c>
      <c r="R605" t="s">
        <v>8316</v>
      </c>
      <c r="S605" t="s">
        <v>8348</v>
      </c>
      <c r="T605" s="14">
        <f>(((J601/60)/60)/24)+DATE(1970,1,1)</f>
        <v>42297.791886574079</v>
      </c>
      <c r="U605" s="14">
        <f>(((I601/60)/60)/24)+DATE(1970,1,1)</f>
        <v>42327.833553240736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P606">
        <f>ROUND(E606/D606*100,0)</f>
        <v>0</v>
      </c>
      <c r="Q606" t="str">
        <f>IFERROR(ROUND(E606/L606,2),"N/A")</f>
        <v>N/A</v>
      </c>
      <c r="R606" t="s">
        <v>8318</v>
      </c>
      <c r="S606" t="s">
        <v>8338</v>
      </c>
      <c r="T606"/>
      <c r="U606"/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P607">
        <f>ROUND(E607/D607*100,0)</f>
        <v>3</v>
      </c>
      <c r="Q607">
        <f>IFERROR(ROUND(E607/L607,2),"N/A")</f>
        <v>16.38</v>
      </c>
      <c r="R607" t="s">
        <v>8309</v>
      </c>
      <c r="S607" t="s">
        <v>8320</v>
      </c>
      <c r="T607"/>
      <c r="U607"/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P608">
        <f>ROUND(E608/D608*100,0)</f>
        <v>0</v>
      </c>
      <c r="Q608">
        <f>IFERROR(ROUND(E608/L608,2),"N/A")</f>
        <v>10</v>
      </c>
      <c r="R608" t="s">
        <v>8309</v>
      </c>
      <c r="S608" t="s">
        <v>8311</v>
      </c>
      <c r="T608"/>
      <c r="U608"/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P609">
        <f>ROUND(E609/D609*100,0)</f>
        <v>0</v>
      </c>
      <c r="Q609" t="str">
        <f>IFERROR(ROUND(E609/L609,2),"N/A")</f>
        <v>N/A</v>
      </c>
      <c r="R609" t="s">
        <v>8316</v>
      </c>
      <c r="S609" t="s">
        <v>8348</v>
      </c>
      <c r="T609"/>
      <c r="U609"/>
    </row>
    <row r="610" spans="1:21" ht="43.2" x14ac:dyDescent="0.3">
      <c r="A610">
        <v>3039</v>
      </c>
      <c r="B610" s="3" t="s">
        <v>3039</v>
      </c>
      <c r="C610" s="3" t="s">
        <v>7149</v>
      </c>
      <c r="D610" s="6">
        <v>20000</v>
      </c>
      <c r="E610" s="8">
        <v>21742.78</v>
      </c>
      <c r="F610" t="s">
        <v>8218</v>
      </c>
      <c r="G610" t="s">
        <v>8223</v>
      </c>
      <c r="H610" t="s">
        <v>8245</v>
      </c>
      <c r="I610">
        <v>1388303940</v>
      </c>
      <c r="J610">
        <v>1386011038</v>
      </c>
      <c r="K610" t="b">
        <v>0</v>
      </c>
      <c r="L610">
        <v>236</v>
      </c>
      <c r="M610" t="b">
        <v>1</v>
      </c>
      <c r="N610" t="s">
        <v>8301</v>
      </c>
      <c r="O610">
        <f>YEAR(T610)</f>
        <v>2014</v>
      </c>
      <c r="P610">
        <f>ROUND(E610/D610*100,0)</f>
        <v>109</v>
      </c>
      <c r="Q610">
        <f>IFERROR(ROUND(E610/L610,2),"N/A")</f>
        <v>92.13</v>
      </c>
      <c r="R610" t="s">
        <v>8323</v>
      </c>
      <c r="S610" t="s">
        <v>8324</v>
      </c>
      <c r="T610" s="14">
        <f>(((J606/60)/60)/24)+DATE(1970,1,1)</f>
        <v>41849.035370370373</v>
      </c>
      <c r="U610" s="14">
        <f>(((I606/60)/60)/24)+DATE(1970,1,1)</f>
        <v>41879.035370370373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P611">
        <f>ROUND(E611/D611*100,0)</f>
        <v>1</v>
      </c>
      <c r="Q611">
        <f>IFERROR(ROUND(E611/L611,2),"N/A")</f>
        <v>5</v>
      </c>
      <c r="R611" t="s">
        <v>8323</v>
      </c>
      <c r="S611" t="s">
        <v>8329</v>
      </c>
      <c r="T611"/>
      <c r="U611"/>
    </row>
    <row r="612" spans="1:21" ht="43.2" x14ac:dyDescent="0.3">
      <c r="A612">
        <v>1269</v>
      </c>
      <c r="B612" s="3" t="s">
        <v>1270</v>
      </c>
      <c r="C612" s="3" t="s">
        <v>5379</v>
      </c>
      <c r="D612" s="6">
        <v>18800</v>
      </c>
      <c r="E612" s="8">
        <v>20426</v>
      </c>
      <c r="F612" t="s">
        <v>8218</v>
      </c>
      <c r="G612" t="s">
        <v>8223</v>
      </c>
      <c r="H612" t="s">
        <v>8245</v>
      </c>
      <c r="I612">
        <v>1460764800</v>
      </c>
      <c r="J612">
        <v>1458157512</v>
      </c>
      <c r="K612" t="b">
        <v>1</v>
      </c>
      <c r="L612">
        <v>206</v>
      </c>
      <c r="M612" t="b">
        <v>1</v>
      </c>
      <c r="N612" t="s">
        <v>8274</v>
      </c>
      <c r="O612">
        <f>YEAR(T612)</f>
        <v>2015</v>
      </c>
      <c r="P612">
        <f>ROUND(E612/D612*100,0)</f>
        <v>109</v>
      </c>
      <c r="Q612">
        <f>IFERROR(ROUND(E612/L612,2),"N/A")</f>
        <v>99.16</v>
      </c>
      <c r="R612" t="s">
        <v>8309</v>
      </c>
      <c r="S612" t="s">
        <v>8334</v>
      </c>
      <c r="T612" s="14">
        <f>(((J608/60)/60)/24)+DATE(1970,1,1)</f>
        <v>42102.650567129633</v>
      </c>
      <c r="U612" s="14">
        <f>(((I608/60)/60)/24)+DATE(1970,1,1)</f>
        <v>42148.625</v>
      </c>
    </row>
    <row r="613" spans="1:21" ht="43.2" x14ac:dyDescent="0.3">
      <c r="A613">
        <v>21</v>
      </c>
      <c r="B613" s="3" t="s">
        <v>23</v>
      </c>
      <c r="C613" s="3" t="s">
        <v>4132</v>
      </c>
      <c r="D613" s="6">
        <v>18500</v>
      </c>
      <c r="E613" s="8">
        <v>20190</v>
      </c>
      <c r="F613" t="s">
        <v>8218</v>
      </c>
      <c r="G613" t="s">
        <v>8223</v>
      </c>
      <c r="H613" t="s">
        <v>8245</v>
      </c>
      <c r="I613">
        <v>1411743789</v>
      </c>
      <c r="J613">
        <v>1409151789</v>
      </c>
      <c r="K613" t="b">
        <v>0</v>
      </c>
      <c r="L613">
        <v>101</v>
      </c>
      <c r="M613" t="b">
        <v>1</v>
      </c>
      <c r="N613" t="s">
        <v>8263</v>
      </c>
      <c r="O613">
        <f>YEAR(T613)</f>
        <v>2015</v>
      </c>
      <c r="P613">
        <f>ROUND(E613/D613*100,0)</f>
        <v>109</v>
      </c>
      <c r="Q613">
        <f>IFERROR(ROUND(E613/L613,2),"N/A")</f>
        <v>199.9</v>
      </c>
      <c r="R613" t="s">
        <v>8309</v>
      </c>
      <c r="S613" t="s">
        <v>8347</v>
      </c>
      <c r="T613" s="14">
        <f>(((J609/60)/60)/24)+DATE(1970,1,1)</f>
        <v>42300.825648148151</v>
      </c>
      <c r="U613" s="14">
        <f>(((I609/60)/60)/24)+DATE(1970,1,1)</f>
        <v>42330.867314814815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P614">
        <f>ROUND(E614/D614*100,0)</f>
        <v>0</v>
      </c>
      <c r="Q614" t="str">
        <f>IFERROR(ROUND(E614/L614,2),"N/A")</f>
        <v>N/A</v>
      </c>
      <c r="R614" t="s">
        <v>8309</v>
      </c>
      <c r="S614" t="s">
        <v>8320</v>
      </c>
      <c r="T614"/>
      <c r="U614"/>
    </row>
    <row r="615" spans="1:21" ht="43.2" x14ac:dyDescent="0.3">
      <c r="A615">
        <v>1516</v>
      </c>
      <c r="B615" s="3" t="s">
        <v>1517</v>
      </c>
      <c r="C615" s="3" t="s">
        <v>5626</v>
      </c>
      <c r="D615" s="6">
        <v>17000</v>
      </c>
      <c r="E615" s="8">
        <v>18472</v>
      </c>
      <c r="F615" t="s">
        <v>8218</v>
      </c>
      <c r="G615" t="s">
        <v>8223</v>
      </c>
      <c r="H615" t="s">
        <v>8245</v>
      </c>
      <c r="I615">
        <v>1475762400</v>
      </c>
      <c r="J615">
        <v>1473160292</v>
      </c>
      <c r="K615" t="b">
        <v>1</v>
      </c>
      <c r="L615">
        <v>116</v>
      </c>
      <c r="M615" t="b">
        <v>1</v>
      </c>
      <c r="N615" t="s">
        <v>8283</v>
      </c>
      <c r="O615">
        <f>YEAR(T615)</f>
        <v>2015</v>
      </c>
      <c r="P615">
        <f>ROUND(E615/D615*100,0)</f>
        <v>109</v>
      </c>
      <c r="Q615">
        <f>IFERROR(ROUND(E615/L615,2),"N/A")</f>
        <v>159.24</v>
      </c>
      <c r="R615" t="s">
        <v>8323</v>
      </c>
      <c r="S615" t="s">
        <v>8324</v>
      </c>
      <c r="T615" s="14">
        <f>(((J611/60)/60)/24)+DATE(1970,1,1)</f>
        <v>42307.034074074079</v>
      </c>
      <c r="U615" s="14">
        <f>(((I611/60)/60)/24)+DATE(1970,1,1)</f>
        <v>42337.075740740736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P616">
        <f>ROUND(E616/D616*100,0)</f>
        <v>0</v>
      </c>
      <c r="Q616" t="str">
        <f>IFERROR(ROUND(E616/L616,2),"N/A")</f>
        <v>N/A</v>
      </c>
      <c r="R616" t="s">
        <v>8318</v>
      </c>
      <c r="S616" t="s">
        <v>8345</v>
      </c>
      <c r="T616"/>
      <c r="U616"/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P617">
        <f>ROUND(E617/D617*100,0)</f>
        <v>0</v>
      </c>
      <c r="Q617" t="str">
        <f>IFERROR(ROUND(E617/L617,2),"N/A")</f>
        <v>N/A</v>
      </c>
      <c r="R617" t="s">
        <v>8312</v>
      </c>
      <c r="S617" t="s">
        <v>8344</v>
      </c>
      <c r="T617"/>
      <c r="U617"/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P618">
        <f>ROUND(E618/D618*100,0)</f>
        <v>0</v>
      </c>
      <c r="Q618" t="str">
        <f>IFERROR(ROUND(E618/L618,2),"N/A")</f>
        <v>N/A</v>
      </c>
      <c r="R618" t="s">
        <v>8325</v>
      </c>
      <c r="S618" t="s">
        <v>8349</v>
      </c>
      <c r="T618"/>
      <c r="U618"/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P619">
        <f>ROUND(E619/D619*100,0)</f>
        <v>3</v>
      </c>
      <c r="Q619">
        <f>IFERROR(ROUND(E619/L619,2),"N/A")</f>
        <v>20</v>
      </c>
      <c r="R619" t="s">
        <v>8312</v>
      </c>
      <c r="S619" t="s">
        <v>8344</v>
      </c>
      <c r="T619"/>
      <c r="U619"/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P620">
        <f>ROUND(E620/D620*100,0)</f>
        <v>0</v>
      </c>
      <c r="Q620" t="str">
        <f>IFERROR(ROUND(E620/L620,2),"N/A")</f>
        <v>N/A</v>
      </c>
      <c r="R620" t="s">
        <v>8325</v>
      </c>
      <c r="S620" t="s">
        <v>8349</v>
      </c>
      <c r="T620"/>
      <c r="U620"/>
    </row>
    <row r="621" spans="1:21" ht="43.2" x14ac:dyDescent="0.3">
      <c r="A621">
        <v>286</v>
      </c>
      <c r="B621" s="3" t="s">
        <v>287</v>
      </c>
      <c r="C621" s="3" t="s">
        <v>4396</v>
      </c>
      <c r="D621" s="6">
        <v>15000</v>
      </c>
      <c r="E621" s="8">
        <v>16373</v>
      </c>
      <c r="F621" t="s">
        <v>8218</v>
      </c>
      <c r="G621" t="s">
        <v>8223</v>
      </c>
      <c r="H621" t="s">
        <v>8245</v>
      </c>
      <c r="I621">
        <v>1364236524</v>
      </c>
      <c r="J621">
        <v>1360352124</v>
      </c>
      <c r="K621" t="b">
        <v>1</v>
      </c>
      <c r="L621">
        <v>135</v>
      </c>
      <c r="M621" t="b">
        <v>1</v>
      </c>
      <c r="N621" t="s">
        <v>8267</v>
      </c>
      <c r="O621">
        <f>YEAR(T621)</f>
        <v>2015</v>
      </c>
      <c r="P621">
        <f>ROUND(E621/D621*100,0)</f>
        <v>109</v>
      </c>
      <c r="Q621">
        <f>IFERROR(ROUND(E621/L621,2),"N/A")</f>
        <v>121.28</v>
      </c>
      <c r="R621" t="s">
        <v>8309</v>
      </c>
      <c r="S621" t="s">
        <v>8311</v>
      </c>
      <c r="T621" s="14">
        <f>(((J617/60)/60)/24)+DATE(1970,1,1)</f>
        <v>42242.122210648144</v>
      </c>
      <c r="U621" s="14">
        <f>(((I617/60)/60)/24)+DATE(1970,1,1)</f>
        <v>42272.122210648144</v>
      </c>
    </row>
    <row r="622" spans="1:21" ht="43.2" x14ac:dyDescent="0.3">
      <c r="A622">
        <v>3128</v>
      </c>
      <c r="B622" s="3" t="s">
        <v>3128</v>
      </c>
      <c r="C622" s="3" t="s">
        <v>7238</v>
      </c>
      <c r="D622" s="6">
        <v>15000</v>
      </c>
      <c r="E622" s="8">
        <v>16291</v>
      </c>
      <c r="F622" t="s">
        <v>8221</v>
      </c>
      <c r="G622" t="s">
        <v>8223</v>
      </c>
      <c r="H622" t="s">
        <v>8245</v>
      </c>
      <c r="I622">
        <v>1489690141</v>
      </c>
      <c r="J622">
        <v>1487101741</v>
      </c>
      <c r="K622" t="b">
        <v>0</v>
      </c>
      <c r="L622">
        <v>117</v>
      </c>
      <c r="M622" t="b">
        <v>0</v>
      </c>
      <c r="N622" t="s">
        <v>8269</v>
      </c>
      <c r="O622">
        <f>YEAR(T622)</f>
        <v>2017</v>
      </c>
      <c r="P622">
        <f>ROUND(E622/D622*100,0)</f>
        <v>109</v>
      </c>
      <c r="Q622">
        <f>IFERROR(ROUND(E622/L622,2),"N/A")</f>
        <v>139.24</v>
      </c>
      <c r="R622" t="s">
        <v>8309</v>
      </c>
      <c r="S622" t="s">
        <v>8311</v>
      </c>
      <c r="T622" s="14">
        <f>(((J618/60)/60)/24)+DATE(1970,1,1)</f>
        <v>42761.376238425932</v>
      </c>
      <c r="U622" s="14">
        <f>(((I618/60)/60)/24)+DATE(1970,1,1)</f>
        <v>42791.376238425932</v>
      </c>
    </row>
    <row r="623" spans="1:21" ht="57.6" x14ac:dyDescent="0.3">
      <c r="A623">
        <v>2521</v>
      </c>
      <c r="B623" s="3" t="s">
        <v>2521</v>
      </c>
      <c r="C623" s="3" t="s">
        <v>6631</v>
      </c>
      <c r="D623" s="6">
        <v>12500</v>
      </c>
      <c r="E623" s="8">
        <v>13685.99</v>
      </c>
      <c r="F623" t="s">
        <v>8218</v>
      </c>
      <c r="G623" t="s">
        <v>8223</v>
      </c>
      <c r="H623" t="s">
        <v>8245</v>
      </c>
      <c r="I623">
        <v>1444778021</v>
      </c>
      <c r="J623">
        <v>1442963621</v>
      </c>
      <c r="K623" t="b">
        <v>0</v>
      </c>
      <c r="L623">
        <v>132</v>
      </c>
      <c r="M623" t="b">
        <v>1</v>
      </c>
      <c r="N623" t="s">
        <v>8298</v>
      </c>
      <c r="O623">
        <f>YEAR(T623)</f>
        <v>2015</v>
      </c>
      <c r="P623">
        <f>ROUND(E623/D623*100,0)</f>
        <v>109</v>
      </c>
      <c r="Q623">
        <f>IFERROR(ROUND(E623/L623,2),"N/A")</f>
        <v>103.68</v>
      </c>
      <c r="R623" t="s">
        <v>8312</v>
      </c>
      <c r="S623" t="s">
        <v>8353</v>
      </c>
      <c r="T623" s="14">
        <f>(((J619/60)/60)/24)+DATE(1970,1,1)</f>
        <v>42087.343090277776</v>
      </c>
      <c r="U623" s="14">
        <f>(((I619/60)/60)/24)+DATE(1970,1,1)</f>
        <v>42132.343090277776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P624">
        <f>ROUND(E624/D624*100,0)</f>
        <v>6</v>
      </c>
      <c r="Q624">
        <f>IFERROR(ROUND(E624/L624,2),"N/A")</f>
        <v>37.89</v>
      </c>
      <c r="R624" t="s">
        <v>8325</v>
      </c>
      <c r="S624" t="s">
        <v>8342</v>
      </c>
      <c r="T624"/>
      <c r="U624"/>
    </row>
    <row r="625" spans="1:21" ht="43.2" x14ac:dyDescent="0.3">
      <c r="A625">
        <v>3044</v>
      </c>
      <c r="B625" s="3" t="s">
        <v>3044</v>
      </c>
      <c r="C625" s="3" t="s">
        <v>7154</v>
      </c>
      <c r="D625" s="6">
        <v>12000</v>
      </c>
      <c r="E625" s="8">
        <v>13121</v>
      </c>
      <c r="F625" t="s">
        <v>8218</v>
      </c>
      <c r="G625" t="s">
        <v>8223</v>
      </c>
      <c r="H625" t="s">
        <v>8245</v>
      </c>
      <c r="I625">
        <v>1454433998</v>
      </c>
      <c r="J625">
        <v>1453137998</v>
      </c>
      <c r="K625" t="b">
        <v>0</v>
      </c>
      <c r="L625">
        <v>156</v>
      </c>
      <c r="M625" t="b">
        <v>1</v>
      </c>
      <c r="N625" t="s">
        <v>8301</v>
      </c>
      <c r="O625">
        <f>YEAR(T625)</f>
        <v>2013</v>
      </c>
      <c r="P625">
        <f>ROUND(E625/D625*100,0)</f>
        <v>109</v>
      </c>
      <c r="Q625">
        <f>IFERROR(ROUND(E625/L625,2),"N/A")</f>
        <v>84.11</v>
      </c>
      <c r="R625" t="s">
        <v>8316</v>
      </c>
      <c r="S625" t="s">
        <v>8354</v>
      </c>
      <c r="T625" s="14">
        <f>(((J621/60)/60)/24)+DATE(1970,1,1)</f>
        <v>41313.816249999996</v>
      </c>
      <c r="U625" s="14">
        <f>(((I621/60)/60)/24)+DATE(1970,1,1)</f>
        <v>41358.774583333332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P626">
        <f>ROUND(E626/D626*100,0)</f>
        <v>0</v>
      </c>
      <c r="Q626" t="str">
        <f>IFERROR(ROUND(E626/L626,2),"N/A")</f>
        <v>N/A</v>
      </c>
      <c r="R626" t="s">
        <v>8355</v>
      </c>
      <c r="S626" t="s">
        <v>8356</v>
      </c>
      <c r="T626"/>
      <c r="U626"/>
    </row>
    <row r="627" spans="1:21" ht="43.2" x14ac:dyDescent="0.3">
      <c r="A627">
        <v>2733</v>
      </c>
      <c r="B627" s="3" t="s">
        <v>2733</v>
      </c>
      <c r="C627" s="3" t="s">
        <v>6843</v>
      </c>
      <c r="D627" s="6">
        <v>50000</v>
      </c>
      <c r="E627" s="8">
        <v>53769</v>
      </c>
      <c r="F627" t="s">
        <v>8218</v>
      </c>
      <c r="G627" t="s">
        <v>8223</v>
      </c>
      <c r="H627" t="s">
        <v>8245</v>
      </c>
      <c r="I627">
        <v>1428643974</v>
      </c>
      <c r="J627">
        <v>1423463574</v>
      </c>
      <c r="K627" t="b">
        <v>0</v>
      </c>
      <c r="L627">
        <v>119</v>
      </c>
      <c r="M627" t="b">
        <v>1</v>
      </c>
      <c r="N627" t="s">
        <v>8293</v>
      </c>
      <c r="O627">
        <f>YEAR(T627)</f>
        <v>2015</v>
      </c>
      <c r="P627">
        <f>ROUND(E627/D627*100,0)</f>
        <v>108</v>
      </c>
      <c r="Q627">
        <f>IFERROR(ROUND(E627/L627,2),"N/A")</f>
        <v>451.84</v>
      </c>
      <c r="R627" t="s">
        <v>8314</v>
      </c>
      <c r="S627" t="s">
        <v>8339</v>
      </c>
      <c r="T627" s="14">
        <f>(((J623/60)/60)/24)+DATE(1970,1,1)</f>
        <v>42269.967835648145</v>
      </c>
      <c r="U627" s="14">
        <f>(((I623/60)/60)/24)+DATE(1970,1,1)</f>
        <v>42290.967835648145</v>
      </c>
    </row>
    <row r="628" spans="1:21" ht="43.2" x14ac:dyDescent="0.3">
      <c r="A628">
        <v>1469</v>
      </c>
      <c r="B628" s="3" t="s">
        <v>1470</v>
      </c>
      <c r="C628" s="3" t="s">
        <v>5579</v>
      </c>
      <c r="D628" s="6">
        <v>44250</v>
      </c>
      <c r="E628" s="8">
        <v>47978</v>
      </c>
      <c r="F628" t="s">
        <v>8218</v>
      </c>
      <c r="G628" t="s">
        <v>8223</v>
      </c>
      <c r="H628" t="s">
        <v>8245</v>
      </c>
      <c r="I628">
        <v>1360938109</v>
      </c>
      <c r="J628">
        <v>1358346109</v>
      </c>
      <c r="K628" t="b">
        <v>1</v>
      </c>
      <c r="L628">
        <v>321</v>
      </c>
      <c r="M628" t="b">
        <v>1</v>
      </c>
      <c r="N628" t="s">
        <v>8286</v>
      </c>
      <c r="O628">
        <f>YEAR(T628)</f>
        <v>2016</v>
      </c>
      <c r="P628">
        <f>ROUND(E628/D628*100,0)</f>
        <v>108</v>
      </c>
      <c r="Q628">
        <f>IFERROR(ROUND(E628/L628,2),"N/A")</f>
        <v>149.46</v>
      </c>
      <c r="R628" t="s">
        <v>8309</v>
      </c>
      <c r="S628" t="s">
        <v>8347</v>
      </c>
      <c r="T628" s="14">
        <f>(((J624/60)/60)/24)+DATE(1970,1,1)</f>
        <v>42532.774745370371</v>
      </c>
      <c r="U628" s="14">
        <f>(((I624/60)/60)/24)+DATE(1970,1,1)</f>
        <v>42552.774745370371</v>
      </c>
    </row>
    <row r="629" spans="1:21" ht="43.2" x14ac:dyDescent="0.3">
      <c r="A629">
        <v>322</v>
      </c>
      <c r="B629" s="3" t="s">
        <v>323</v>
      </c>
      <c r="C629" s="3" t="s">
        <v>4432</v>
      </c>
      <c r="D629" s="6">
        <v>25000</v>
      </c>
      <c r="E629" s="8">
        <v>26978</v>
      </c>
      <c r="F629" t="s">
        <v>8218</v>
      </c>
      <c r="G629" t="s">
        <v>8223</v>
      </c>
      <c r="H629" t="s">
        <v>8245</v>
      </c>
      <c r="I629">
        <v>1463146848</v>
      </c>
      <c r="J629">
        <v>1460554848</v>
      </c>
      <c r="K629" t="b">
        <v>1</v>
      </c>
      <c r="L629">
        <v>186</v>
      </c>
      <c r="M629" t="b">
        <v>1</v>
      </c>
      <c r="N629" t="s">
        <v>8267</v>
      </c>
      <c r="O629">
        <f>YEAR(T629)</f>
        <v>2016</v>
      </c>
      <c r="P629">
        <f>ROUND(E629/D629*100,0)</f>
        <v>108</v>
      </c>
      <c r="Q629">
        <f>IFERROR(ROUND(E629/L629,2),"N/A")</f>
        <v>145.04</v>
      </c>
      <c r="R629" t="s">
        <v>8318</v>
      </c>
      <c r="S629" t="s">
        <v>8319</v>
      </c>
      <c r="T629" s="14">
        <f>(((J625/60)/60)/24)+DATE(1970,1,1)</f>
        <v>42387.7268287037</v>
      </c>
      <c r="U629" s="14">
        <f>(((I625/60)/60)/24)+DATE(1970,1,1)</f>
        <v>42402.7268287037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P630">
        <f>ROUND(E630/D630*100,0)</f>
        <v>0</v>
      </c>
      <c r="Q630" t="str">
        <f>IFERROR(ROUND(E630/L630,2),"N/A")</f>
        <v>N/A</v>
      </c>
      <c r="R630" t="s">
        <v>8325</v>
      </c>
      <c r="S630" t="s">
        <v>8342</v>
      </c>
      <c r="T630"/>
      <c r="U630"/>
    </row>
    <row r="631" spans="1:21" ht="43.2" x14ac:dyDescent="0.3">
      <c r="A631">
        <v>275</v>
      </c>
      <c r="B631" s="3" t="s">
        <v>276</v>
      </c>
      <c r="C631" s="3" t="s">
        <v>4385</v>
      </c>
      <c r="D631" s="6">
        <v>20000</v>
      </c>
      <c r="E631" s="8">
        <v>21679</v>
      </c>
      <c r="F631" t="s">
        <v>8218</v>
      </c>
      <c r="G631" t="s">
        <v>8223</v>
      </c>
      <c r="H631" t="s">
        <v>8245</v>
      </c>
      <c r="I631">
        <v>1352511966</v>
      </c>
      <c r="J631">
        <v>1349916366</v>
      </c>
      <c r="K631" t="b">
        <v>1</v>
      </c>
      <c r="L631">
        <v>332</v>
      </c>
      <c r="M631" t="b">
        <v>1</v>
      </c>
      <c r="N631" t="s">
        <v>8267</v>
      </c>
      <c r="O631">
        <f>YEAR(T631)</f>
        <v>2015</v>
      </c>
      <c r="P631">
        <f>ROUND(E631/D631*100,0)</f>
        <v>108</v>
      </c>
      <c r="Q631">
        <f>IFERROR(ROUND(E631/L631,2),"N/A")</f>
        <v>65.3</v>
      </c>
      <c r="R631" t="s">
        <v>8323</v>
      </c>
      <c r="S631" t="s">
        <v>8329</v>
      </c>
      <c r="T631" s="14">
        <f>(((J627/60)/60)/24)+DATE(1970,1,1)</f>
        <v>42044.272847222222</v>
      </c>
      <c r="U631" s="14">
        <f>(((I627/60)/60)/24)+DATE(1970,1,1)</f>
        <v>42104.231180555551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P632">
        <f>ROUND(E632/D632*100,0)</f>
        <v>0</v>
      </c>
      <c r="Q632">
        <f>IFERROR(ROUND(E632/L632,2),"N/A")</f>
        <v>10</v>
      </c>
      <c r="R632" t="s">
        <v>8314</v>
      </c>
      <c r="S632" t="s">
        <v>8339</v>
      </c>
      <c r="T632"/>
      <c r="U632"/>
    </row>
    <row r="633" spans="1:21" ht="43.2" x14ac:dyDescent="0.3">
      <c r="A633">
        <v>3229</v>
      </c>
      <c r="B633" s="3" t="s">
        <v>3229</v>
      </c>
      <c r="C633" s="3" t="s">
        <v>7339</v>
      </c>
      <c r="D633" s="6">
        <v>20000</v>
      </c>
      <c r="E633" s="8">
        <v>21573</v>
      </c>
      <c r="F633" t="s">
        <v>8218</v>
      </c>
      <c r="G633" t="s">
        <v>8223</v>
      </c>
      <c r="H633" t="s">
        <v>8245</v>
      </c>
      <c r="I633">
        <v>1416470398</v>
      </c>
      <c r="J633">
        <v>1413874798</v>
      </c>
      <c r="K633" t="b">
        <v>1</v>
      </c>
      <c r="L633">
        <v>202</v>
      </c>
      <c r="M633" t="b">
        <v>1</v>
      </c>
      <c r="N633" t="s">
        <v>8269</v>
      </c>
      <c r="O633">
        <f>YEAR(T633)</f>
        <v>2016</v>
      </c>
      <c r="P633">
        <f>ROUND(E633/D633*100,0)</f>
        <v>108</v>
      </c>
      <c r="Q633">
        <f>IFERROR(ROUND(E633/L633,2),"N/A")</f>
        <v>106.8</v>
      </c>
      <c r="R633" t="s">
        <v>8323</v>
      </c>
      <c r="S633" t="s">
        <v>8329</v>
      </c>
      <c r="T633" s="14">
        <f>(((J629/60)/60)/24)+DATE(1970,1,1)</f>
        <v>42473.57</v>
      </c>
      <c r="U633" s="14">
        <f>(((I629/60)/60)/24)+DATE(1970,1,1)</f>
        <v>42503.57</v>
      </c>
    </row>
    <row r="634" spans="1:21" ht="43.2" x14ac:dyDescent="0.3">
      <c r="A634">
        <v>2226</v>
      </c>
      <c r="B634" s="3" t="s">
        <v>2227</v>
      </c>
      <c r="C634" s="3" t="s">
        <v>6336</v>
      </c>
      <c r="D634" s="6">
        <v>18000</v>
      </c>
      <c r="E634" s="8">
        <v>19523.310000000001</v>
      </c>
      <c r="F634" t="s">
        <v>8218</v>
      </c>
      <c r="G634" t="s">
        <v>8223</v>
      </c>
      <c r="H634" t="s">
        <v>8245</v>
      </c>
      <c r="I634">
        <v>1455253140</v>
      </c>
      <c r="J634">
        <v>1452625822</v>
      </c>
      <c r="K634" t="b">
        <v>0</v>
      </c>
      <c r="L634">
        <v>321</v>
      </c>
      <c r="M634" t="b">
        <v>1</v>
      </c>
      <c r="N634" t="s">
        <v>8295</v>
      </c>
      <c r="O634">
        <f>YEAR(T634)</f>
        <v>2014</v>
      </c>
      <c r="P634">
        <f>ROUND(E634/D634*100,0)</f>
        <v>108</v>
      </c>
      <c r="Q634">
        <f>IFERROR(ROUND(E634/L634,2),"N/A")</f>
        <v>60.82</v>
      </c>
      <c r="R634" t="s">
        <v>8309</v>
      </c>
      <c r="S634" t="s">
        <v>8311</v>
      </c>
      <c r="T634" s="14">
        <f>(((J630/60)/60)/24)+DATE(1970,1,1)</f>
        <v>41803.692789351851</v>
      </c>
      <c r="U634" s="14">
        <f>(((I630/60)/60)/24)+DATE(1970,1,1)</f>
        <v>41833.692789351851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P635">
        <f>ROUND(E635/D635*100,0)</f>
        <v>12</v>
      </c>
      <c r="Q635">
        <f>IFERROR(ROUND(E635/L635,2),"N/A")</f>
        <v>49.8</v>
      </c>
      <c r="R635" t="s">
        <v>8323</v>
      </c>
      <c r="S635" t="s">
        <v>8324</v>
      </c>
      <c r="T635"/>
      <c r="U635"/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P636">
        <f>ROUND(E636/D636*100,0)</f>
        <v>0</v>
      </c>
      <c r="Q636">
        <f>IFERROR(ROUND(E636/L636,2),"N/A")</f>
        <v>1</v>
      </c>
      <c r="R636" t="s">
        <v>8309</v>
      </c>
      <c r="S636" t="s">
        <v>8320</v>
      </c>
      <c r="T636"/>
      <c r="U636"/>
    </row>
    <row r="637" spans="1:21" ht="43.2" x14ac:dyDescent="0.3">
      <c r="A637">
        <v>1466</v>
      </c>
      <c r="B637" s="3" t="s">
        <v>1467</v>
      </c>
      <c r="C637" s="3" t="s">
        <v>5576</v>
      </c>
      <c r="D637" s="6">
        <v>16000</v>
      </c>
      <c r="E637" s="8">
        <v>17260.37</v>
      </c>
      <c r="F637" t="s">
        <v>8218</v>
      </c>
      <c r="G637" t="s">
        <v>8223</v>
      </c>
      <c r="H637" t="s">
        <v>8245</v>
      </c>
      <c r="I637">
        <v>1452574800</v>
      </c>
      <c r="J637">
        <v>1449029266</v>
      </c>
      <c r="K637" t="b">
        <v>1</v>
      </c>
      <c r="L637">
        <v>248</v>
      </c>
      <c r="M637" t="b">
        <v>1</v>
      </c>
      <c r="N637" t="s">
        <v>8286</v>
      </c>
      <c r="O637">
        <f>YEAR(T637)</f>
        <v>2014</v>
      </c>
      <c r="P637">
        <f>ROUND(E637/D637*100,0)</f>
        <v>108</v>
      </c>
      <c r="Q637">
        <f>IFERROR(ROUND(E637/L637,2),"N/A")</f>
        <v>69.599999999999994</v>
      </c>
      <c r="R637" t="s">
        <v>8309</v>
      </c>
      <c r="S637" t="s">
        <v>8311</v>
      </c>
      <c r="T637" s="14">
        <f>(((J633/60)/60)/24)+DATE(1970,1,1)</f>
        <v>41933.291643518518</v>
      </c>
      <c r="U637" s="14">
        <f>(((I633/60)/60)/24)+DATE(1970,1,1)</f>
        <v>41963.333310185189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P638">
        <f>ROUND(E638/D638*100,0)</f>
        <v>0</v>
      </c>
      <c r="Q638">
        <f>IFERROR(ROUND(E638/L638,2),"N/A")</f>
        <v>4</v>
      </c>
      <c r="R638" t="s">
        <v>8318</v>
      </c>
      <c r="S638" t="s">
        <v>8338</v>
      </c>
      <c r="T638"/>
      <c r="U638"/>
    </row>
    <row r="639" spans="1:21" ht="43.2" x14ac:dyDescent="0.3">
      <c r="A639">
        <v>2044</v>
      </c>
      <c r="B639" s="3" t="s">
        <v>2045</v>
      </c>
      <c r="C639" s="3" t="s">
        <v>6154</v>
      </c>
      <c r="D639" s="6">
        <v>15000</v>
      </c>
      <c r="E639" s="8">
        <v>16232</v>
      </c>
      <c r="F639" t="s">
        <v>8218</v>
      </c>
      <c r="G639" t="s">
        <v>8223</v>
      </c>
      <c r="H639" t="s">
        <v>8245</v>
      </c>
      <c r="I639">
        <v>1434212714</v>
      </c>
      <c r="J639">
        <v>1431620714</v>
      </c>
      <c r="K639" t="b">
        <v>0</v>
      </c>
      <c r="L639">
        <v>180</v>
      </c>
      <c r="M639" t="b">
        <v>1</v>
      </c>
      <c r="N639" t="s">
        <v>8293</v>
      </c>
      <c r="O639">
        <f>YEAR(T639)</f>
        <v>2016</v>
      </c>
      <c r="P639">
        <f>ROUND(E639/D639*100,0)</f>
        <v>108</v>
      </c>
      <c r="Q639">
        <f>IFERROR(ROUND(E639/L639,2),"N/A")</f>
        <v>90.18</v>
      </c>
      <c r="R639" t="s">
        <v>8309</v>
      </c>
      <c r="S639" t="s">
        <v>8334</v>
      </c>
      <c r="T639" s="14">
        <f>(((J635/60)/60)/24)+DATE(1970,1,1)</f>
        <v>42507.29932870371</v>
      </c>
      <c r="U639" s="14">
        <f>(((I635/60)/60)/24)+DATE(1970,1,1)</f>
        <v>42538.958333333328</v>
      </c>
    </row>
    <row r="640" spans="1:21" ht="43.2" x14ac:dyDescent="0.3">
      <c r="A640">
        <v>1753</v>
      </c>
      <c r="B640" s="3" t="s">
        <v>1754</v>
      </c>
      <c r="C640" s="3" t="s">
        <v>5863</v>
      </c>
      <c r="D640" s="6">
        <v>15000</v>
      </c>
      <c r="E640" s="8">
        <v>16200</v>
      </c>
      <c r="F640" t="s">
        <v>8218</v>
      </c>
      <c r="G640" t="s">
        <v>8231</v>
      </c>
      <c r="H640" t="s">
        <v>8252</v>
      </c>
      <c r="I640">
        <v>1458579568</v>
      </c>
      <c r="J640">
        <v>1455991168</v>
      </c>
      <c r="K640" t="b">
        <v>0</v>
      </c>
      <c r="L640">
        <v>35</v>
      </c>
      <c r="M640" t="b">
        <v>1</v>
      </c>
      <c r="N640" t="s">
        <v>8283</v>
      </c>
      <c r="O640">
        <f>YEAR(T640)</f>
        <v>2015</v>
      </c>
      <c r="P640">
        <f>ROUND(E640/D640*100,0)</f>
        <v>108</v>
      </c>
      <c r="Q640">
        <f>IFERROR(ROUND(E640/L640,2),"N/A")</f>
        <v>462.86</v>
      </c>
      <c r="R640" t="s">
        <v>8312</v>
      </c>
      <c r="S640" t="s">
        <v>8353</v>
      </c>
      <c r="T640" s="14">
        <f>(((J636/60)/60)/24)+DATE(1970,1,1)</f>
        <v>42031.928576388891</v>
      </c>
      <c r="U640" s="14">
        <f>(((I636/60)/60)/24)+DATE(1970,1,1)</f>
        <v>42061.928576388891</v>
      </c>
    </row>
    <row r="641" spans="1:21" ht="57.6" x14ac:dyDescent="0.3">
      <c r="A641">
        <v>240</v>
      </c>
      <c r="B641" s="3" t="s">
        <v>242</v>
      </c>
      <c r="C641" s="3" t="s">
        <v>4350</v>
      </c>
      <c r="D641" s="6">
        <v>15000</v>
      </c>
      <c r="E641" s="8">
        <v>16145.12</v>
      </c>
      <c r="F641" t="s">
        <v>8218</v>
      </c>
      <c r="G641" t="s">
        <v>8223</v>
      </c>
      <c r="H641" t="s">
        <v>8245</v>
      </c>
      <c r="I641">
        <v>1367773211</v>
      </c>
      <c r="J641">
        <v>1363885211</v>
      </c>
      <c r="K641" t="b">
        <v>1</v>
      </c>
      <c r="L641">
        <v>137</v>
      </c>
      <c r="M641" t="b">
        <v>1</v>
      </c>
      <c r="N641" t="s">
        <v>8267</v>
      </c>
      <c r="O641">
        <f>YEAR(T641)</f>
        <v>2015</v>
      </c>
      <c r="P641">
        <f>ROUND(E641/D641*100,0)</f>
        <v>108</v>
      </c>
      <c r="Q641">
        <f>IFERROR(ROUND(E641/L641,2),"N/A")</f>
        <v>117.85</v>
      </c>
      <c r="R641" t="s">
        <v>8323</v>
      </c>
      <c r="S641" t="s">
        <v>8324</v>
      </c>
      <c r="T641" s="14">
        <f>(((J637/60)/60)/24)+DATE(1970,1,1)</f>
        <v>42340.172060185185</v>
      </c>
      <c r="U641" s="14">
        <f>(((I637/60)/60)/24)+DATE(1970,1,1)</f>
        <v>42381.208333333328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P642">
        <f>ROUND(E642/D642*100,0)</f>
        <v>144</v>
      </c>
      <c r="Q642">
        <f>IFERROR(ROUND(E642/L642,2),"N/A")</f>
        <v>50.5</v>
      </c>
      <c r="R642" t="s">
        <v>8314</v>
      </c>
      <c r="S642" t="s">
        <v>8343</v>
      </c>
      <c r="T642"/>
      <c r="U642"/>
    </row>
    <row r="643" spans="1:21" ht="43.2" x14ac:dyDescent="0.3">
      <c r="A643">
        <v>2605</v>
      </c>
      <c r="B643" s="3" t="s">
        <v>2605</v>
      </c>
      <c r="C643" s="3" t="s">
        <v>6715</v>
      </c>
      <c r="D643" s="6">
        <v>100000</v>
      </c>
      <c r="E643" s="8">
        <v>107421.57</v>
      </c>
      <c r="F643" t="s">
        <v>8218</v>
      </c>
      <c r="G643" t="s">
        <v>8223</v>
      </c>
      <c r="H643" t="s">
        <v>8245</v>
      </c>
      <c r="I643">
        <v>1466168390</v>
      </c>
      <c r="J643">
        <v>1463576390</v>
      </c>
      <c r="K643" t="b">
        <v>1</v>
      </c>
      <c r="L643">
        <v>1762</v>
      </c>
      <c r="M643" t="b">
        <v>1</v>
      </c>
      <c r="N643" t="s">
        <v>8299</v>
      </c>
      <c r="O643">
        <f>YEAR(T643)</f>
        <v>2015</v>
      </c>
      <c r="P643">
        <f>ROUND(E643/D643*100,0)</f>
        <v>107</v>
      </c>
      <c r="Q643">
        <f>IFERROR(ROUND(E643/L643,2),"N/A")</f>
        <v>60.97</v>
      </c>
      <c r="R643" t="s">
        <v>8314</v>
      </c>
      <c r="S643" t="s">
        <v>8339</v>
      </c>
      <c r="T643" s="14">
        <f>(((J639/60)/60)/24)+DATE(1970,1,1)</f>
        <v>42138.684189814812</v>
      </c>
      <c r="U643" s="14">
        <f>(((I639/60)/60)/24)+DATE(1970,1,1)</f>
        <v>42168.684189814812</v>
      </c>
    </row>
    <row r="644" spans="1:21" ht="43.2" x14ac:dyDescent="0.3">
      <c r="A644">
        <v>331</v>
      </c>
      <c r="B644" s="3" t="s">
        <v>332</v>
      </c>
      <c r="C644" s="3" t="s">
        <v>4441</v>
      </c>
      <c r="D644" s="6">
        <v>40000</v>
      </c>
      <c r="E644" s="8">
        <v>42642</v>
      </c>
      <c r="F644" t="s">
        <v>8218</v>
      </c>
      <c r="G644" t="s">
        <v>8223</v>
      </c>
      <c r="H644" t="s">
        <v>8245</v>
      </c>
      <c r="I644">
        <v>1466171834</v>
      </c>
      <c r="J644">
        <v>1463493434</v>
      </c>
      <c r="K644" t="b">
        <v>1</v>
      </c>
      <c r="L644">
        <v>438</v>
      </c>
      <c r="M644" t="b">
        <v>1</v>
      </c>
      <c r="N644" t="s">
        <v>8267</v>
      </c>
      <c r="O644">
        <f>YEAR(T644)</f>
        <v>2016</v>
      </c>
      <c r="P644">
        <f>ROUND(E644/D644*100,0)</f>
        <v>107</v>
      </c>
      <c r="Q644">
        <f>IFERROR(ROUND(E644/L644,2),"N/A")</f>
        <v>97.36</v>
      </c>
      <c r="R644" t="s">
        <v>8309</v>
      </c>
      <c r="S644" t="s">
        <v>8311</v>
      </c>
      <c r="T644" s="14">
        <f>(((J640/60)/60)/24)+DATE(1970,1,1)</f>
        <v>42420.74962962963</v>
      </c>
      <c r="U644" s="14">
        <f>(((I640/60)/60)/24)+DATE(1970,1,1)</f>
        <v>42450.707962962959</v>
      </c>
    </row>
    <row r="645" spans="1:21" ht="43.2" x14ac:dyDescent="0.3">
      <c r="A645">
        <v>1521</v>
      </c>
      <c r="B645" s="3" t="s">
        <v>1522</v>
      </c>
      <c r="C645" s="3" t="s">
        <v>5631</v>
      </c>
      <c r="D645" s="6">
        <v>37500</v>
      </c>
      <c r="E645" s="8">
        <v>40055</v>
      </c>
      <c r="F645" t="s">
        <v>8218</v>
      </c>
      <c r="G645" t="s">
        <v>8223</v>
      </c>
      <c r="H645" t="s">
        <v>8245</v>
      </c>
      <c r="I645">
        <v>1465272091</v>
      </c>
      <c r="J645">
        <v>1462248091</v>
      </c>
      <c r="K645" t="b">
        <v>1</v>
      </c>
      <c r="L645">
        <v>235</v>
      </c>
      <c r="M645" t="b">
        <v>1</v>
      </c>
      <c r="N645" t="s">
        <v>8283</v>
      </c>
      <c r="O645">
        <f>YEAR(T645)</f>
        <v>2013</v>
      </c>
      <c r="P645">
        <f>ROUND(E645/D645*100,0)</f>
        <v>107</v>
      </c>
      <c r="Q645">
        <f>IFERROR(ROUND(E645/L645,2),"N/A")</f>
        <v>170.45</v>
      </c>
      <c r="R645" t="s">
        <v>8309</v>
      </c>
      <c r="S645" t="s">
        <v>8311</v>
      </c>
      <c r="T645" s="14">
        <f>(((J641/60)/60)/24)+DATE(1970,1,1)</f>
        <v>41354.708460648151</v>
      </c>
      <c r="U645" s="14">
        <f>(((I641/60)/60)/24)+DATE(1970,1,1)</f>
        <v>41399.708460648151</v>
      </c>
    </row>
    <row r="646" spans="1:21" ht="43.2" x14ac:dyDescent="0.3">
      <c r="A646">
        <v>257</v>
      </c>
      <c r="B646" s="3" t="s">
        <v>258</v>
      </c>
      <c r="C646" s="3" t="s">
        <v>4367</v>
      </c>
      <c r="D646" s="6">
        <v>35000</v>
      </c>
      <c r="E646" s="8">
        <v>37354.269999999997</v>
      </c>
      <c r="F646" t="s">
        <v>8218</v>
      </c>
      <c r="G646" t="s">
        <v>8223</v>
      </c>
      <c r="H646" t="s">
        <v>8245</v>
      </c>
      <c r="I646">
        <v>1463670162</v>
      </c>
      <c r="J646">
        <v>1461078162</v>
      </c>
      <c r="K646" t="b">
        <v>1</v>
      </c>
      <c r="L646">
        <v>560</v>
      </c>
      <c r="M646" t="b">
        <v>1</v>
      </c>
      <c r="N646" t="s">
        <v>8267</v>
      </c>
      <c r="O646">
        <f>YEAR(T646)</f>
        <v>2016</v>
      </c>
      <c r="P646">
        <f>ROUND(E646/D646*100,0)</f>
        <v>107</v>
      </c>
      <c r="Q646">
        <f>IFERROR(ROUND(E646/L646,2),"N/A")</f>
        <v>66.7</v>
      </c>
      <c r="R646" t="s">
        <v>8314</v>
      </c>
      <c r="S646" t="s">
        <v>8339</v>
      </c>
      <c r="T646" s="14">
        <f>(((J642/60)/60)/24)+DATE(1970,1,1)</f>
        <v>42683.420312500006</v>
      </c>
      <c r="U646" s="14">
        <f>(((I642/60)/60)/24)+DATE(1970,1,1)</f>
        <v>42698.958333333328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P647">
        <f>ROUND(E647/D647*100,0)</f>
        <v>279</v>
      </c>
      <c r="Q647">
        <f>IFERROR(ROUND(E647/L647,2),"N/A")</f>
        <v>23.52</v>
      </c>
      <c r="R647" t="s">
        <v>8316</v>
      </c>
      <c r="S647" t="s">
        <v>8348</v>
      </c>
      <c r="T647"/>
      <c r="U647"/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P648">
        <f>ROUND(E648/D648*100,0)</f>
        <v>132</v>
      </c>
      <c r="Q648">
        <f>IFERROR(ROUND(E648/L648,2),"N/A")</f>
        <v>39.07</v>
      </c>
      <c r="R648" t="s">
        <v>8309</v>
      </c>
      <c r="S648" t="s">
        <v>8311</v>
      </c>
      <c r="T648"/>
      <c r="U648"/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P649">
        <f>ROUND(E649/D649*100,0)</f>
        <v>107</v>
      </c>
      <c r="Q649">
        <f>IFERROR(ROUND(E649/L649,2),"N/A")</f>
        <v>125.94</v>
      </c>
      <c r="R649" t="s">
        <v>8323</v>
      </c>
      <c r="S649" t="s">
        <v>8329</v>
      </c>
      <c r="T649"/>
      <c r="U649"/>
    </row>
    <row r="650" spans="1:21" ht="28.8" x14ac:dyDescent="0.3">
      <c r="A650">
        <v>261</v>
      </c>
      <c r="B650" s="3" t="s">
        <v>262</v>
      </c>
      <c r="C650" s="3" t="s">
        <v>4371</v>
      </c>
      <c r="D650" s="6">
        <v>20000</v>
      </c>
      <c r="E650" s="8">
        <v>21480</v>
      </c>
      <c r="F650" t="s">
        <v>8218</v>
      </c>
      <c r="G650" t="s">
        <v>8223</v>
      </c>
      <c r="H650" t="s">
        <v>8245</v>
      </c>
      <c r="I650">
        <v>1339080900</v>
      </c>
      <c r="J650">
        <v>1334783704</v>
      </c>
      <c r="K650" t="b">
        <v>1</v>
      </c>
      <c r="L650">
        <v>220</v>
      </c>
      <c r="M650" t="b">
        <v>1</v>
      </c>
      <c r="N650" t="s">
        <v>8267</v>
      </c>
      <c r="O650">
        <f>YEAR(T650)</f>
        <v>2016</v>
      </c>
      <c r="P650">
        <f>ROUND(E650/D650*100,0)</f>
        <v>107</v>
      </c>
      <c r="Q650">
        <f>IFERROR(ROUND(E650/L650,2),"N/A")</f>
        <v>97.64</v>
      </c>
      <c r="R650" t="s">
        <v>8323</v>
      </c>
      <c r="S650" t="s">
        <v>8329</v>
      </c>
      <c r="T650" s="14">
        <f>(((J646/60)/60)/24)+DATE(1970,1,1)</f>
        <v>42479.626875000002</v>
      </c>
      <c r="U650" s="14">
        <f>(((I646/60)/60)/24)+DATE(1970,1,1)</f>
        <v>42509.626875000002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P651">
        <f>ROUND(E651/D651*100,0)</f>
        <v>140</v>
      </c>
      <c r="Q651">
        <f>IFERROR(ROUND(E651/L651,2),"N/A")</f>
        <v>42.67</v>
      </c>
      <c r="R651" t="s">
        <v>8318</v>
      </c>
      <c r="S651" t="s">
        <v>8345</v>
      </c>
      <c r="T651"/>
      <c r="U651"/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P652">
        <f>ROUND(E652/D652*100,0)</f>
        <v>112</v>
      </c>
      <c r="Q652">
        <f>IFERROR(ROUND(E652/L652,2),"N/A")</f>
        <v>35.130000000000003</v>
      </c>
      <c r="R652" t="s">
        <v>8314</v>
      </c>
      <c r="S652" t="s">
        <v>8339</v>
      </c>
      <c r="T652"/>
      <c r="U652"/>
    </row>
    <row r="653" spans="1:21" ht="43.2" x14ac:dyDescent="0.3">
      <c r="A653">
        <v>399</v>
      </c>
      <c r="B653" s="3" t="s">
        <v>400</v>
      </c>
      <c r="C653" s="3" t="s">
        <v>4509</v>
      </c>
      <c r="D653" s="6">
        <v>20000</v>
      </c>
      <c r="E653" s="8">
        <v>21361</v>
      </c>
      <c r="F653" t="s">
        <v>8218</v>
      </c>
      <c r="G653" t="s">
        <v>8224</v>
      </c>
      <c r="H653" t="s">
        <v>8246</v>
      </c>
      <c r="I653">
        <v>1481716800</v>
      </c>
      <c r="J653">
        <v>1479070867</v>
      </c>
      <c r="K653" t="b">
        <v>0</v>
      </c>
      <c r="L653">
        <v>95</v>
      </c>
      <c r="M653" t="b">
        <v>1</v>
      </c>
      <c r="N653" t="s">
        <v>8267</v>
      </c>
      <c r="O653">
        <f>YEAR(T653)</f>
        <v>2016</v>
      </c>
      <c r="P653">
        <f>ROUND(E653/D653*100,0)</f>
        <v>107</v>
      </c>
      <c r="Q653">
        <f>IFERROR(ROUND(E653/L653,2),"N/A")</f>
        <v>224.85</v>
      </c>
      <c r="R653" t="s">
        <v>8321</v>
      </c>
      <c r="S653" t="s">
        <v>8322</v>
      </c>
      <c r="T653" s="14">
        <f>(((J649/60)/60)/24)+DATE(1970,1,1)</f>
        <v>42416.767928240741</v>
      </c>
      <c r="U653" s="14">
        <f>(((I649/60)/60)/24)+DATE(1970,1,1)</f>
        <v>42446.726261574076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P654">
        <f>ROUND(E654/D654*100,0)</f>
        <v>100</v>
      </c>
      <c r="Q654">
        <f>IFERROR(ROUND(E654/L654,2),"N/A")</f>
        <v>107.64</v>
      </c>
      <c r="R654" t="s">
        <v>8309</v>
      </c>
      <c r="S654" t="s">
        <v>8311</v>
      </c>
      <c r="T654"/>
      <c r="U654"/>
    </row>
    <row r="655" spans="1:21" ht="43.2" x14ac:dyDescent="0.3">
      <c r="A655">
        <v>2662</v>
      </c>
      <c r="B655" s="3" t="s">
        <v>2662</v>
      </c>
      <c r="C655" s="3" t="s">
        <v>6772</v>
      </c>
      <c r="D655" s="6">
        <v>20000</v>
      </c>
      <c r="E655" s="8">
        <v>21360</v>
      </c>
      <c r="F655" t="s">
        <v>8218</v>
      </c>
      <c r="G655" t="s">
        <v>8223</v>
      </c>
      <c r="H655" t="s">
        <v>8245</v>
      </c>
      <c r="I655">
        <v>1440179713</v>
      </c>
      <c r="J655">
        <v>1437587713</v>
      </c>
      <c r="K655" t="b">
        <v>0</v>
      </c>
      <c r="L655">
        <v>80</v>
      </c>
      <c r="M655" t="b">
        <v>1</v>
      </c>
      <c r="N655" t="s">
        <v>8300</v>
      </c>
      <c r="O655">
        <f>YEAR(T655)</f>
        <v>2014</v>
      </c>
      <c r="P655">
        <f>ROUND(E655/D655*100,0)</f>
        <v>107</v>
      </c>
      <c r="Q655">
        <f>IFERROR(ROUND(E655/L655,2),"N/A")</f>
        <v>267</v>
      </c>
      <c r="R655" t="s">
        <v>8318</v>
      </c>
      <c r="S655" t="s">
        <v>8352</v>
      </c>
      <c r="T655" s="14">
        <f>(((J651/60)/60)/24)+DATE(1970,1,1)</f>
        <v>41877.912187499998</v>
      </c>
      <c r="U655" s="14">
        <f>(((I651/60)/60)/24)+DATE(1970,1,1)</f>
        <v>41898.912187499998</v>
      </c>
    </row>
    <row r="656" spans="1:21" ht="43.2" x14ac:dyDescent="0.3">
      <c r="A656">
        <v>320</v>
      </c>
      <c r="B656" s="3" t="s">
        <v>321</v>
      </c>
      <c r="C656" s="3" t="s">
        <v>4430</v>
      </c>
      <c r="D656" s="6">
        <v>20000</v>
      </c>
      <c r="E656" s="8">
        <v>21316</v>
      </c>
      <c r="F656" t="s">
        <v>8218</v>
      </c>
      <c r="G656" t="s">
        <v>8224</v>
      </c>
      <c r="H656" t="s">
        <v>8246</v>
      </c>
      <c r="I656">
        <v>1450825200</v>
      </c>
      <c r="J656">
        <v>1448284433</v>
      </c>
      <c r="K656" t="b">
        <v>1</v>
      </c>
      <c r="L656">
        <v>158</v>
      </c>
      <c r="M656" t="b">
        <v>1</v>
      </c>
      <c r="N656" t="s">
        <v>8267</v>
      </c>
      <c r="O656">
        <f>YEAR(T656)</f>
        <v>2014</v>
      </c>
      <c r="P656">
        <f>ROUND(E656/D656*100,0)</f>
        <v>107</v>
      </c>
      <c r="Q656">
        <f>IFERROR(ROUND(E656/L656,2),"N/A")</f>
        <v>134.91</v>
      </c>
      <c r="R656" t="s">
        <v>8312</v>
      </c>
      <c r="S656" t="s">
        <v>8344</v>
      </c>
      <c r="T656" s="14">
        <f>(((J652/60)/60)/24)+DATE(1970,1,1)</f>
        <v>41932.036851851852</v>
      </c>
      <c r="U656" s="14">
        <f>(((I652/60)/60)/24)+DATE(1970,1,1)</f>
        <v>41992.078518518523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P657">
        <f>ROUND(E657/D657*100,0)</f>
        <v>147</v>
      </c>
      <c r="Q657">
        <f>IFERROR(ROUND(E657/L657,2),"N/A")</f>
        <v>42.89</v>
      </c>
      <c r="R657" t="s">
        <v>8309</v>
      </c>
      <c r="S657" t="s">
        <v>8311</v>
      </c>
      <c r="T657"/>
      <c r="U657"/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P658">
        <f>ROUND(E658/D658*100,0)</f>
        <v>214</v>
      </c>
      <c r="Q658">
        <f>IFERROR(ROUND(E658/L658,2),"N/A")</f>
        <v>122.74</v>
      </c>
      <c r="R658" t="s">
        <v>8309</v>
      </c>
      <c r="S658" t="s">
        <v>8311</v>
      </c>
      <c r="T658"/>
      <c r="U658"/>
    </row>
    <row r="659" spans="1:21" ht="57.6" x14ac:dyDescent="0.3">
      <c r="A659">
        <v>2108</v>
      </c>
      <c r="B659" s="3" t="s">
        <v>2109</v>
      </c>
      <c r="C659" s="3" t="s">
        <v>6218</v>
      </c>
      <c r="D659" s="6">
        <v>16000</v>
      </c>
      <c r="E659" s="8">
        <v>17170</v>
      </c>
      <c r="F659" t="s">
        <v>8218</v>
      </c>
      <c r="G659" t="s">
        <v>8223</v>
      </c>
      <c r="H659" t="s">
        <v>8245</v>
      </c>
      <c r="I659">
        <v>1347249300</v>
      </c>
      <c r="J659">
        <v>1344917580</v>
      </c>
      <c r="K659" t="b">
        <v>0</v>
      </c>
      <c r="L659">
        <v>191</v>
      </c>
      <c r="M659" t="b">
        <v>1</v>
      </c>
      <c r="N659" t="s">
        <v>8277</v>
      </c>
      <c r="O659">
        <f>YEAR(T659)</f>
        <v>2015</v>
      </c>
      <c r="P659">
        <f>ROUND(E659/D659*100,0)</f>
        <v>107</v>
      </c>
      <c r="Q659">
        <f>IFERROR(ROUND(E659/L659,2),"N/A")</f>
        <v>89.9</v>
      </c>
      <c r="R659" t="s">
        <v>8314</v>
      </c>
      <c r="S659" t="s">
        <v>8339</v>
      </c>
      <c r="T659" s="14">
        <f>(((J655/60)/60)/24)+DATE(1970,1,1)</f>
        <v>42207.746678240743</v>
      </c>
      <c r="U659" s="14">
        <f>(((I655/60)/60)/24)+DATE(1970,1,1)</f>
        <v>42237.746678240743</v>
      </c>
    </row>
    <row r="660" spans="1:21" ht="43.2" x14ac:dyDescent="0.3">
      <c r="A660">
        <v>396</v>
      </c>
      <c r="B660" s="3" t="s">
        <v>397</v>
      </c>
      <c r="C660" s="3" t="s">
        <v>4506</v>
      </c>
      <c r="D660" s="6">
        <v>15000</v>
      </c>
      <c r="E660" s="8">
        <v>16000</v>
      </c>
      <c r="F660" t="s">
        <v>8218</v>
      </c>
      <c r="G660" t="s">
        <v>8223</v>
      </c>
      <c r="H660" t="s">
        <v>8245</v>
      </c>
      <c r="I660">
        <v>1341668006</v>
      </c>
      <c r="J660">
        <v>1340372006</v>
      </c>
      <c r="K660" t="b">
        <v>0</v>
      </c>
      <c r="L660">
        <v>196</v>
      </c>
      <c r="M660" t="b">
        <v>1</v>
      </c>
      <c r="N660" t="s">
        <v>8267</v>
      </c>
      <c r="O660">
        <f>YEAR(T660)</f>
        <v>2015</v>
      </c>
      <c r="P660">
        <f>ROUND(E660/D660*100,0)</f>
        <v>107</v>
      </c>
      <c r="Q660">
        <f>IFERROR(ROUND(E660/L660,2),"N/A")</f>
        <v>81.63</v>
      </c>
      <c r="R660" t="s">
        <v>8316</v>
      </c>
      <c r="S660" t="s">
        <v>8348</v>
      </c>
      <c r="T660" s="14">
        <f>(((J656/60)/60)/24)+DATE(1970,1,1)</f>
        <v>42331.551307870366</v>
      </c>
      <c r="U660" s="14">
        <f>(((I656/60)/60)/24)+DATE(1970,1,1)</f>
        <v>42360.958333333328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P661">
        <f>ROUND(E661/D661*100,0)</f>
        <v>101</v>
      </c>
      <c r="Q661">
        <f>IFERROR(ROUND(E661/L661,2),"N/A")</f>
        <v>143.66999999999999</v>
      </c>
      <c r="R661" t="s">
        <v>8309</v>
      </c>
      <c r="S661" t="s">
        <v>8334</v>
      </c>
      <c r="T661"/>
      <c r="U661"/>
    </row>
    <row r="662" spans="1:21" ht="43.2" x14ac:dyDescent="0.3">
      <c r="A662">
        <v>80</v>
      </c>
      <c r="B662" s="3" t="s">
        <v>82</v>
      </c>
      <c r="C662" s="3" t="s">
        <v>4191</v>
      </c>
      <c r="D662" s="6">
        <v>12000</v>
      </c>
      <c r="E662" s="8">
        <v>12870</v>
      </c>
      <c r="F662" t="s">
        <v>8218</v>
      </c>
      <c r="G662" t="s">
        <v>8223</v>
      </c>
      <c r="H662" t="s">
        <v>8245</v>
      </c>
      <c r="I662">
        <v>1386640856</v>
      </c>
      <c r="J662">
        <v>1383616856</v>
      </c>
      <c r="K662" t="b">
        <v>0</v>
      </c>
      <c r="L662">
        <v>47</v>
      </c>
      <c r="M662" t="b">
        <v>1</v>
      </c>
      <c r="N662" t="s">
        <v>8264</v>
      </c>
      <c r="O662">
        <f>YEAR(T662)</f>
        <v>2016</v>
      </c>
      <c r="P662">
        <f>ROUND(E662/D662*100,0)</f>
        <v>107</v>
      </c>
      <c r="Q662">
        <f>IFERROR(ROUND(E662/L662,2),"N/A")</f>
        <v>273.83</v>
      </c>
      <c r="R662" t="s">
        <v>8325</v>
      </c>
      <c r="S662" t="s">
        <v>8340</v>
      </c>
      <c r="T662" s="14">
        <f>(((J658/60)/60)/24)+DATE(1970,1,1)</f>
        <v>42417.804618055554</v>
      </c>
      <c r="U662" s="14">
        <f>(((I658/60)/60)/24)+DATE(1970,1,1)</f>
        <v>42477.762951388882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P663">
        <f>ROUND(E663/D663*100,0)</f>
        <v>1</v>
      </c>
      <c r="Q663">
        <f>IFERROR(ROUND(E663/L663,2),"N/A")</f>
        <v>10.56</v>
      </c>
      <c r="R663" t="s">
        <v>8309</v>
      </c>
      <c r="S663" t="s">
        <v>8311</v>
      </c>
      <c r="T663"/>
      <c r="U663"/>
    </row>
    <row r="664" spans="1:21" x14ac:dyDescent="0.3">
      <c r="A664">
        <v>2726</v>
      </c>
      <c r="B664" s="3" t="s">
        <v>2726</v>
      </c>
      <c r="C664" s="3" t="s">
        <v>6836</v>
      </c>
      <c r="D664" s="6">
        <v>100000</v>
      </c>
      <c r="E664" s="8">
        <v>105745</v>
      </c>
      <c r="F664" t="s">
        <v>8218</v>
      </c>
      <c r="G664" t="s">
        <v>8223</v>
      </c>
      <c r="H664" t="s">
        <v>8245</v>
      </c>
      <c r="I664">
        <v>1461333311</v>
      </c>
      <c r="J664">
        <v>1458741311</v>
      </c>
      <c r="K664" t="b">
        <v>0</v>
      </c>
      <c r="L664">
        <v>404</v>
      </c>
      <c r="M664" t="b">
        <v>1</v>
      </c>
      <c r="N664" t="s">
        <v>8293</v>
      </c>
      <c r="O664">
        <f>YEAR(T664)</f>
        <v>2012</v>
      </c>
      <c r="P664">
        <f>ROUND(E664/D664*100,0)</f>
        <v>106</v>
      </c>
      <c r="Q664">
        <f>IFERROR(ROUND(E664/L664,2),"N/A")</f>
        <v>261.75</v>
      </c>
      <c r="R664" t="s">
        <v>8321</v>
      </c>
      <c r="S664" t="s">
        <v>8322</v>
      </c>
      <c r="T664" s="14">
        <f>(((J660/60)/60)/24)+DATE(1970,1,1)</f>
        <v>41082.564884259256</v>
      </c>
      <c r="U664" s="14">
        <f>(((I660/60)/60)/24)+DATE(1970,1,1)</f>
        <v>41097.564884259256</v>
      </c>
    </row>
    <row r="665" spans="1:21" ht="43.2" x14ac:dyDescent="0.3">
      <c r="A665">
        <v>1949</v>
      </c>
      <c r="B665" s="3" t="s">
        <v>1950</v>
      </c>
      <c r="C665" s="3" t="s">
        <v>6059</v>
      </c>
      <c r="D665" s="6">
        <v>50000</v>
      </c>
      <c r="E665" s="8">
        <v>53001.3</v>
      </c>
      <c r="F665" t="s">
        <v>8218</v>
      </c>
      <c r="G665" t="s">
        <v>8224</v>
      </c>
      <c r="H665" t="s">
        <v>8246</v>
      </c>
      <c r="I665">
        <v>1404986951</v>
      </c>
      <c r="J665">
        <v>1402394951</v>
      </c>
      <c r="K665" t="b">
        <v>1</v>
      </c>
      <c r="L665">
        <v>943</v>
      </c>
      <c r="M665" t="b">
        <v>1</v>
      </c>
      <c r="N665" t="s">
        <v>8293</v>
      </c>
      <c r="O665">
        <f>YEAR(T665)</f>
        <v>2015</v>
      </c>
      <c r="P665">
        <f>ROUND(E665/D665*100,0)</f>
        <v>106</v>
      </c>
      <c r="Q665">
        <f>IFERROR(ROUND(E665/L665,2),"N/A")</f>
        <v>56.2</v>
      </c>
      <c r="R665" t="s">
        <v>8325</v>
      </c>
      <c r="S665" t="s">
        <v>8342</v>
      </c>
      <c r="T665" s="14">
        <f>(((J661/60)/60)/24)+DATE(1970,1,1)</f>
        <v>42209.593692129631</v>
      </c>
      <c r="U665" s="14">
        <f>(((I661/60)/60)/24)+DATE(1970,1,1)</f>
        <v>42239.593692129631</v>
      </c>
    </row>
    <row r="666" spans="1:21" ht="43.2" x14ac:dyDescent="0.3">
      <c r="A666">
        <v>2340</v>
      </c>
      <c r="B666" s="3" t="s">
        <v>2341</v>
      </c>
      <c r="C666" s="3" t="s">
        <v>6450</v>
      </c>
      <c r="D666" s="6">
        <v>40000</v>
      </c>
      <c r="E666" s="8">
        <v>42311</v>
      </c>
      <c r="F666" t="s">
        <v>8218</v>
      </c>
      <c r="G666" t="s">
        <v>8223</v>
      </c>
      <c r="H666" t="s">
        <v>8245</v>
      </c>
      <c r="I666">
        <v>1477841138</v>
      </c>
      <c r="J666">
        <v>1475249138</v>
      </c>
      <c r="K666" t="b">
        <v>1</v>
      </c>
      <c r="L666">
        <v>403</v>
      </c>
      <c r="M666" t="b">
        <v>1</v>
      </c>
      <c r="N666" t="s">
        <v>8296</v>
      </c>
      <c r="O666">
        <f>YEAR(T666)</f>
        <v>2013</v>
      </c>
      <c r="P666">
        <f>ROUND(E666/D666*100,0)</f>
        <v>106</v>
      </c>
      <c r="Q666">
        <f>IFERROR(ROUND(E666/L666,2),"N/A")</f>
        <v>104.99</v>
      </c>
      <c r="R666" t="s">
        <v>8325</v>
      </c>
      <c r="S666" t="s">
        <v>8349</v>
      </c>
      <c r="T666" s="14">
        <f>(((J662/60)/60)/24)+DATE(1970,1,1)</f>
        <v>41583.083981481483</v>
      </c>
      <c r="U666" s="14">
        <f>(((I662/60)/60)/24)+DATE(1970,1,1)</f>
        <v>41618.083981481483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P667">
        <f>ROUND(E667/D667*100,0)</f>
        <v>19</v>
      </c>
      <c r="Q667">
        <f>IFERROR(ROUND(E667/L667,2),"N/A")</f>
        <v>155.33000000000001</v>
      </c>
      <c r="R667" t="s">
        <v>8325</v>
      </c>
      <c r="S667" t="s">
        <v>8340</v>
      </c>
      <c r="T667"/>
      <c r="U667"/>
    </row>
    <row r="668" spans="1:21" ht="43.2" x14ac:dyDescent="0.3">
      <c r="A668">
        <v>18</v>
      </c>
      <c r="B668" s="3" t="s">
        <v>20</v>
      </c>
      <c r="C668" s="3" t="s">
        <v>4129</v>
      </c>
      <c r="D668" s="6">
        <v>30000</v>
      </c>
      <c r="E668" s="8">
        <v>31896.33</v>
      </c>
      <c r="F668" t="s">
        <v>8218</v>
      </c>
      <c r="G668" t="s">
        <v>8223</v>
      </c>
      <c r="H668" t="s">
        <v>8245</v>
      </c>
      <c r="I668">
        <v>1410958856</v>
      </c>
      <c r="J668">
        <v>1408366856</v>
      </c>
      <c r="K668" t="b">
        <v>0</v>
      </c>
      <c r="L668">
        <v>342</v>
      </c>
      <c r="M668" t="b">
        <v>1</v>
      </c>
      <c r="N668" t="s">
        <v>8263</v>
      </c>
      <c r="O668">
        <f>YEAR(T668)</f>
        <v>2016</v>
      </c>
      <c r="P668">
        <f>ROUND(E668/D668*100,0)</f>
        <v>106</v>
      </c>
      <c r="Q668">
        <f>IFERROR(ROUND(E668/L668,2),"N/A")</f>
        <v>93.26</v>
      </c>
      <c r="R668" t="s">
        <v>8323</v>
      </c>
      <c r="S668" t="s">
        <v>8324</v>
      </c>
      <c r="T668" s="14">
        <f>(((J664/60)/60)/24)+DATE(1970,1,1)</f>
        <v>42452.579988425925</v>
      </c>
      <c r="U668" s="14">
        <f>(((I664/60)/60)/24)+DATE(1970,1,1)</f>
        <v>42482.579988425925</v>
      </c>
    </row>
    <row r="669" spans="1:21" ht="43.2" x14ac:dyDescent="0.3">
      <c r="A669">
        <v>250</v>
      </c>
      <c r="B669" s="3" t="s">
        <v>251</v>
      </c>
      <c r="C669" s="3" t="s">
        <v>4360</v>
      </c>
      <c r="D669" s="6">
        <v>30000</v>
      </c>
      <c r="E669" s="8">
        <v>31675</v>
      </c>
      <c r="F669" t="s">
        <v>8218</v>
      </c>
      <c r="G669" t="s">
        <v>8223</v>
      </c>
      <c r="H669" t="s">
        <v>8245</v>
      </c>
      <c r="I669">
        <v>1370525691</v>
      </c>
      <c r="J669">
        <v>1367933691</v>
      </c>
      <c r="K669" t="b">
        <v>1</v>
      </c>
      <c r="L669">
        <v>437</v>
      </c>
      <c r="M669" t="b">
        <v>1</v>
      </c>
      <c r="N669" t="s">
        <v>8267</v>
      </c>
      <c r="O669">
        <f>YEAR(T669)</f>
        <v>2014</v>
      </c>
      <c r="P669">
        <f>ROUND(E669/D669*100,0)</f>
        <v>106</v>
      </c>
      <c r="Q669">
        <f>IFERROR(ROUND(E669/L669,2),"N/A")</f>
        <v>72.48</v>
      </c>
      <c r="R669" t="s">
        <v>8316</v>
      </c>
      <c r="S669" t="s">
        <v>8348</v>
      </c>
      <c r="T669" s="14">
        <f>(((J665/60)/60)/24)+DATE(1970,1,1)</f>
        <v>41800.423043981478</v>
      </c>
      <c r="U669" s="14">
        <f>(((I665/60)/60)/24)+DATE(1970,1,1)</f>
        <v>41830.423043981478</v>
      </c>
    </row>
    <row r="670" spans="1:21" ht="43.2" x14ac:dyDescent="0.3">
      <c r="A670">
        <v>1514</v>
      </c>
      <c r="B670" s="3" t="s">
        <v>1515</v>
      </c>
      <c r="C670" s="3" t="s">
        <v>5624</v>
      </c>
      <c r="D670" s="6">
        <v>25000</v>
      </c>
      <c r="E670" s="8">
        <v>26619</v>
      </c>
      <c r="F670" t="s">
        <v>8218</v>
      </c>
      <c r="G670" t="s">
        <v>8223</v>
      </c>
      <c r="H670" t="s">
        <v>8245</v>
      </c>
      <c r="I670">
        <v>1443363640</v>
      </c>
      <c r="J670">
        <v>1439907640</v>
      </c>
      <c r="K670" t="b">
        <v>1</v>
      </c>
      <c r="L670">
        <v>176</v>
      </c>
      <c r="M670" t="b">
        <v>1</v>
      </c>
      <c r="N670" t="s">
        <v>8283</v>
      </c>
      <c r="O670">
        <f>YEAR(T670)</f>
        <v>2016</v>
      </c>
      <c r="P670">
        <f>ROUND(E670/D670*100,0)</f>
        <v>106</v>
      </c>
      <c r="Q670">
        <f>IFERROR(ROUND(E670/L670,2),"N/A")</f>
        <v>151.24</v>
      </c>
      <c r="R670" t="s">
        <v>8316</v>
      </c>
      <c r="S670" t="s">
        <v>8348</v>
      </c>
      <c r="T670" s="14">
        <f>(((J666/60)/60)/24)+DATE(1970,1,1)</f>
        <v>42643.642800925925</v>
      </c>
      <c r="U670" s="14">
        <f>(((I666/60)/60)/24)+DATE(1970,1,1)</f>
        <v>42673.642800925925</v>
      </c>
    </row>
    <row r="671" spans="1:21" ht="43.2" x14ac:dyDescent="0.3">
      <c r="A671">
        <v>2332</v>
      </c>
      <c r="B671" s="3" t="s">
        <v>2333</v>
      </c>
      <c r="C671" s="3" t="s">
        <v>6442</v>
      </c>
      <c r="D671" s="6">
        <v>25000</v>
      </c>
      <c r="E671" s="8">
        <v>26577</v>
      </c>
      <c r="F671" t="s">
        <v>8218</v>
      </c>
      <c r="G671" t="s">
        <v>8223</v>
      </c>
      <c r="H671" t="s">
        <v>8245</v>
      </c>
      <c r="I671">
        <v>1423235071</v>
      </c>
      <c r="J671">
        <v>1420643071</v>
      </c>
      <c r="K671" t="b">
        <v>1</v>
      </c>
      <c r="L671">
        <v>352</v>
      </c>
      <c r="M671" t="b">
        <v>1</v>
      </c>
      <c r="N671" t="s">
        <v>8296</v>
      </c>
      <c r="O671">
        <f>YEAR(T671)</f>
        <v>2016</v>
      </c>
      <c r="P671">
        <f>ROUND(E671/D671*100,0)</f>
        <v>106</v>
      </c>
      <c r="Q671">
        <f>IFERROR(ROUND(E671/L671,2),"N/A")</f>
        <v>75.5</v>
      </c>
      <c r="R671" t="s">
        <v>8316</v>
      </c>
      <c r="S671" t="s">
        <v>8348</v>
      </c>
      <c r="T671" s="14">
        <f>(((J667/60)/60)/24)+DATE(1970,1,1)</f>
        <v>42688.711354166662</v>
      </c>
      <c r="U671" s="14">
        <f>(((I667/60)/60)/24)+DATE(1970,1,1)</f>
        <v>42748.711354166662</v>
      </c>
    </row>
    <row r="672" spans="1:21" ht="43.2" x14ac:dyDescent="0.3">
      <c r="A672">
        <v>385</v>
      </c>
      <c r="B672" s="3" t="s">
        <v>386</v>
      </c>
      <c r="C672" s="3" t="s">
        <v>4495</v>
      </c>
      <c r="D672" s="6">
        <v>25000</v>
      </c>
      <c r="E672" s="8">
        <v>26495.5</v>
      </c>
      <c r="F672" t="s">
        <v>8218</v>
      </c>
      <c r="G672" t="s">
        <v>8223</v>
      </c>
      <c r="H672" t="s">
        <v>8245</v>
      </c>
      <c r="I672">
        <v>1416582101</v>
      </c>
      <c r="J672">
        <v>1413986501</v>
      </c>
      <c r="K672" t="b">
        <v>0</v>
      </c>
      <c r="L672">
        <v>237</v>
      </c>
      <c r="M672" t="b">
        <v>1</v>
      </c>
      <c r="N672" t="s">
        <v>8267</v>
      </c>
      <c r="O672">
        <f>YEAR(T672)</f>
        <v>2014</v>
      </c>
      <c r="P672">
        <f>ROUND(E672/D672*100,0)</f>
        <v>106</v>
      </c>
      <c r="Q672">
        <f>IFERROR(ROUND(E672/L672,2),"N/A")</f>
        <v>111.8</v>
      </c>
      <c r="R672" t="s">
        <v>8309</v>
      </c>
      <c r="S672" t="s">
        <v>8311</v>
      </c>
      <c r="T672" s="14">
        <f>(((J668/60)/60)/24)+DATE(1970,1,1)</f>
        <v>41869.542314814818</v>
      </c>
      <c r="U672" s="14">
        <f>(((I668/60)/60)/24)+DATE(1970,1,1)</f>
        <v>41899.542314814818</v>
      </c>
    </row>
    <row r="673" spans="1:21" ht="43.2" x14ac:dyDescent="0.3">
      <c r="A673">
        <v>2329</v>
      </c>
      <c r="B673" s="3" t="s">
        <v>2330</v>
      </c>
      <c r="C673" s="3" t="s">
        <v>6439</v>
      </c>
      <c r="D673" s="6">
        <v>25000</v>
      </c>
      <c r="E673" s="8">
        <v>26480</v>
      </c>
      <c r="F673" t="s">
        <v>8218</v>
      </c>
      <c r="G673" t="s">
        <v>8223</v>
      </c>
      <c r="H673" t="s">
        <v>8245</v>
      </c>
      <c r="I673">
        <v>1405609146</v>
      </c>
      <c r="J673">
        <v>1403017146</v>
      </c>
      <c r="K673" t="b">
        <v>1</v>
      </c>
      <c r="L673">
        <v>125</v>
      </c>
      <c r="M673" t="b">
        <v>1</v>
      </c>
      <c r="N673" t="s">
        <v>8296</v>
      </c>
      <c r="O673">
        <f>YEAR(T673)</f>
        <v>2013</v>
      </c>
      <c r="P673">
        <f>ROUND(E673/D673*100,0)</f>
        <v>106</v>
      </c>
      <c r="Q673">
        <f>IFERROR(ROUND(E673/L673,2),"N/A")</f>
        <v>211.84</v>
      </c>
      <c r="R673" t="s">
        <v>8325</v>
      </c>
      <c r="S673" t="s">
        <v>8342</v>
      </c>
      <c r="T673" s="14">
        <f>(((J669/60)/60)/24)+DATE(1970,1,1)</f>
        <v>41401.565868055557</v>
      </c>
      <c r="U673" s="14">
        <f>(((I669/60)/60)/24)+DATE(1970,1,1)</f>
        <v>41431.565868055557</v>
      </c>
    </row>
    <row r="674" spans="1:21" ht="43.2" x14ac:dyDescent="0.3">
      <c r="A674">
        <v>643</v>
      </c>
      <c r="B674" s="3" t="s">
        <v>644</v>
      </c>
      <c r="C674" s="3" t="s">
        <v>4753</v>
      </c>
      <c r="D674" s="6">
        <v>25000</v>
      </c>
      <c r="E674" s="8">
        <v>26452</v>
      </c>
      <c r="F674" t="s">
        <v>8218</v>
      </c>
      <c r="G674" t="s">
        <v>8223</v>
      </c>
      <c r="H674" t="s">
        <v>8245</v>
      </c>
      <c r="I674">
        <v>1433085875</v>
      </c>
      <c r="J674">
        <v>1428333875</v>
      </c>
      <c r="K674" t="b">
        <v>0</v>
      </c>
      <c r="L674">
        <v>152</v>
      </c>
      <c r="M674" t="b">
        <v>1</v>
      </c>
      <c r="N674" t="s">
        <v>8271</v>
      </c>
      <c r="O674">
        <f>YEAR(T674)</f>
        <v>2015</v>
      </c>
      <c r="P674">
        <f>ROUND(E674/D674*100,0)</f>
        <v>106</v>
      </c>
      <c r="Q674">
        <f>IFERROR(ROUND(E674/L674,2),"N/A")</f>
        <v>174.03</v>
      </c>
      <c r="R674" t="s">
        <v>8314</v>
      </c>
      <c r="S674" t="s">
        <v>8339</v>
      </c>
      <c r="T674" s="14">
        <f>(((J670/60)/60)/24)+DATE(1970,1,1)</f>
        <v>42234.597685185188</v>
      </c>
      <c r="U674" s="14">
        <f>(((I670/60)/60)/24)+DATE(1970,1,1)</f>
        <v>42274.597685185188</v>
      </c>
    </row>
    <row r="675" spans="1:21" ht="43.2" x14ac:dyDescent="0.3">
      <c r="A675">
        <v>3259</v>
      </c>
      <c r="B675" s="3" t="s">
        <v>3259</v>
      </c>
      <c r="C675" s="3" t="s">
        <v>7369</v>
      </c>
      <c r="D675" s="6">
        <v>23000</v>
      </c>
      <c r="E675" s="8">
        <v>24418.6</v>
      </c>
      <c r="F675" t="s">
        <v>8218</v>
      </c>
      <c r="G675" t="s">
        <v>8223</v>
      </c>
      <c r="H675" t="s">
        <v>8245</v>
      </c>
      <c r="I675">
        <v>1475294340</v>
      </c>
      <c r="J675">
        <v>1472753745</v>
      </c>
      <c r="K675" t="b">
        <v>1</v>
      </c>
      <c r="L675">
        <v>97</v>
      </c>
      <c r="M675" t="b">
        <v>1</v>
      </c>
      <c r="N675" t="s">
        <v>8269</v>
      </c>
      <c r="O675">
        <f>YEAR(T675)</f>
        <v>2015</v>
      </c>
      <c r="P675">
        <f>ROUND(E675/D675*100,0)</f>
        <v>106</v>
      </c>
      <c r="Q675">
        <f>IFERROR(ROUND(E675/L675,2),"N/A")</f>
        <v>251.74</v>
      </c>
      <c r="R675" t="s">
        <v>8323</v>
      </c>
      <c r="S675" t="s">
        <v>8324</v>
      </c>
      <c r="T675" s="14">
        <f>(((J671/60)/60)/24)+DATE(1970,1,1)</f>
        <v>42011.628136574072</v>
      </c>
      <c r="U675" s="14">
        <f>(((I671/60)/60)/24)+DATE(1970,1,1)</f>
        <v>42041.628136574072</v>
      </c>
    </row>
    <row r="676" spans="1:21" ht="43.2" x14ac:dyDescent="0.3">
      <c r="A676">
        <v>3017</v>
      </c>
      <c r="B676" s="3" t="s">
        <v>3017</v>
      </c>
      <c r="C676" s="3" t="s">
        <v>7127</v>
      </c>
      <c r="D676" s="6">
        <v>22000</v>
      </c>
      <c r="E676" s="8">
        <v>23285</v>
      </c>
      <c r="F676" t="s">
        <v>8218</v>
      </c>
      <c r="G676" t="s">
        <v>8223</v>
      </c>
      <c r="H676" t="s">
        <v>8245</v>
      </c>
      <c r="I676">
        <v>1408566243</v>
      </c>
      <c r="J676">
        <v>1405974243</v>
      </c>
      <c r="K676" t="b">
        <v>0</v>
      </c>
      <c r="L676">
        <v>159</v>
      </c>
      <c r="M676" t="b">
        <v>1</v>
      </c>
      <c r="N676" t="s">
        <v>8301</v>
      </c>
      <c r="O676">
        <f>YEAR(T676)</f>
        <v>2014</v>
      </c>
      <c r="P676">
        <f>ROUND(E676/D676*100,0)</f>
        <v>106</v>
      </c>
      <c r="Q676">
        <f>IFERROR(ROUND(E676/L676,2),"N/A")</f>
        <v>146.44999999999999</v>
      </c>
      <c r="R676" t="s">
        <v>8309</v>
      </c>
      <c r="S676" t="s">
        <v>8347</v>
      </c>
      <c r="T676" s="14">
        <f>(((J672/60)/60)/24)+DATE(1970,1,1)</f>
        <v>41934.584502314814</v>
      </c>
      <c r="U676" s="14">
        <f>(((I672/60)/60)/24)+DATE(1970,1,1)</f>
        <v>41964.626168981486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P677">
        <f>ROUND(E677/D677*100,0)</f>
        <v>15</v>
      </c>
      <c r="Q677">
        <f>IFERROR(ROUND(E677/L677,2),"N/A")</f>
        <v>34.270000000000003</v>
      </c>
      <c r="R677" t="s">
        <v>8316</v>
      </c>
      <c r="S677" t="s">
        <v>8348</v>
      </c>
      <c r="T677"/>
      <c r="U677"/>
    </row>
    <row r="678" spans="1:21" ht="57.6" x14ac:dyDescent="0.3">
      <c r="A678">
        <v>2223</v>
      </c>
      <c r="B678" s="3" t="s">
        <v>2224</v>
      </c>
      <c r="C678" s="3" t="s">
        <v>6333</v>
      </c>
      <c r="D678" s="6">
        <v>19500</v>
      </c>
      <c r="E678" s="8">
        <v>20631</v>
      </c>
      <c r="F678" t="s">
        <v>8218</v>
      </c>
      <c r="G678" t="s">
        <v>8228</v>
      </c>
      <c r="H678" t="s">
        <v>8250</v>
      </c>
      <c r="I678">
        <v>1435418568</v>
      </c>
      <c r="J678">
        <v>1432826568</v>
      </c>
      <c r="K678" t="b">
        <v>0</v>
      </c>
      <c r="L678">
        <v>100</v>
      </c>
      <c r="M678" t="b">
        <v>1</v>
      </c>
      <c r="N678" t="s">
        <v>8295</v>
      </c>
      <c r="O678">
        <f>YEAR(T678)</f>
        <v>2015</v>
      </c>
      <c r="P678">
        <f>ROUND(E678/D678*100,0)</f>
        <v>106</v>
      </c>
      <c r="Q678">
        <f>IFERROR(ROUND(E678/L678,2),"N/A")</f>
        <v>206.31</v>
      </c>
      <c r="R678" t="s">
        <v>8325</v>
      </c>
      <c r="S678" t="s">
        <v>8342</v>
      </c>
      <c r="T678" s="14">
        <f>(((J674/60)/60)/24)+DATE(1970,1,1)</f>
        <v>42100.642071759255</v>
      </c>
      <c r="U678" s="14">
        <f>(((I674/60)/60)/24)+DATE(1970,1,1)</f>
        <v>42155.642071759255</v>
      </c>
    </row>
    <row r="679" spans="1:21" ht="43.2" x14ac:dyDescent="0.3">
      <c r="A679">
        <v>1277</v>
      </c>
      <c r="B679" s="3" t="s">
        <v>1278</v>
      </c>
      <c r="C679" s="3" t="s">
        <v>5387</v>
      </c>
      <c r="D679" s="6">
        <v>15000</v>
      </c>
      <c r="E679" s="8">
        <v>15918.65</v>
      </c>
      <c r="F679" t="s">
        <v>8218</v>
      </c>
      <c r="G679" t="s">
        <v>8223</v>
      </c>
      <c r="H679" t="s">
        <v>8245</v>
      </c>
      <c r="I679">
        <v>1346765347</v>
      </c>
      <c r="J679">
        <v>1343741347</v>
      </c>
      <c r="K679" t="b">
        <v>1</v>
      </c>
      <c r="L679">
        <v>413</v>
      </c>
      <c r="M679" t="b">
        <v>1</v>
      </c>
      <c r="N679" t="s">
        <v>8274</v>
      </c>
      <c r="O679">
        <f>YEAR(T679)</f>
        <v>2016</v>
      </c>
      <c r="P679">
        <f>ROUND(E679/D679*100,0)</f>
        <v>106</v>
      </c>
      <c r="Q679">
        <f>IFERROR(ROUND(E679/L679,2),"N/A")</f>
        <v>38.54</v>
      </c>
      <c r="R679" t="s">
        <v>8314</v>
      </c>
      <c r="S679" t="s">
        <v>8339</v>
      </c>
      <c r="T679" s="14">
        <f>(((J675/60)/60)/24)+DATE(1970,1,1)</f>
        <v>42614.760937500003</v>
      </c>
      <c r="U679" s="14">
        <f>(((I675/60)/60)/24)+DATE(1970,1,1)</f>
        <v>42644.165972222225</v>
      </c>
    </row>
    <row r="680" spans="1:21" ht="43.2" x14ac:dyDescent="0.3">
      <c r="A680">
        <v>308</v>
      </c>
      <c r="B680" s="3" t="s">
        <v>309</v>
      </c>
      <c r="C680" s="3" t="s">
        <v>4418</v>
      </c>
      <c r="D680" s="6">
        <v>12000</v>
      </c>
      <c r="E680" s="8">
        <v>12668</v>
      </c>
      <c r="F680" t="s">
        <v>8218</v>
      </c>
      <c r="G680" t="s">
        <v>8223</v>
      </c>
      <c r="H680" t="s">
        <v>8245</v>
      </c>
      <c r="I680">
        <v>1299775210</v>
      </c>
      <c r="J680">
        <v>1295887210</v>
      </c>
      <c r="K680" t="b">
        <v>1</v>
      </c>
      <c r="L680">
        <v>202</v>
      </c>
      <c r="M680" t="b">
        <v>1</v>
      </c>
      <c r="N680" t="s">
        <v>8267</v>
      </c>
      <c r="O680">
        <f>YEAR(T680)</f>
        <v>2014</v>
      </c>
      <c r="P680">
        <f>ROUND(E680/D680*100,0)</f>
        <v>106</v>
      </c>
      <c r="Q680">
        <f>IFERROR(ROUND(E680/L680,2),"N/A")</f>
        <v>62.71</v>
      </c>
      <c r="R680" t="s">
        <v>8323</v>
      </c>
      <c r="S680" t="s">
        <v>8329</v>
      </c>
      <c r="T680" s="14">
        <f>(((J676/60)/60)/24)+DATE(1970,1,1)</f>
        <v>41841.850034722222</v>
      </c>
      <c r="U680" s="14">
        <f>(((I676/60)/60)/24)+DATE(1970,1,1)</f>
        <v>41871.850034722222</v>
      </c>
    </row>
    <row r="681" spans="1:21" ht="43.2" x14ac:dyDescent="0.3">
      <c r="A681">
        <v>284</v>
      </c>
      <c r="B681" s="3" t="s">
        <v>285</v>
      </c>
      <c r="C681" s="3" t="s">
        <v>4394</v>
      </c>
      <c r="D681" s="6">
        <v>40000</v>
      </c>
      <c r="E681" s="8">
        <v>41850.46</v>
      </c>
      <c r="F681" t="s">
        <v>8218</v>
      </c>
      <c r="G681" t="s">
        <v>8223</v>
      </c>
      <c r="H681" t="s">
        <v>8245</v>
      </c>
      <c r="I681">
        <v>1327167780</v>
      </c>
      <c r="J681">
        <v>1325007780</v>
      </c>
      <c r="K681" t="b">
        <v>1</v>
      </c>
      <c r="L681">
        <v>760</v>
      </c>
      <c r="M681" t="b">
        <v>1</v>
      </c>
      <c r="N681" t="s">
        <v>8267</v>
      </c>
      <c r="O681">
        <f>YEAR(T681)</f>
        <v>2014</v>
      </c>
      <c r="P681">
        <f>ROUND(E681/D681*100,0)</f>
        <v>105</v>
      </c>
      <c r="Q681">
        <f>IFERROR(ROUND(E681/L681,2),"N/A")</f>
        <v>55.07</v>
      </c>
      <c r="R681" t="s">
        <v>8325</v>
      </c>
      <c r="S681" t="s">
        <v>8349</v>
      </c>
      <c r="T681" s="14">
        <f>(((J677/60)/60)/24)+DATE(1970,1,1)</f>
        <v>41975.930601851855</v>
      </c>
      <c r="U681" s="14">
        <f>(((I677/60)/60)/24)+DATE(1970,1,1)</f>
        <v>42005.290972222225</v>
      </c>
    </row>
    <row r="682" spans="1:21" ht="43.2" x14ac:dyDescent="0.3">
      <c r="A682">
        <v>1369</v>
      </c>
      <c r="B682" s="3" t="s">
        <v>1370</v>
      </c>
      <c r="C682" s="3" t="s">
        <v>5479</v>
      </c>
      <c r="D682" s="6">
        <v>32360</v>
      </c>
      <c r="E682" s="8">
        <v>34090.629999999997</v>
      </c>
      <c r="F682" t="s">
        <v>8218</v>
      </c>
      <c r="G682" t="s">
        <v>8223</v>
      </c>
      <c r="H682" t="s">
        <v>8245</v>
      </c>
      <c r="I682">
        <v>1397225746</v>
      </c>
      <c r="J682">
        <v>1394633746</v>
      </c>
      <c r="K682" t="b">
        <v>0</v>
      </c>
      <c r="L682">
        <v>406</v>
      </c>
      <c r="M682" t="b">
        <v>1</v>
      </c>
      <c r="N682" t="s">
        <v>8274</v>
      </c>
      <c r="O682">
        <f>YEAR(T682)</f>
        <v>2015</v>
      </c>
      <c r="P682">
        <f>ROUND(E682/D682*100,0)</f>
        <v>105</v>
      </c>
      <c r="Q682">
        <f>IFERROR(ROUND(E682/L682,2),"N/A")</f>
        <v>83.97</v>
      </c>
      <c r="R682" t="s">
        <v>8321</v>
      </c>
      <c r="S682" t="s">
        <v>8322</v>
      </c>
      <c r="T682" s="14">
        <f>(((J678/60)/60)/24)+DATE(1970,1,1)</f>
        <v>42152.640833333338</v>
      </c>
      <c r="U682" s="14">
        <f>(((I678/60)/60)/24)+DATE(1970,1,1)</f>
        <v>42182.640833333338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P683">
        <f>ROUND(E683/D683*100,0)</f>
        <v>0</v>
      </c>
      <c r="Q683">
        <f>IFERROR(ROUND(E683/L683,2),"N/A")</f>
        <v>1</v>
      </c>
      <c r="R683" t="s">
        <v>8314</v>
      </c>
      <c r="S683" t="s">
        <v>8339</v>
      </c>
      <c r="T683"/>
      <c r="U683"/>
    </row>
    <row r="684" spans="1:21" ht="43.2" x14ac:dyDescent="0.3">
      <c r="A684">
        <v>2298</v>
      </c>
      <c r="B684" s="3" t="s">
        <v>2299</v>
      </c>
      <c r="C684" s="3" t="s">
        <v>6408</v>
      </c>
      <c r="D684" s="6">
        <v>30000</v>
      </c>
      <c r="E684" s="8">
        <v>31522</v>
      </c>
      <c r="F684" t="s">
        <v>8218</v>
      </c>
      <c r="G684" t="s">
        <v>8223</v>
      </c>
      <c r="H684" t="s">
        <v>8245</v>
      </c>
      <c r="I684">
        <v>1395861033</v>
      </c>
      <c r="J684">
        <v>1393272633</v>
      </c>
      <c r="K684" t="b">
        <v>0</v>
      </c>
      <c r="L684">
        <v>288</v>
      </c>
      <c r="M684" t="b">
        <v>1</v>
      </c>
      <c r="N684" t="s">
        <v>8274</v>
      </c>
      <c r="O684">
        <f>YEAR(T684)</f>
        <v>2011</v>
      </c>
      <c r="P684">
        <f>ROUND(E684/D684*100,0)</f>
        <v>105</v>
      </c>
      <c r="Q684">
        <f>IFERROR(ROUND(E684/L684,2),"N/A")</f>
        <v>109.45</v>
      </c>
      <c r="R684" t="s">
        <v>8309</v>
      </c>
      <c r="S684" t="s">
        <v>8311</v>
      </c>
      <c r="T684" s="14">
        <f>(((J680/60)/60)/24)+DATE(1970,1,1)</f>
        <v>40567.694560185184</v>
      </c>
      <c r="U684" s="14">
        <f>(((I680/60)/60)/24)+DATE(1970,1,1)</f>
        <v>40612.694560185184</v>
      </c>
    </row>
    <row r="685" spans="1:21" ht="43.2" x14ac:dyDescent="0.3">
      <c r="A685">
        <v>271</v>
      </c>
      <c r="B685" s="3" t="s">
        <v>272</v>
      </c>
      <c r="C685" s="3" t="s">
        <v>4381</v>
      </c>
      <c r="D685" s="6">
        <v>30000</v>
      </c>
      <c r="E685" s="8">
        <v>31404</v>
      </c>
      <c r="F685" t="s">
        <v>8218</v>
      </c>
      <c r="G685" t="s">
        <v>8223</v>
      </c>
      <c r="H685" t="s">
        <v>8245</v>
      </c>
      <c r="I685">
        <v>1388649600</v>
      </c>
      <c r="J685">
        <v>1386123861</v>
      </c>
      <c r="K685" t="b">
        <v>1</v>
      </c>
      <c r="L685">
        <v>287</v>
      </c>
      <c r="M685" t="b">
        <v>1</v>
      </c>
      <c r="N685" t="s">
        <v>8267</v>
      </c>
      <c r="O685">
        <f>YEAR(T685)</f>
        <v>2011</v>
      </c>
      <c r="P685">
        <f>ROUND(E685/D685*100,0)</f>
        <v>105</v>
      </c>
      <c r="Q685">
        <f>IFERROR(ROUND(E685/L685,2),"N/A")</f>
        <v>109.42</v>
      </c>
      <c r="R685" t="s">
        <v>8323</v>
      </c>
      <c r="S685" t="s">
        <v>8337</v>
      </c>
      <c r="T685" s="14">
        <f>(((J681/60)/60)/24)+DATE(1970,1,1)</f>
        <v>40904.738194444442</v>
      </c>
      <c r="U685" s="14">
        <f>(((I681/60)/60)/24)+DATE(1970,1,1)</f>
        <v>40929.738194444442</v>
      </c>
    </row>
    <row r="686" spans="1:21" ht="43.2" x14ac:dyDescent="0.3">
      <c r="A686">
        <v>2068</v>
      </c>
      <c r="B686" s="3" t="s">
        <v>2069</v>
      </c>
      <c r="C686" s="3" t="s">
        <v>6178</v>
      </c>
      <c r="D686" s="6">
        <v>25000</v>
      </c>
      <c r="E686" s="8">
        <v>26305.97</v>
      </c>
      <c r="F686" t="s">
        <v>8218</v>
      </c>
      <c r="G686" t="s">
        <v>8223</v>
      </c>
      <c r="H686" t="s">
        <v>8245</v>
      </c>
      <c r="I686">
        <v>1476994315</v>
      </c>
      <c r="J686">
        <v>1474402315</v>
      </c>
      <c r="K686" t="b">
        <v>0</v>
      </c>
      <c r="L686">
        <v>76</v>
      </c>
      <c r="M686" t="b">
        <v>1</v>
      </c>
      <c r="N686" t="s">
        <v>8293</v>
      </c>
      <c r="O686">
        <f>YEAR(T686)</f>
        <v>2014</v>
      </c>
      <c r="P686">
        <f>ROUND(E686/D686*100,0)</f>
        <v>105</v>
      </c>
      <c r="Q686">
        <f>IFERROR(ROUND(E686/L686,2),"N/A")</f>
        <v>346.13</v>
      </c>
      <c r="R686" t="s">
        <v>8314</v>
      </c>
      <c r="S686" t="s">
        <v>8343</v>
      </c>
      <c r="T686" s="14">
        <f>(((J682/60)/60)/24)+DATE(1970,1,1)</f>
        <v>41710.594282407408</v>
      </c>
      <c r="U686" s="14">
        <f>(((I682/60)/60)/24)+DATE(1970,1,1)</f>
        <v>41740.594282407408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P687">
        <f>ROUND(E687/D687*100,0)</f>
        <v>28</v>
      </c>
      <c r="Q687">
        <f>IFERROR(ROUND(E687/L687,2),"N/A")</f>
        <v>55.3</v>
      </c>
      <c r="R687" t="s">
        <v>8312</v>
      </c>
      <c r="S687" t="s">
        <v>8353</v>
      </c>
      <c r="T687"/>
      <c r="U687"/>
    </row>
    <row r="688" spans="1:21" ht="43.2" x14ac:dyDescent="0.3">
      <c r="A688">
        <v>1657</v>
      </c>
      <c r="B688" s="3" t="s">
        <v>1658</v>
      </c>
      <c r="C688" s="3" t="s">
        <v>5767</v>
      </c>
      <c r="D688" s="6">
        <v>25000</v>
      </c>
      <c r="E688" s="8">
        <v>26233.45</v>
      </c>
      <c r="F688" t="s">
        <v>8218</v>
      </c>
      <c r="G688" t="s">
        <v>8223</v>
      </c>
      <c r="H688" t="s">
        <v>8245</v>
      </c>
      <c r="I688">
        <v>1337885168</v>
      </c>
      <c r="J688">
        <v>1335293168</v>
      </c>
      <c r="K688" t="b">
        <v>0</v>
      </c>
      <c r="L688">
        <v>221</v>
      </c>
      <c r="M688" t="b">
        <v>1</v>
      </c>
      <c r="N688" t="s">
        <v>8290</v>
      </c>
      <c r="O688">
        <f>YEAR(T688)</f>
        <v>2014</v>
      </c>
      <c r="P688">
        <f>ROUND(E688/D688*100,0)</f>
        <v>105</v>
      </c>
      <c r="Q688">
        <f>IFERROR(ROUND(E688/L688,2),"N/A")</f>
        <v>118.7</v>
      </c>
      <c r="R688" t="s">
        <v>8309</v>
      </c>
      <c r="S688" t="s">
        <v>8311</v>
      </c>
      <c r="T688" s="14">
        <f>(((J684/60)/60)/24)+DATE(1970,1,1)</f>
        <v>41694.84065972222</v>
      </c>
      <c r="U688" s="14">
        <f>(((I684/60)/60)/24)+DATE(1970,1,1)</f>
        <v>41724.798993055556</v>
      </c>
    </row>
    <row r="689" spans="1:21" ht="43.2" x14ac:dyDescent="0.3">
      <c r="A689">
        <v>381</v>
      </c>
      <c r="B689" s="3" t="s">
        <v>382</v>
      </c>
      <c r="C689" s="3" t="s">
        <v>4491</v>
      </c>
      <c r="D689" s="6">
        <v>25000</v>
      </c>
      <c r="E689" s="8">
        <v>26182.5</v>
      </c>
      <c r="F689" t="s">
        <v>8218</v>
      </c>
      <c r="G689" t="s">
        <v>8223</v>
      </c>
      <c r="H689" t="s">
        <v>8245</v>
      </c>
      <c r="I689">
        <v>1343624400</v>
      </c>
      <c r="J689">
        <v>1340642717</v>
      </c>
      <c r="K689" t="b">
        <v>0</v>
      </c>
      <c r="L689">
        <v>251</v>
      </c>
      <c r="M689" t="b">
        <v>1</v>
      </c>
      <c r="N689" t="s">
        <v>8267</v>
      </c>
      <c r="O689">
        <f>YEAR(T689)</f>
        <v>2013</v>
      </c>
      <c r="P689">
        <f>ROUND(E689/D689*100,0)</f>
        <v>105</v>
      </c>
      <c r="Q689">
        <f>IFERROR(ROUND(E689/L689,2),"N/A")</f>
        <v>104.31</v>
      </c>
      <c r="R689" t="s">
        <v>8323</v>
      </c>
      <c r="S689" t="s">
        <v>8329</v>
      </c>
      <c r="T689" s="14">
        <f>(((J685/60)/60)/24)+DATE(1970,1,1)</f>
        <v>41612.10024305556</v>
      </c>
      <c r="U689" s="14">
        <f>(((I685/60)/60)/24)+DATE(1970,1,1)</f>
        <v>41641.333333333336</v>
      </c>
    </row>
    <row r="690" spans="1:21" ht="43.2" x14ac:dyDescent="0.3">
      <c r="A690">
        <v>359</v>
      </c>
      <c r="B690" s="3" t="s">
        <v>360</v>
      </c>
      <c r="C690" s="3" t="s">
        <v>4469</v>
      </c>
      <c r="D690" s="6">
        <v>24200</v>
      </c>
      <c r="E690" s="8">
        <v>25375</v>
      </c>
      <c r="F690" t="s">
        <v>8218</v>
      </c>
      <c r="G690" t="s">
        <v>8223</v>
      </c>
      <c r="H690" t="s">
        <v>8245</v>
      </c>
      <c r="I690">
        <v>1415941920</v>
      </c>
      <c r="J690">
        <v>1414028490</v>
      </c>
      <c r="K690" t="b">
        <v>1</v>
      </c>
      <c r="L690">
        <v>302</v>
      </c>
      <c r="M690" t="b">
        <v>1</v>
      </c>
      <c r="N690" t="s">
        <v>8267</v>
      </c>
      <c r="O690">
        <f>YEAR(T690)</f>
        <v>2016</v>
      </c>
      <c r="P690">
        <f>ROUND(E690/D690*100,0)</f>
        <v>105</v>
      </c>
      <c r="Q690">
        <f>IFERROR(ROUND(E690/L690,2),"N/A")</f>
        <v>84.02</v>
      </c>
      <c r="R690" t="s">
        <v>8323</v>
      </c>
      <c r="S690" t="s">
        <v>8324</v>
      </c>
      <c r="T690" s="14">
        <f>(((J686/60)/60)/24)+DATE(1970,1,1)</f>
        <v>42633.841608796298</v>
      </c>
      <c r="U690" s="14">
        <f>(((I686/60)/60)/24)+DATE(1970,1,1)</f>
        <v>42663.841608796298</v>
      </c>
    </row>
    <row r="691" spans="1:21" ht="43.2" x14ac:dyDescent="0.3">
      <c r="A691">
        <v>1184</v>
      </c>
      <c r="B691" s="3" t="s">
        <v>1185</v>
      </c>
      <c r="C691" s="3" t="s">
        <v>5294</v>
      </c>
      <c r="D691" s="6">
        <v>22000</v>
      </c>
      <c r="E691" s="8">
        <v>23086</v>
      </c>
      <c r="F691" t="s">
        <v>8218</v>
      </c>
      <c r="G691" t="s">
        <v>8224</v>
      </c>
      <c r="H691" t="s">
        <v>8246</v>
      </c>
      <c r="I691">
        <v>1486391011</v>
      </c>
      <c r="J691">
        <v>1483712611</v>
      </c>
      <c r="K691" t="b">
        <v>0</v>
      </c>
      <c r="L691">
        <v>375</v>
      </c>
      <c r="M691" t="b">
        <v>1</v>
      </c>
      <c r="N691" t="s">
        <v>8283</v>
      </c>
      <c r="O691">
        <f>YEAR(T691)</f>
        <v>2014</v>
      </c>
      <c r="P691">
        <f>ROUND(E691/D691*100,0)</f>
        <v>105</v>
      </c>
      <c r="Q691">
        <f>IFERROR(ROUND(E691/L691,2),"N/A")</f>
        <v>61.56</v>
      </c>
      <c r="R691" t="s">
        <v>8309</v>
      </c>
      <c r="S691" t="s">
        <v>8311</v>
      </c>
      <c r="T691" s="14">
        <f>(((J687/60)/60)/24)+DATE(1970,1,1)</f>
        <v>41971.866574074069</v>
      </c>
      <c r="U691" s="14">
        <f>(((I687/60)/60)/24)+DATE(1970,1,1)</f>
        <v>42016.866574074069</v>
      </c>
    </row>
    <row r="692" spans="1:21" ht="43.2" x14ac:dyDescent="0.3">
      <c r="A692">
        <v>2663</v>
      </c>
      <c r="B692" s="3" t="s">
        <v>2663</v>
      </c>
      <c r="C692" s="3" t="s">
        <v>6773</v>
      </c>
      <c r="D692" s="6">
        <v>20000</v>
      </c>
      <c r="E692" s="8">
        <v>20919.25</v>
      </c>
      <c r="F692" t="s">
        <v>8218</v>
      </c>
      <c r="G692" t="s">
        <v>8228</v>
      </c>
      <c r="H692" t="s">
        <v>8250</v>
      </c>
      <c r="I692">
        <v>1441378800</v>
      </c>
      <c r="J692">
        <v>1438873007</v>
      </c>
      <c r="K692" t="b">
        <v>0</v>
      </c>
      <c r="L692">
        <v>56</v>
      </c>
      <c r="M692" t="b">
        <v>1</v>
      </c>
      <c r="N692" t="s">
        <v>8300</v>
      </c>
      <c r="O692">
        <f>YEAR(T692)</f>
        <v>2012</v>
      </c>
      <c r="P692">
        <f>ROUND(E692/D692*100,0)</f>
        <v>105</v>
      </c>
      <c r="Q692">
        <f>IFERROR(ROUND(E692/L692,2),"N/A")</f>
        <v>373.56</v>
      </c>
      <c r="R692" t="s">
        <v>8323</v>
      </c>
      <c r="S692" t="s">
        <v>8337</v>
      </c>
      <c r="T692" s="14">
        <f>(((J688/60)/60)/24)+DATE(1970,1,1)</f>
        <v>41023.782037037039</v>
      </c>
      <c r="U692" s="14">
        <f>(((I688/60)/60)/24)+DATE(1970,1,1)</f>
        <v>41053.782037037039</v>
      </c>
    </row>
    <row r="693" spans="1:21" ht="57.6" x14ac:dyDescent="0.3">
      <c r="A693">
        <v>313</v>
      </c>
      <c r="B693" s="3" t="s">
        <v>314</v>
      </c>
      <c r="C693" s="3" t="s">
        <v>4423</v>
      </c>
      <c r="D693" s="6">
        <v>17000</v>
      </c>
      <c r="E693" s="8">
        <v>17805</v>
      </c>
      <c r="F693" t="s">
        <v>8218</v>
      </c>
      <c r="G693" t="s">
        <v>8223</v>
      </c>
      <c r="H693" t="s">
        <v>8245</v>
      </c>
      <c r="I693">
        <v>1281542340</v>
      </c>
      <c r="J693">
        <v>1277702894</v>
      </c>
      <c r="K693" t="b">
        <v>1</v>
      </c>
      <c r="L693">
        <v>222</v>
      </c>
      <c r="M693" t="b">
        <v>1</v>
      </c>
      <c r="N693" t="s">
        <v>8267</v>
      </c>
      <c r="O693">
        <f>YEAR(T693)</f>
        <v>2012</v>
      </c>
      <c r="P693">
        <f>ROUND(E693/D693*100,0)</f>
        <v>105</v>
      </c>
      <c r="Q693">
        <f>IFERROR(ROUND(E693/L693,2),"N/A")</f>
        <v>80.2</v>
      </c>
      <c r="R693" t="s">
        <v>8318</v>
      </c>
      <c r="S693" t="s">
        <v>8352</v>
      </c>
      <c r="T693" s="14">
        <f>(((J689/60)/60)/24)+DATE(1970,1,1)</f>
        <v>41085.698113425926</v>
      </c>
      <c r="U693" s="14">
        <f>(((I689/60)/60)/24)+DATE(1970,1,1)</f>
        <v>41120.208333333336</v>
      </c>
    </row>
    <row r="694" spans="1:21" ht="28.8" x14ac:dyDescent="0.3">
      <c r="A694">
        <v>2618</v>
      </c>
      <c r="B694" s="3" t="s">
        <v>2618</v>
      </c>
      <c r="C694" s="3" t="s">
        <v>6728</v>
      </c>
      <c r="D694" s="6">
        <v>15000</v>
      </c>
      <c r="E694" s="8">
        <v>15808</v>
      </c>
      <c r="F694" t="s">
        <v>8218</v>
      </c>
      <c r="G694" t="s">
        <v>8223</v>
      </c>
      <c r="H694" t="s">
        <v>8245</v>
      </c>
      <c r="I694">
        <v>1449000061</v>
      </c>
      <c r="J694">
        <v>1443812461</v>
      </c>
      <c r="K694" t="b">
        <v>1</v>
      </c>
      <c r="L694">
        <v>77</v>
      </c>
      <c r="M694" t="b">
        <v>1</v>
      </c>
      <c r="N694" t="s">
        <v>8299</v>
      </c>
      <c r="O694">
        <f>YEAR(T694)</f>
        <v>2014</v>
      </c>
      <c r="P694">
        <f>ROUND(E694/D694*100,0)</f>
        <v>105</v>
      </c>
      <c r="Q694">
        <f>IFERROR(ROUND(E694/L694,2),"N/A")</f>
        <v>205.3</v>
      </c>
      <c r="R694" t="s">
        <v>8323</v>
      </c>
      <c r="S694" t="s">
        <v>8324</v>
      </c>
      <c r="T694" s="14">
        <f>(((J690/60)/60)/24)+DATE(1970,1,1)</f>
        <v>41935.070486111108</v>
      </c>
      <c r="U694" s="14">
        <f>(((I690/60)/60)/24)+DATE(1970,1,1)</f>
        <v>41957.216666666667</v>
      </c>
    </row>
    <row r="695" spans="1:21" ht="43.2" x14ac:dyDescent="0.3">
      <c r="A695">
        <v>2995</v>
      </c>
      <c r="B695" s="3" t="s">
        <v>2995</v>
      </c>
      <c r="C695" s="3" t="s">
        <v>7105</v>
      </c>
      <c r="D695" s="6">
        <v>15000</v>
      </c>
      <c r="E695" s="8">
        <v>15744</v>
      </c>
      <c r="F695" t="s">
        <v>8218</v>
      </c>
      <c r="G695" t="s">
        <v>8223</v>
      </c>
      <c r="H695" t="s">
        <v>8245</v>
      </c>
      <c r="I695">
        <v>1484841471</v>
      </c>
      <c r="J695">
        <v>1482249471</v>
      </c>
      <c r="K695" t="b">
        <v>0</v>
      </c>
      <c r="L695">
        <v>249</v>
      </c>
      <c r="M695" t="b">
        <v>1</v>
      </c>
      <c r="N695" t="s">
        <v>8301</v>
      </c>
      <c r="O695">
        <f>YEAR(T695)</f>
        <v>2017</v>
      </c>
      <c r="P695">
        <f>ROUND(E695/D695*100,0)</f>
        <v>105</v>
      </c>
      <c r="Q695">
        <f>IFERROR(ROUND(E695/L695,2),"N/A")</f>
        <v>63.23</v>
      </c>
      <c r="R695" t="s">
        <v>8309</v>
      </c>
      <c r="S695" t="s">
        <v>8311</v>
      </c>
      <c r="T695" s="14">
        <f>(((J691/60)/60)/24)+DATE(1970,1,1)</f>
        <v>42741.599664351852</v>
      </c>
      <c r="U695" s="14">
        <f>(((I691/60)/60)/24)+DATE(1970,1,1)</f>
        <v>42772.599664351852</v>
      </c>
    </row>
    <row r="696" spans="1:21" ht="43.2" x14ac:dyDescent="0.3">
      <c r="A696">
        <v>289</v>
      </c>
      <c r="B696" s="3" t="s">
        <v>290</v>
      </c>
      <c r="C696" s="3" t="s">
        <v>4399</v>
      </c>
      <c r="D696" s="6">
        <v>15000</v>
      </c>
      <c r="E696" s="8">
        <v>15723</v>
      </c>
      <c r="F696" t="s">
        <v>8218</v>
      </c>
      <c r="G696" t="s">
        <v>8224</v>
      </c>
      <c r="H696" t="s">
        <v>8246</v>
      </c>
      <c r="I696">
        <v>1383389834</v>
      </c>
      <c r="J696">
        <v>1380797834</v>
      </c>
      <c r="K696" t="b">
        <v>1</v>
      </c>
      <c r="L696">
        <v>232</v>
      </c>
      <c r="M696" t="b">
        <v>1</v>
      </c>
      <c r="N696" t="s">
        <v>8267</v>
      </c>
      <c r="O696">
        <f>YEAR(T696)</f>
        <v>2015</v>
      </c>
      <c r="P696">
        <f>ROUND(E696/D696*100,0)</f>
        <v>105</v>
      </c>
      <c r="Q696">
        <f>IFERROR(ROUND(E696/L696,2),"N/A")</f>
        <v>67.77</v>
      </c>
      <c r="R696" t="s">
        <v>8321</v>
      </c>
      <c r="S696" t="s">
        <v>8351</v>
      </c>
      <c r="T696" s="14">
        <f>(((J692/60)/60)/24)+DATE(1970,1,1)</f>
        <v>42222.622766203705</v>
      </c>
      <c r="U696" s="14">
        <f>(((I692/60)/60)/24)+DATE(1970,1,1)</f>
        <v>42251.625</v>
      </c>
    </row>
    <row r="697" spans="1:21" ht="43.2" x14ac:dyDescent="0.3">
      <c r="A697">
        <v>534</v>
      </c>
      <c r="B697" s="3" t="s">
        <v>535</v>
      </c>
      <c r="C697" s="3" t="s">
        <v>4644</v>
      </c>
      <c r="D697" s="6">
        <v>15000</v>
      </c>
      <c r="E697" s="8">
        <v>15700</v>
      </c>
      <c r="F697" t="s">
        <v>8218</v>
      </c>
      <c r="G697" t="s">
        <v>8233</v>
      </c>
      <c r="H697" t="s">
        <v>8253</v>
      </c>
      <c r="I697">
        <v>1446418800</v>
      </c>
      <c r="J697">
        <v>1443036470</v>
      </c>
      <c r="K697" t="b">
        <v>0</v>
      </c>
      <c r="L697">
        <v>48</v>
      </c>
      <c r="M697" t="b">
        <v>1</v>
      </c>
      <c r="N697" t="s">
        <v>8269</v>
      </c>
      <c r="O697">
        <f>YEAR(T697)</f>
        <v>2010</v>
      </c>
      <c r="P697">
        <f>ROUND(E697/D697*100,0)</f>
        <v>105</v>
      </c>
      <c r="Q697">
        <f>IFERROR(ROUND(E697/L697,2),"N/A")</f>
        <v>327.08</v>
      </c>
      <c r="R697" t="s">
        <v>8323</v>
      </c>
      <c r="S697" t="s">
        <v>8329</v>
      </c>
      <c r="T697" s="14">
        <f>(((J693/60)/60)/24)+DATE(1970,1,1)</f>
        <v>40357.227939814817</v>
      </c>
      <c r="U697" s="14">
        <f>(((I693/60)/60)/24)+DATE(1970,1,1)</f>
        <v>40401.665972222225</v>
      </c>
    </row>
    <row r="698" spans="1:21" ht="43.2" x14ac:dyDescent="0.3">
      <c r="A698">
        <v>3304</v>
      </c>
      <c r="B698" s="3" t="s">
        <v>3304</v>
      </c>
      <c r="C698" s="3" t="s">
        <v>7414</v>
      </c>
      <c r="D698" s="6">
        <v>15000</v>
      </c>
      <c r="E698" s="8">
        <v>15677.5</v>
      </c>
      <c r="F698" t="s">
        <v>8218</v>
      </c>
      <c r="G698" t="s">
        <v>8223</v>
      </c>
      <c r="H698" t="s">
        <v>8245</v>
      </c>
      <c r="I698">
        <v>1482418752</v>
      </c>
      <c r="J698">
        <v>1479826752</v>
      </c>
      <c r="K698" t="b">
        <v>0</v>
      </c>
      <c r="L698">
        <v>175</v>
      </c>
      <c r="M698" t="b">
        <v>1</v>
      </c>
      <c r="N698" t="s">
        <v>8269</v>
      </c>
      <c r="O698">
        <f>YEAR(T698)</f>
        <v>2015</v>
      </c>
      <c r="P698">
        <f>ROUND(E698/D698*100,0)</f>
        <v>105</v>
      </c>
      <c r="Q698">
        <f>IFERROR(ROUND(E698/L698,2),"N/A")</f>
        <v>89.59</v>
      </c>
      <c r="R698" t="s">
        <v>8316</v>
      </c>
      <c r="S698" t="s">
        <v>8348</v>
      </c>
      <c r="T698" s="14">
        <f>(((J694/60)/60)/24)+DATE(1970,1,1)</f>
        <v>42279.792372685188</v>
      </c>
      <c r="U698" s="14">
        <f>(((I694/60)/60)/24)+DATE(1970,1,1)</f>
        <v>42339.834039351852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P699">
        <f>ROUND(E699/D699*100,0)</f>
        <v>46</v>
      </c>
      <c r="Q699">
        <f>IFERROR(ROUND(E699/L699,2),"N/A")</f>
        <v>20.34</v>
      </c>
      <c r="R699" t="s">
        <v>8309</v>
      </c>
      <c r="S699" t="s">
        <v>8311</v>
      </c>
      <c r="T699"/>
      <c r="U699"/>
    </row>
    <row r="700" spans="1:21" ht="43.2" x14ac:dyDescent="0.3">
      <c r="A700">
        <v>413</v>
      </c>
      <c r="B700" s="3" t="s">
        <v>414</v>
      </c>
      <c r="C700" s="3" t="s">
        <v>4523</v>
      </c>
      <c r="D700" s="6">
        <v>12800</v>
      </c>
      <c r="E700" s="8">
        <v>13451</v>
      </c>
      <c r="F700" t="s">
        <v>8218</v>
      </c>
      <c r="G700" t="s">
        <v>8223</v>
      </c>
      <c r="H700" t="s">
        <v>8245</v>
      </c>
      <c r="I700">
        <v>1342731811</v>
      </c>
      <c r="J700">
        <v>1340139811</v>
      </c>
      <c r="K700" t="b">
        <v>0</v>
      </c>
      <c r="L700">
        <v>171</v>
      </c>
      <c r="M700" t="b">
        <v>1</v>
      </c>
      <c r="N700" t="s">
        <v>8267</v>
      </c>
      <c r="O700">
        <f>YEAR(T700)</f>
        <v>2013</v>
      </c>
      <c r="P700">
        <f>ROUND(E700/D700*100,0)</f>
        <v>105</v>
      </c>
      <c r="Q700">
        <f>IFERROR(ROUND(E700/L700,2),"N/A")</f>
        <v>78.66</v>
      </c>
      <c r="R700" t="s">
        <v>8323</v>
      </c>
      <c r="S700" t="s">
        <v>8324</v>
      </c>
      <c r="T700" s="14">
        <f>(((J696/60)/60)/24)+DATE(1970,1,1)</f>
        <v>41550.456412037034</v>
      </c>
      <c r="U700" s="14">
        <f>(((I696/60)/60)/24)+DATE(1970,1,1)</f>
        <v>41580.456412037034</v>
      </c>
    </row>
    <row r="701" spans="1:21" ht="57.6" x14ac:dyDescent="0.3">
      <c r="A701">
        <v>1185</v>
      </c>
      <c r="B701" s="3" t="s">
        <v>1186</v>
      </c>
      <c r="C701" s="3" t="s">
        <v>5295</v>
      </c>
      <c r="D701" s="6">
        <v>12500</v>
      </c>
      <c r="E701" s="8">
        <v>13180</v>
      </c>
      <c r="F701" t="s">
        <v>8218</v>
      </c>
      <c r="G701" t="s">
        <v>8223</v>
      </c>
      <c r="H701" t="s">
        <v>8245</v>
      </c>
      <c r="I701">
        <v>1433736000</v>
      </c>
      <c r="J701">
        <v>1430945149</v>
      </c>
      <c r="K701" t="b">
        <v>0</v>
      </c>
      <c r="L701">
        <v>111</v>
      </c>
      <c r="M701" t="b">
        <v>1</v>
      </c>
      <c r="N701" t="s">
        <v>8283</v>
      </c>
      <c r="O701">
        <f>YEAR(T701)</f>
        <v>2015</v>
      </c>
      <c r="P701">
        <f>ROUND(E701/D701*100,0)</f>
        <v>105</v>
      </c>
      <c r="Q701">
        <f>IFERROR(ROUND(E701/L701,2),"N/A")</f>
        <v>118.74</v>
      </c>
      <c r="R701" t="s">
        <v>8323</v>
      </c>
      <c r="S701" t="s">
        <v>8324</v>
      </c>
      <c r="T701" s="14">
        <f>(((J697/60)/60)/24)+DATE(1970,1,1)</f>
        <v>42270.810995370368</v>
      </c>
      <c r="U701" s="14">
        <f>(((I697/60)/60)/24)+DATE(1970,1,1)</f>
        <v>42309.958333333328</v>
      </c>
    </row>
    <row r="702" spans="1:21" ht="43.2" x14ac:dyDescent="0.3">
      <c r="A702">
        <v>328</v>
      </c>
      <c r="B702" s="3" t="s">
        <v>329</v>
      </c>
      <c r="C702" s="3" t="s">
        <v>4438</v>
      </c>
      <c r="D702" s="6">
        <v>75000</v>
      </c>
      <c r="E702" s="8">
        <v>77710.8</v>
      </c>
      <c r="F702" t="s">
        <v>8218</v>
      </c>
      <c r="G702" t="s">
        <v>8223</v>
      </c>
      <c r="H702" t="s">
        <v>8245</v>
      </c>
      <c r="I702">
        <v>1446350400</v>
      </c>
      <c r="J702">
        <v>1443739388</v>
      </c>
      <c r="K702" t="b">
        <v>1</v>
      </c>
      <c r="L702">
        <v>498</v>
      </c>
      <c r="M702" t="b">
        <v>1</v>
      </c>
      <c r="N702" t="s">
        <v>8267</v>
      </c>
      <c r="O702">
        <f>YEAR(T702)</f>
        <v>2016</v>
      </c>
      <c r="P702">
        <f>ROUND(E702/D702*100,0)</f>
        <v>104</v>
      </c>
      <c r="Q702">
        <f>IFERROR(ROUND(E702/L702,2),"N/A")</f>
        <v>156.05000000000001</v>
      </c>
      <c r="R702" t="s">
        <v>8323</v>
      </c>
      <c r="S702" t="s">
        <v>8337</v>
      </c>
      <c r="T702" s="14">
        <f>(((J698/60)/60)/24)+DATE(1970,1,1)</f>
        <v>42696.624444444446</v>
      </c>
      <c r="U702" s="14">
        <f>(((I698/60)/60)/24)+DATE(1970,1,1)</f>
        <v>42726.624444444446</v>
      </c>
    </row>
    <row r="703" spans="1:21" ht="43.2" x14ac:dyDescent="0.3">
      <c r="A703">
        <v>325</v>
      </c>
      <c r="B703" s="3" t="s">
        <v>326</v>
      </c>
      <c r="C703" s="3" t="s">
        <v>4435</v>
      </c>
      <c r="D703" s="6">
        <v>50000</v>
      </c>
      <c r="E703" s="8">
        <v>52198</v>
      </c>
      <c r="F703" t="s">
        <v>8218</v>
      </c>
      <c r="G703" t="s">
        <v>8223</v>
      </c>
      <c r="H703" t="s">
        <v>8245</v>
      </c>
      <c r="I703">
        <v>1482208233</v>
      </c>
      <c r="J703">
        <v>1479184233</v>
      </c>
      <c r="K703" t="b">
        <v>1</v>
      </c>
      <c r="L703">
        <v>736</v>
      </c>
      <c r="M703" t="b">
        <v>1</v>
      </c>
      <c r="N703" t="s">
        <v>8267</v>
      </c>
      <c r="O703">
        <f>YEAR(T703)</f>
        <v>2016</v>
      </c>
      <c r="P703">
        <f>ROUND(E703/D703*100,0)</f>
        <v>104</v>
      </c>
      <c r="Q703">
        <f>IFERROR(ROUND(E703/L703,2),"N/A")</f>
        <v>70.92</v>
      </c>
      <c r="R703" t="s">
        <v>8323</v>
      </c>
      <c r="S703" t="s">
        <v>8324</v>
      </c>
      <c r="T703" s="14">
        <f>(((J699/60)/60)/24)+DATE(1970,1,1)</f>
        <v>42388.523020833338</v>
      </c>
      <c r="U703" s="14">
        <f>(((I699/60)/60)/24)+DATE(1970,1,1)</f>
        <v>42403.523020833338</v>
      </c>
    </row>
    <row r="704" spans="1:21" ht="43.2" x14ac:dyDescent="0.3">
      <c r="A704">
        <v>401</v>
      </c>
      <c r="B704" s="3" t="s">
        <v>402</v>
      </c>
      <c r="C704" s="3" t="s">
        <v>4511</v>
      </c>
      <c r="D704" s="6">
        <v>50000</v>
      </c>
      <c r="E704" s="8">
        <v>51906</v>
      </c>
      <c r="F704" t="s">
        <v>8218</v>
      </c>
      <c r="G704" t="s">
        <v>8223</v>
      </c>
      <c r="H704" t="s">
        <v>8245</v>
      </c>
      <c r="I704">
        <v>1312747970</v>
      </c>
      <c r="J704">
        <v>1310155970</v>
      </c>
      <c r="K704" t="b">
        <v>0</v>
      </c>
      <c r="L704">
        <v>73</v>
      </c>
      <c r="M704" t="b">
        <v>1</v>
      </c>
      <c r="N704" t="s">
        <v>8267</v>
      </c>
      <c r="O704">
        <f>YEAR(T704)</f>
        <v>2012</v>
      </c>
      <c r="P704">
        <f>ROUND(E704/D704*100,0)</f>
        <v>104</v>
      </c>
      <c r="Q704">
        <f>IFERROR(ROUND(E704/L704,2),"N/A")</f>
        <v>711.04</v>
      </c>
      <c r="R704" t="s">
        <v>8309</v>
      </c>
      <c r="S704" t="s">
        <v>8347</v>
      </c>
      <c r="T704" s="14">
        <f>(((J700/60)/60)/24)+DATE(1970,1,1)</f>
        <v>41079.877442129626</v>
      </c>
      <c r="U704" s="14">
        <f>(((I700/60)/60)/24)+DATE(1970,1,1)</f>
        <v>41109.877442129626</v>
      </c>
    </row>
    <row r="705" spans="1:21" ht="28.8" x14ac:dyDescent="0.3">
      <c r="A705">
        <v>2703</v>
      </c>
      <c r="B705" s="3" t="s">
        <v>2703</v>
      </c>
      <c r="C705" s="3" t="s">
        <v>6813</v>
      </c>
      <c r="D705" s="6">
        <v>40000</v>
      </c>
      <c r="E705" s="8">
        <v>41500</v>
      </c>
      <c r="F705" t="s">
        <v>8221</v>
      </c>
      <c r="G705" t="s">
        <v>8237</v>
      </c>
      <c r="H705" t="s">
        <v>8255</v>
      </c>
      <c r="I705">
        <v>1490196830</v>
      </c>
      <c r="J705">
        <v>1485016430</v>
      </c>
      <c r="K705" t="b">
        <v>0</v>
      </c>
      <c r="L705">
        <v>45</v>
      </c>
      <c r="M705" t="b">
        <v>0</v>
      </c>
      <c r="N705" t="s">
        <v>8301</v>
      </c>
      <c r="O705">
        <f>YEAR(T705)</f>
        <v>2015</v>
      </c>
      <c r="P705">
        <f>ROUND(E705/D705*100,0)</f>
        <v>104</v>
      </c>
      <c r="Q705">
        <f>IFERROR(ROUND(E705/L705,2),"N/A")</f>
        <v>922.22</v>
      </c>
      <c r="R705" t="s">
        <v>8314</v>
      </c>
      <c r="S705" t="s">
        <v>8339</v>
      </c>
      <c r="T705" s="14">
        <f>(((J701/60)/60)/24)+DATE(1970,1,1)</f>
        <v>42130.865150462967</v>
      </c>
      <c r="U705" s="14">
        <f>(((I701/60)/60)/24)+DATE(1970,1,1)</f>
        <v>42163.166666666672</v>
      </c>
    </row>
    <row r="706" spans="1:21" ht="43.2" x14ac:dyDescent="0.3">
      <c r="A706">
        <v>1471</v>
      </c>
      <c r="B706" s="3" t="s">
        <v>1472</v>
      </c>
      <c r="C706" s="3" t="s">
        <v>5581</v>
      </c>
      <c r="D706" s="6">
        <v>32000</v>
      </c>
      <c r="E706" s="8">
        <v>33229</v>
      </c>
      <c r="F706" t="s">
        <v>8218</v>
      </c>
      <c r="G706" t="s">
        <v>8223</v>
      </c>
      <c r="H706" t="s">
        <v>8245</v>
      </c>
      <c r="I706">
        <v>1428620334</v>
      </c>
      <c r="J706">
        <v>1426028334</v>
      </c>
      <c r="K706" t="b">
        <v>1</v>
      </c>
      <c r="L706">
        <v>343</v>
      </c>
      <c r="M706" t="b">
        <v>1</v>
      </c>
      <c r="N706" t="s">
        <v>8286</v>
      </c>
      <c r="O706">
        <f>YEAR(T706)</f>
        <v>2015</v>
      </c>
      <c r="P706">
        <f>ROUND(E706/D706*100,0)</f>
        <v>104</v>
      </c>
      <c r="Q706">
        <f>IFERROR(ROUND(E706/L706,2),"N/A")</f>
        <v>96.88</v>
      </c>
      <c r="R706" t="s">
        <v>8325</v>
      </c>
      <c r="S706" t="s">
        <v>8349</v>
      </c>
      <c r="T706" s="14">
        <f>(((J702/60)/60)/24)+DATE(1970,1,1)</f>
        <v>42278.946620370371</v>
      </c>
      <c r="U706" s="14">
        <f>(((I702/60)/60)/24)+DATE(1970,1,1)</f>
        <v>42309.166666666672</v>
      </c>
    </row>
    <row r="707" spans="1:21" ht="57.6" x14ac:dyDescent="0.3">
      <c r="A707">
        <v>2731</v>
      </c>
      <c r="B707" s="3" t="s">
        <v>2731</v>
      </c>
      <c r="C707" s="3" t="s">
        <v>6841</v>
      </c>
      <c r="D707" s="6">
        <v>30000</v>
      </c>
      <c r="E707" s="8">
        <v>31291</v>
      </c>
      <c r="F707" t="s">
        <v>8218</v>
      </c>
      <c r="G707" t="s">
        <v>8223</v>
      </c>
      <c r="H707" t="s">
        <v>8245</v>
      </c>
      <c r="I707">
        <v>1413604800</v>
      </c>
      <c r="J707">
        <v>1408624622</v>
      </c>
      <c r="K707" t="b">
        <v>0</v>
      </c>
      <c r="L707">
        <v>37</v>
      </c>
      <c r="M707" t="b">
        <v>1</v>
      </c>
      <c r="N707" t="s">
        <v>8293</v>
      </c>
      <c r="O707">
        <f>YEAR(T707)</f>
        <v>2016</v>
      </c>
      <c r="P707">
        <f>ROUND(E707/D707*100,0)</f>
        <v>104</v>
      </c>
      <c r="Q707">
        <f>IFERROR(ROUND(E707/L707,2),"N/A")</f>
        <v>845.7</v>
      </c>
      <c r="R707" t="s">
        <v>8309</v>
      </c>
      <c r="S707" t="s">
        <v>8311</v>
      </c>
      <c r="T707" s="14">
        <f>(((J703/60)/60)/24)+DATE(1970,1,1)</f>
        <v>42689.187881944439</v>
      </c>
      <c r="U707" s="14">
        <f>(((I703/60)/60)/24)+DATE(1970,1,1)</f>
        <v>42724.187881944439</v>
      </c>
    </row>
    <row r="708" spans="1:21" ht="43.2" x14ac:dyDescent="0.3">
      <c r="A708">
        <v>658</v>
      </c>
      <c r="B708" s="3" t="s">
        <v>659</v>
      </c>
      <c r="C708" s="3" t="s">
        <v>4768</v>
      </c>
      <c r="D708" s="6">
        <v>28888</v>
      </c>
      <c r="E708" s="8">
        <v>30177</v>
      </c>
      <c r="F708" t="s">
        <v>8218</v>
      </c>
      <c r="G708" t="s">
        <v>8223</v>
      </c>
      <c r="H708" t="s">
        <v>8245</v>
      </c>
      <c r="I708">
        <v>1437933600</v>
      </c>
      <c r="J708">
        <v>1435117889</v>
      </c>
      <c r="K708" t="b">
        <v>0</v>
      </c>
      <c r="L708">
        <v>276</v>
      </c>
      <c r="M708" t="b">
        <v>1</v>
      </c>
      <c r="N708" t="s">
        <v>8271</v>
      </c>
      <c r="O708">
        <f>YEAR(T708)</f>
        <v>2011</v>
      </c>
      <c r="P708">
        <f>ROUND(E708/D708*100,0)</f>
        <v>104</v>
      </c>
      <c r="Q708">
        <f>IFERROR(ROUND(E708/L708,2),"N/A")</f>
        <v>109.34</v>
      </c>
      <c r="R708" t="s">
        <v>8309</v>
      </c>
      <c r="S708" t="s">
        <v>8341</v>
      </c>
      <c r="T708" s="14">
        <f>(((J704/60)/60)/24)+DATE(1970,1,1)</f>
        <v>40732.842245370368</v>
      </c>
      <c r="U708" s="14">
        <f>(((I704/60)/60)/24)+DATE(1970,1,1)</f>
        <v>40762.842245370368</v>
      </c>
    </row>
    <row r="709" spans="1:21" ht="43.2" x14ac:dyDescent="0.3">
      <c r="A709">
        <v>3245</v>
      </c>
      <c r="B709" s="3" t="s">
        <v>3245</v>
      </c>
      <c r="C709" s="3" t="s">
        <v>7355</v>
      </c>
      <c r="D709" s="6">
        <v>21000</v>
      </c>
      <c r="E709" s="8">
        <v>21904</v>
      </c>
      <c r="F709" t="s">
        <v>8218</v>
      </c>
      <c r="G709" t="s">
        <v>8223</v>
      </c>
      <c r="H709" t="s">
        <v>8245</v>
      </c>
      <c r="I709">
        <v>1434074400</v>
      </c>
      <c r="J709">
        <v>1431354258</v>
      </c>
      <c r="K709" t="b">
        <v>0</v>
      </c>
      <c r="L709">
        <v>270</v>
      </c>
      <c r="M709" t="b">
        <v>1</v>
      </c>
      <c r="N709" t="s">
        <v>8269</v>
      </c>
      <c r="O709">
        <f>YEAR(T709)</f>
        <v>2017</v>
      </c>
      <c r="P709">
        <f>ROUND(E709/D709*100,0)</f>
        <v>104</v>
      </c>
      <c r="Q709">
        <f>IFERROR(ROUND(E709/L709,2),"N/A")</f>
        <v>81.13</v>
      </c>
      <c r="R709" t="s">
        <v>8309</v>
      </c>
      <c r="S709" t="s">
        <v>8311</v>
      </c>
      <c r="T709" s="14">
        <f>(((J705/60)/60)/24)+DATE(1970,1,1)</f>
        <v>42756.690162037034</v>
      </c>
      <c r="U709" s="14">
        <f>(((I705/60)/60)/24)+DATE(1970,1,1)</f>
        <v>42816.648495370369</v>
      </c>
    </row>
    <row r="710" spans="1:21" ht="57.6" x14ac:dyDescent="0.3">
      <c r="A710">
        <v>1193</v>
      </c>
      <c r="B710" s="3" t="s">
        <v>1194</v>
      </c>
      <c r="C710" s="3" t="s">
        <v>5303</v>
      </c>
      <c r="D710" s="6">
        <v>21000</v>
      </c>
      <c r="E710" s="8">
        <v>21831</v>
      </c>
      <c r="F710" t="s">
        <v>8218</v>
      </c>
      <c r="G710" t="s">
        <v>8223</v>
      </c>
      <c r="H710" t="s">
        <v>8245</v>
      </c>
      <c r="I710">
        <v>1460223453</v>
      </c>
      <c r="J710">
        <v>1455043053</v>
      </c>
      <c r="K710" t="b">
        <v>0</v>
      </c>
      <c r="L710">
        <v>273</v>
      </c>
      <c r="M710" t="b">
        <v>1</v>
      </c>
      <c r="N710" t="s">
        <v>8283</v>
      </c>
      <c r="O710">
        <f>YEAR(T710)</f>
        <v>2015</v>
      </c>
      <c r="P710">
        <f>ROUND(E710/D710*100,0)</f>
        <v>104</v>
      </c>
      <c r="Q710">
        <f>IFERROR(ROUND(E710/L710,2),"N/A")</f>
        <v>79.97</v>
      </c>
      <c r="R710" t="s">
        <v>8309</v>
      </c>
      <c r="S710" t="s">
        <v>8311</v>
      </c>
      <c r="T710" s="14">
        <f>(((J706/60)/60)/24)+DATE(1970,1,1)</f>
        <v>42073.957569444443</v>
      </c>
      <c r="U710" s="14">
        <f>(((I706/60)/60)/24)+DATE(1970,1,1)</f>
        <v>42103.957569444443</v>
      </c>
    </row>
    <row r="711" spans="1:21" ht="43.2" x14ac:dyDescent="0.3">
      <c r="A711">
        <v>2604</v>
      </c>
      <c r="B711" s="3" t="s">
        <v>2604</v>
      </c>
      <c r="C711" s="3" t="s">
        <v>6714</v>
      </c>
      <c r="D711" s="6">
        <v>20000</v>
      </c>
      <c r="E711" s="8">
        <v>20843.599999999999</v>
      </c>
      <c r="F711" t="s">
        <v>8218</v>
      </c>
      <c r="G711" t="s">
        <v>8223</v>
      </c>
      <c r="H711" t="s">
        <v>8245</v>
      </c>
      <c r="I711">
        <v>1335662023</v>
      </c>
      <c r="J711">
        <v>1333070023</v>
      </c>
      <c r="K711" t="b">
        <v>1</v>
      </c>
      <c r="L711">
        <v>321</v>
      </c>
      <c r="M711" t="b">
        <v>1</v>
      </c>
      <c r="N711" t="s">
        <v>8299</v>
      </c>
      <c r="O711">
        <f>YEAR(T711)</f>
        <v>2014</v>
      </c>
      <c r="P711">
        <f>ROUND(E711/D711*100,0)</f>
        <v>104</v>
      </c>
      <c r="Q711">
        <f>IFERROR(ROUND(E711/L711,2),"N/A")</f>
        <v>64.930000000000007</v>
      </c>
      <c r="R711" t="s">
        <v>8314</v>
      </c>
      <c r="S711" t="s">
        <v>8339</v>
      </c>
      <c r="T711" s="14">
        <f>(((J707/60)/60)/24)+DATE(1970,1,1)</f>
        <v>41872.525717592594</v>
      </c>
      <c r="U711" s="14">
        <f>(((I707/60)/60)/24)+DATE(1970,1,1)</f>
        <v>41930.166666666664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P712">
        <f>ROUND(E712/D712*100,0)</f>
        <v>0</v>
      </c>
      <c r="Q712" t="str">
        <f>IFERROR(ROUND(E712/L712,2),"N/A")</f>
        <v>N/A</v>
      </c>
      <c r="R712" t="s">
        <v>8309</v>
      </c>
      <c r="S712" t="s">
        <v>8320</v>
      </c>
      <c r="T712"/>
      <c r="U712"/>
    </row>
    <row r="713" spans="1:21" ht="43.2" x14ac:dyDescent="0.3">
      <c r="A713">
        <v>311</v>
      </c>
      <c r="B713" s="3" t="s">
        <v>312</v>
      </c>
      <c r="C713" s="3" t="s">
        <v>4421</v>
      </c>
      <c r="D713" s="6">
        <v>20000</v>
      </c>
      <c r="E713" s="8">
        <v>20820.330000000002</v>
      </c>
      <c r="F713" t="s">
        <v>8218</v>
      </c>
      <c r="G713" t="s">
        <v>8223</v>
      </c>
      <c r="H713" t="s">
        <v>8245</v>
      </c>
      <c r="I713">
        <v>1325404740</v>
      </c>
      <c r="J713">
        <v>1321852592</v>
      </c>
      <c r="K713" t="b">
        <v>1</v>
      </c>
      <c r="L713">
        <v>150</v>
      </c>
      <c r="M713" t="b">
        <v>1</v>
      </c>
      <c r="N713" t="s">
        <v>8267</v>
      </c>
      <c r="O713">
        <f>YEAR(T713)</f>
        <v>2015</v>
      </c>
      <c r="P713">
        <f>ROUND(E713/D713*100,0)</f>
        <v>104</v>
      </c>
      <c r="Q713">
        <f>IFERROR(ROUND(E713/L713,2),"N/A")</f>
        <v>138.80000000000001</v>
      </c>
      <c r="R713" t="s">
        <v>8321</v>
      </c>
      <c r="S713" t="s">
        <v>8322</v>
      </c>
      <c r="T713" s="14">
        <f>(((J709/60)/60)/24)+DATE(1970,1,1)</f>
        <v>42135.60020833333</v>
      </c>
      <c r="U713" s="14">
        <f>(((I709/60)/60)/24)+DATE(1970,1,1)</f>
        <v>42167.083333333328</v>
      </c>
    </row>
    <row r="714" spans="1:21" x14ac:dyDescent="0.3">
      <c r="A714">
        <v>2535</v>
      </c>
      <c r="B714" s="3" t="s">
        <v>2535</v>
      </c>
      <c r="C714" s="3" t="s">
        <v>6645</v>
      </c>
      <c r="D714" s="6">
        <v>20000</v>
      </c>
      <c r="E714" s="8">
        <v>20755</v>
      </c>
      <c r="F714" t="s">
        <v>8218</v>
      </c>
      <c r="G714" t="s">
        <v>8223</v>
      </c>
      <c r="H714" t="s">
        <v>8245</v>
      </c>
      <c r="I714">
        <v>1417463945</v>
      </c>
      <c r="J714">
        <v>1414781945</v>
      </c>
      <c r="K714" t="b">
        <v>0</v>
      </c>
      <c r="L714">
        <v>78</v>
      </c>
      <c r="M714" t="b">
        <v>1</v>
      </c>
      <c r="N714" t="s">
        <v>8298</v>
      </c>
      <c r="O714">
        <f>YEAR(T714)</f>
        <v>2016</v>
      </c>
      <c r="P714">
        <f>ROUND(E714/D714*100,0)</f>
        <v>104</v>
      </c>
      <c r="Q714">
        <f>IFERROR(ROUND(E714/L714,2),"N/A")</f>
        <v>266.08999999999997</v>
      </c>
      <c r="R714" t="s">
        <v>8314</v>
      </c>
      <c r="S714" t="s">
        <v>8339</v>
      </c>
      <c r="T714" s="14">
        <f>(((J710/60)/60)/24)+DATE(1970,1,1)</f>
        <v>42409.776076388895</v>
      </c>
      <c r="U714" s="14">
        <f>(((I710/60)/60)/24)+DATE(1970,1,1)</f>
        <v>42469.734409722223</v>
      </c>
    </row>
    <row r="715" spans="1:21" ht="28.8" x14ac:dyDescent="0.3">
      <c r="A715">
        <v>2247</v>
      </c>
      <c r="B715" s="3" t="s">
        <v>2248</v>
      </c>
      <c r="C715" s="3" t="s">
        <v>6357</v>
      </c>
      <c r="D715" s="6">
        <v>18500</v>
      </c>
      <c r="E715" s="8">
        <v>19324</v>
      </c>
      <c r="F715" t="s">
        <v>8218</v>
      </c>
      <c r="G715" t="s">
        <v>8223</v>
      </c>
      <c r="H715" t="s">
        <v>8245</v>
      </c>
      <c r="I715">
        <v>1438185565</v>
      </c>
      <c r="J715">
        <v>1436975965</v>
      </c>
      <c r="K715" t="b">
        <v>0</v>
      </c>
      <c r="L715">
        <v>380</v>
      </c>
      <c r="M715" t="b">
        <v>1</v>
      </c>
      <c r="N715" t="s">
        <v>8295</v>
      </c>
      <c r="O715">
        <f>YEAR(T715)</f>
        <v>2012</v>
      </c>
      <c r="P715">
        <f>ROUND(E715/D715*100,0)</f>
        <v>104</v>
      </c>
      <c r="Q715">
        <f>IFERROR(ROUND(E715/L715,2),"N/A")</f>
        <v>50.85</v>
      </c>
      <c r="R715" t="s">
        <v>8309</v>
      </c>
      <c r="S715" t="s">
        <v>8311</v>
      </c>
      <c r="T715" s="14">
        <f>(((J711/60)/60)/24)+DATE(1970,1,1)</f>
        <v>40998.051192129627</v>
      </c>
      <c r="U715" s="14">
        <f>(((I711/60)/60)/24)+DATE(1970,1,1)</f>
        <v>41028.051192129627</v>
      </c>
    </row>
    <row r="716" spans="1:21" ht="43.2" x14ac:dyDescent="0.3">
      <c r="A716">
        <v>2718</v>
      </c>
      <c r="B716" s="3" t="s">
        <v>2718</v>
      </c>
      <c r="C716" s="3" t="s">
        <v>6828</v>
      </c>
      <c r="D716" s="6">
        <v>18000</v>
      </c>
      <c r="E716" s="8">
        <v>18645</v>
      </c>
      <c r="F716" t="s">
        <v>8218</v>
      </c>
      <c r="G716" t="s">
        <v>8223</v>
      </c>
      <c r="H716" t="s">
        <v>8245</v>
      </c>
      <c r="I716">
        <v>1462316400</v>
      </c>
      <c r="J716">
        <v>1459865945</v>
      </c>
      <c r="K716" t="b">
        <v>1</v>
      </c>
      <c r="L716">
        <v>148</v>
      </c>
      <c r="M716" t="b">
        <v>1</v>
      </c>
      <c r="N716" t="s">
        <v>8301</v>
      </c>
      <c r="O716">
        <f>YEAR(T716)</f>
        <v>2014</v>
      </c>
      <c r="P716">
        <f>ROUND(E716/D716*100,0)</f>
        <v>104</v>
      </c>
      <c r="Q716">
        <f>IFERROR(ROUND(E716/L716,2),"N/A")</f>
        <v>125.98</v>
      </c>
      <c r="R716" t="s">
        <v>8325</v>
      </c>
      <c r="S716" t="s">
        <v>8342</v>
      </c>
      <c r="T716" s="14">
        <f>(((J712/60)/60)/24)+DATE(1970,1,1)</f>
        <v>41837.984976851854</v>
      </c>
      <c r="U716" s="14">
        <f>(((I712/60)/60)/24)+DATE(1970,1,1)</f>
        <v>41871.030555555553</v>
      </c>
    </row>
    <row r="717" spans="1:21" ht="28.8" x14ac:dyDescent="0.3">
      <c r="A717">
        <v>1207</v>
      </c>
      <c r="B717" s="3" t="s">
        <v>1208</v>
      </c>
      <c r="C717" s="3" t="s">
        <v>5317</v>
      </c>
      <c r="D717" s="6">
        <v>16700</v>
      </c>
      <c r="E717" s="8">
        <v>17396</v>
      </c>
      <c r="F717" t="s">
        <v>8218</v>
      </c>
      <c r="G717" t="s">
        <v>8236</v>
      </c>
      <c r="H717" t="s">
        <v>8248</v>
      </c>
      <c r="I717">
        <v>1459418400</v>
      </c>
      <c r="J717">
        <v>1456827573</v>
      </c>
      <c r="K717" t="b">
        <v>0</v>
      </c>
      <c r="L717">
        <v>141</v>
      </c>
      <c r="M717" t="b">
        <v>1</v>
      </c>
      <c r="N717" t="s">
        <v>8283</v>
      </c>
      <c r="O717">
        <f>YEAR(T717)</f>
        <v>2011</v>
      </c>
      <c r="P717">
        <f>ROUND(E717/D717*100,0)</f>
        <v>104</v>
      </c>
      <c r="Q717">
        <f>IFERROR(ROUND(E717/L717,2),"N/A")</f>
        <v>123.38</v>
      </c>
      <c r="R717" t="s">
        <v>8323</v>
      </c>
      <c r="S717" t="s">
        <v>8329</v>
      </c>
      <c r="T717" s="14">
        <f>(((J713/60)/60)/24)+DATE(1970,1,1)</f>
        <v>40868.219814814816</v>
      </c>
      <c r="U717" s="14">
        <f>(((I713/60)/60)/24)+DATE(1970,1,1)</f>
        <v>40909.332638888889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P718">
        <f>ROUND(E718/D718*100,0)</f>
        <v>10</v>
      </c>
      <c r="Q718">
        <f>IFERROR(ROUND(E718/L718,2),"N/A")</f>
        <v>44.69</v>
      </c>
      <c r="R718" t="s">
        <v>8314</v>
      </c>
      <c r="S718" t="s">
        <v>8339</v>
      </c>
      <c r="T718"/>
      <c r="U718"/>
    </row>
    <row r="719" spans="1:21" ht="57.6" x14ac:dyDescent="0.3">
      <c r="A719">
        <v>1505</v>
      </c>
      <c r="B719" s="3" t="s">
        <v>1506</v>
      </c>
      <c r="C719" s="3" t="s">
        <v>5615</v>
      </c>
      <c r="D719" s="6">
        <v>16000</v>
      </c>
      <c r="E719" s="8">
        <v>16573</v>
      </c>
      <c r="F719" t="s">
        <v>8218</v>
      </c>
      <c r="G719" t="s">
        <v>8235</v>
      </c>
      <c r="H719" t="s">
        <v>8248</v>
      </c>
      <c r="I719">
        <v>1458676860</v>
      </c>
      <c r="J719">
        <v>1455446303</v>
      </c>
      <c r="K719" t="b">
        <v>1</v>
      </c>
      <c r="L719">
        <v>345</v>
      </c>
      <c r="M719" t="b">
        <v>1</v>
      </c>
      <c r="N719" t="s">
        <v>8283</v>
      </c>
      <c r="O719">
        <f>YEAR(T719)</f>
        <v>2015</v>
      </c>
      <c r="P719">
        <f>ROUND(E719/D719*100,0)</f>
        <v>104</v>
      </c>
      <c r="Q719">
        <f>IFERROR(ROUND(E719/L719,2),"N/A")</f>
        <v>48.04</v>
      </c>
      <c r="R719" t="s">
        <v>8314</v>
      </c>
      <c r="S719" t="s">
        <v>8339</v>
      </c>
      <c r="T719" s="14">
        <f>(((J715/60)/60)/24)+DATE(1970,1,1)</f>
        <v>42200.666261574079</v>
      </c>
      <c r="U719" s="14">
        <f>(((I715/60)/60)/24)+DATE(1970,1,1)</f>
        <v>42214.666261574079</v>
      </c>
    </row>
    <row r="720" spans="1:21" ht="57.6" x14ac:dyDescent="0.3">
      <c r="A720">
        <v>2316</v>
      </c>
      <c r="B720" s="3" t="s">
        <v>2317</v>
      </c>
      <c r="C720" s="3" t="s">
        <v>6426</v>
      </c>
      <c r="D720" s="6">
        <v>15000</v>
      </c>
      <c r="E720" s="8">
        <v>15606.4</v>
      </c>
      <c r="F720" t="s">
        <v>8218</v>
      </c>
      <c r="G720" t="s">
        <v>8223</v>
      </c>
      <c r="H720" t="s">
        <v>8245</v>
      </c>
      <c r="I720">
        <v>1260383040</v>
      </c>
      <c r="J720">
        <v>1253726650</v>
      </c>
      <c r="K720" t="b">
        <v>1</v>
      </c>
      <c r="L720">
        <v>200</v>
      </c>
      <c r="M720" t="b">
        <v>1</v>
      </c>
      <c r="N720" t="s">
        <v>8277</v>
      </c>
      <c r="O720">
        <f>YEAR(T720)</f>
        <v>2016</v>
      </c>
      <c r="P720">
        <f>ROUND(E720/D720*100,0)</f>
        <v>104</v>
      </c>
      <c r="Q720">
        <f>IFERROR(ROUND(E720/L720,2),"N/A")</f>
        <v>78.03</v>
      </c>
      <c r="R720" t="s">
        <v>8325</v>
      </c>
      <c r="S720" t="s">
        <v>8342</v>
      </c>
      <c r="T720" s="14">
        <f>(((J716/60)/60)/24)+DATE(1970,1,1)</f>
        <v>42465.596585648149</v>
      </c>
      <c r="U720" s="14">
        <f>(((I716/60)/60)/24)+DATE(1970,1,1)</f>
        <v>42493.958333333328</v>
      </c>
    </row>
    <row r="721" spans="1:21" ht="28.8" x14ac:dyDescent="0.3">
      <c r="A721">
        <v>3779</v>
      </c>
      <c r="B721" s="3" t="s">
        <v>3776</v>
      </c>
      <c r="C721" s="3" t="s">
        <v>7889</v>
      </c>
      <c r="D721" s="6">
        <v>15000</v>
      </c>
      <c r="E721" s="8">
        <v>15597</v>
      </c>
      <c r="F721" t="s">
        <v>8218</v>
      </c>
      <c r="G721" t="s">
        <v>8223</v>
      </c>
      <c r="H721" t="s">
        <v>8245</v>
      </c>
      <c r="I721">
        <v>1459010340</v>
      </c>
      <c r="J721">
        <v>1456421940</v>
      </c>
      <c r="K721" t="b">
        <v>0</v>
      </c>
      <c r="L721">
        <v>115</v>
      </c>
      <c r="M721" t="b">
        <v>1</v>
      </c>
      <c r="N721" t="s">
        <v>8303</v>
      </c>
      <c r="O721">
        <f>YEAR(T721)</f>
        <v>2016</v>
      </c>
      <c r="P721">
        <f>ROUND(E721/D721*100,0)</f>
        <v>104</v>
      </c>
      <c r="Q721">
        <f>IFERROR(ROUND(E721/L721,2),"N/A")</f>
        <v>135.63</v>
      </c>
      <c r="R721" t="s">
        <v>8309</v>
      </c>
      <c r="S721" t="s">
        <v>8311</v>
      </c>
      <c r="T721" s="14">
        <f>(((J717/60)/60)/24)+DATE(1970,1,1)</f>
        <v>42430.430243055554</v>
      </c>
      <c r="U721" s="14">
        <f>(((I717/60)/60)/24)+DATE(1970,1,1)</f>
        <v>42460.416666666672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P722">
        <f>ROUND(E722/D722*100,0)</f>
        <v>144</v>
      </c>
      <c r="Q722">
        <f>IFERROR(ROUND(E722/L722,2),"N/A")</f>
        <v>66.709999999999994</v>
      </c>
      <c r="R722" t="s">
        <v>8312</v>
      </c>
      <c r="S722" t="s">
        <v>8344</v>
      </c>
      <c r="T722"/>
      <c r="U722"/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P723">
        <f>ROUND(E723/D723*100,0)</f>
        <v>122</v>
      </c>
      <c r="Q723">
        <f>IFERROR(ROUND(E723/L723,2),"N/A")</f>
        <v>84.14</v>
      </c>
      <c r="R723" t="s">
        <v>8321</v>
      </c>
      <c r="S723" t="s">
        <v>8322</v>
      </c>
      <c r="T723"/>
      <c r="U723"/>
    </row>
    <row r="724" spans="1:21" ht="43.2" x14ac:dyDescent="0.3">
      <c r="A724">
        <v>365</v>
      </c>
      <c r="B724" s="3" t="s">
        <v>366</v>
      </c>
      <c r="C724" s="3" t="s">
        <v>4475</v>
      </c>
      <c r="D724" s="6">
        <v>15000</v>
      </c>
      <c r="E724" s="8">
        <v>15596</v>
      </c>
      <c r="F724" t="s">
        <v>8218</v>
      </c>
      <c r="G724" t="s">
        <v>8224</v>
      </c>
      <c r="H724" t="s">
        <v>8246</v>
      </c>
      <c r="I724">
        <v>1393597999</v>
      </c>
      <c r="J724">
        <v>1391005999</v>
      </c>
      <c r="K724" t="b">
        <v>0</v>
      </c>
      <c r="L724">
        <v>65</v>
      </c>
      <c r="M724" t="b">
        <v>1</v>
      </c>
      <c r="N724" t="s">
        <v>8267</v>
      </c>
      <c r="O724">
        <f>YEAR(T724)</f>
        <v>2009</v>
      </c>
      <c r="P724">
        <f>ROUND(E724/D724*100,0)</f>
        <v>104</v>
      </c>
      <c r="Q724">
        <f>IFERROR(ROUND(E724/L724,2),"N/A")</f>
        <v>239.94</v>
      </c>
      <c r="R724" t="s">
        <v>8316</v>
      </c>
      <c r="S724" t="s">
        <v>8348</v>
      </c>
      <c r="T724" s="14">
        <f>(((J720/60)/60)/24)+DATE(1970,1,1)</f>
        <v>40079.725115740745</v>
      </c>
      <c r="U724" s="14">
        <f>(((I720/60)/60)/24)+DATE(1970,1,1)</f>
        <v>40156.76666666667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P725">
        <f>ROUND(E725/D725*100,0)</f>
        <v>109</v>
      </c>
      <c r="Q725">
        <f>IFERROR(ROUND(E725/L725,2),"N/A")</f>
        <v>54.69</v>
      </c>
      <c r="R725" t="s">
        <v>8318</v>
      </c>
      <c r="S725" t="s">
        <v>8345</v>
      </c>
      <c r="T725"/>
      <c r="U725"/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P726">
        <f>ROUND(E726/D726*100,0)</f>
        <v>105</v>
      </c>
      <c r="Q726">
        <f>IFERROR(ROUND(E726/L726,2),"N/A")</f>
        <v>51.63</v>
      </c>
      <c r="R726" t="s">
        <v>8323</v>
      </c>
      <c r="S726" t="s">
        <v>8329</v>
      </c>
      <c r="T726"/>
      <c r="U726"/>
    </row>
    <row r="727" spans="1:21" ht="43.2" x14ac:dyDescent="0.3">
      <c r="A727">
        <v>1220</v>
      </c>
      <c r="B727" s="3" t="s">
        <v>1221</v>
      </c>
      <c r="C727" s="3" t="s">
        <v>5330</v>
      </c>
      <c r="D727" s="6">
        <v>15000</v>
      </c>
      <c r="E727" s="8">
        <v>15565</v>
      </c>
      <c r="F727" t="s">
        <v>8218</v>
      </c>
      <c r="G727" t="s">
        <v>8235</v>
      </c>
      <c r="H727" t="s">
        <v>8248</v>
      </c>
      <c r="I727">
        <v>1440515112</v>
      </c>
      <c r="J727">
        <v>1437923112</v>
      </c>
      <c r="K727" t="b">
        <v>0</v>
      </c>
      <c r="L727">
        <v>140</v>
      </c>
      <c r="M727" t="b">
        <v>1</v>
      </c>
      <c r="N727" t="s">
        <v>8283</v>
      </c>
      <c r="O727">
        <f>YEAR(T727)</f>
        <v>2014</v>
      </c>
      <c r="P727">
        <f>ROUND(E727/D727*100,0)</f>
        <v>104</v>
      </c>
      <c r="Q727">
        <f>IFERROR(ROUND(E727/L727,2),"N/A")</f>
        <v>111.18</v>
      </c>
      <c r="R727" t="s">
        <v>8316</v>
      </c>
      <c r="S727" t="s">
        <v>8348</v>
      </c>
      <c r="T727" s="14">
        <f>(((J723/60)/60)/24)+DATE(1970,1,1)</f>
        <v>41807.571840277778</v>
      </c>
      <c r="U727" s="14">
        <f>(((I723/60)/60)/24)+DATE(1970,1,1)</f>
        <v>41852.571840277778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P728">
        <f>ROUND(E728/D728*100,0)</f>
        <v>101</v>
      </c>
      <c r="Q728">
        <f>IFERROR(ROUND(E728/L728,2),"N/A")</f>
        <v>72.430000000000007</v>
      </c>
      <c r="R728" t="s">
        <v>8323</v>
      </c>
      <c r="S728" t="s">
        <v>8337</v>
      </c>
      <c r="T728"/>
      <c r="U728"/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P729">
        <f>ROUND(E729/D729*100,0)</f>
        <v>156</v>
      </c>
      <c r="Q729">
        <f>IFERROR(ROUND(E729/L729,2),"N/A")</f>
        <v>36.53</v>
      </c>
      <c r="R729" t="s">
        <v>8323</v>
      </c>
      <c r="S729" t="s">
        <v>8324</v>
      </c>
      <c r="T729"/>
      <c r="U729"/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P730">
        <f>ROUND(E730/D730*100,0)</f>
        <v>106</v>
      </c>
      <c r="Q730">
        <f>IFERROR(ROUND(E730/L730,2),"N/A")</f>
        <v>60.9</v>
      </c>
      <c r="R730" t="s">
        <v>8309</v>
      </c>
      <c r="S730" t="s">
        <v>8311</v>
      </c>
      <c r="T730"/>
      <c r="U730"/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P731">
        <f>ROUND(E731/D731*100,0)</f>
        <v>131</v>
      </c>
      <c r="Q731">
        <f>IFERROR(ROUND(E731/L731,2),"N/A")</f>
        <v>43.55</v>
      </c>
      <c r="R731" t="s">
        <v>8312</v>
      </c>
      <c r="S731" t="s">
        <v>8357</v>
      </c>
      <c r="T731"/>
      <c r="U731"/>
    </row>
    <row r="732" spans="1:21" ht="43.2" x14ac:dyDescent="0.3">
      <c r="A732">
        <v>3411</v>
      </c>
      <c r="B732" s="3" t="s">
        <v>3410</v>
      </c>
      <c r="C732" s="3" t="s">
        <v>7521</v>
      </c>
      <c r="D732" s="6">
        <v>15000</v>
      </c>
      <c r="E732" s="8">
        <v>15535</v>
      </c>
      <c r="F732" t="s">
        <v>8218</v>
      </c>
      <c r="G732" t="s">
        <v>8223</v>
      </c>
      <c r="H732" t="s">
        <v>8245</v>
      </c>
      <c r="I732">
        <v>1444264372</v>
      </c>
      <c r="J732">
        <v>1442536372</v>
      </c>
      <c r="K732" t="b">
        <v>0</v>
      </c>
      <c r="L732">
        <v>78</v>
      </c>
      <c r="M732" t="b">
        <v>1</v>
      </c>
      <c r="N732" t="s">
        <v>8269</v>
      </c>
      <c r="O732">
        <f>YEAR(T732)</f>
        <v>2013</v>
      </c>
      <c r="P732">
        <f>ROUND(E732/D732*100,0)</f>
        <v>104</v>
      </c>
      <c r="Q732">
        <f>IFERROR(ROUND(E732/L732,2),"N/A")</f>
        <v>199.17</v>
      </c>
      <c r="R732" t="s">
        <v>8309</v>
      </c>
      <c r="S732" t="s">
        <v>8311</v>
      </c>
      <c r="T732" s="14">
        <f>(((J728/60)/60)/24)+DATE(1970,1,1)</f>
        <v>41346.042673611111</v>
      </c>
      <c r="U732" s="14">
        <f>(((I728/60)/60)/24)+DATE(1970,1,1)</f>
        <v>41376.042673611111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P733">
        <f>ROUND(E733/D733*100,0)</f>
        <v>126</v>
      </c>
      <c r="Q733">
        <f>IFERROR(ROUND(E733/L733,2),"N/A")</f>
        <v>88.73</v>
      </c>
      <c r="R733" t="s">
        <v>8309</v>
      </c>
      <c r="S733" t="s">
        <v>8320</v>
      </c>
      <c r="T733"/>
      <c r="U733"/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P734">
        <f>ROUND(E734/D734*100,0)</f>
        <v>160</v>
      </c>
      <c r="Q734">
        <f>IFERROR(ROUND(E734/L734,2),"N/A")</f>
        <v>4.92</v>
      </c>
      <c r="R734" t="s">
        <v>8325</v>
      </c>
      <c r="S734" t="s">
        <v>8342</v>
      </c>
      <c r="T734"/>
      <c r="U734"/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P735">
        <f>ROUND(E735/D735*100,0)</f>
        <v>120</v>
      </c>
      <c r="Q735">
        <f>IFERROR(ROUND(E735/L735,2),"N/A")</f>
        <v>17.82</v>
      </c>
      <c r="R735" t="s">
        <v>8309</v>
      </c>
      <c r="S735" t="s">
        <v>8311</v>
      </c>
      <c r="T735"/>
      <c r="U735"/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P736">
        <f>ROUND(E736/D736*100,0)</f>
        <v>126</v>
      </c>
      <c r="Q736">
        <f>IFERROR(ROUND(E736/L736,2),"N/A")</f>
        <v>187.19</v>
      </c>
      <c r="R736" t="s">
        <v>8309</v>
      </c>
      <c r="S736" t="s">
        <v>8311</v>
      </c>
      <c r="T736"/>
      <c r="U736"/>
    </row>
    <row r="737" spans="1:21" ht="43.2" x14ac:dyDescent="0.3">
      <c r="A737">
        <v>368</v>
      </c>
      <c r="B737" s="3" t="s">
        <v>369</v>
      </c>
      <c r="C737" s="3" t="s">
        <v>4478</v>
      </c>
      <c r="D737" s="6">
        <v>12500</v>
      </c>
      <c r="E737" s="8">
        <v>13014</v>
      </c>
      <c r="F737" t="s">
        <v>8218</v>
      </c>
      <c r="G737" t="s">
        <v>8223</v>
      </c>
      <c r="H737" t="s">
        <v>8245</v>
      </c>
      <c r="I737">
        <v>1426426322</v>
      </c>
      <c r="J737">
        <v>1423405922</v>
      </c>
      <c r="K737" t="b">
        <v>0</v>
      </c>
      <c r="L737">
        <v>159</v>
      </c>
      <c r="M737" t="b">
        <v>1</v>
      </c>
      <c r="N737" t="s">
        <v>8267</v>
      </c>
      <c r="O737">
        <f>YEAR(T737)</f>
        <v>2011</v>
      </c>
      <c r="P737">
        <f>ROUND(E737/D737*100,0)</f>
        <v>104</v>
      </c>
      <c r="Q737">
        <f>IFERROR(ROUND(E737/L737,2),"N/A")</f>
        <v>81.849999999999994</v>
      </c>
      <c r="R737" t="s">
        <v>8309</v>
      </c>
      <c r="S737" t="s">
        <v>8311</v>
      </c>
      <c r="T737" s="14">
        <f>(((J733/60)/60)/24)+DATE(1970,1,1)</f>
        <v>40879.795682870368</v>
      </c>
      <c r="U737" s="14">
        <f>(((I733/60)/60)/24)+DATE(1970,1,1)</f>
        <v>40930.25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P738">
        <f>ROUND(E738/D738*100,0)</f>
        <v>315</v>
      </c>
      <c r="Q738">
        <f>IFERROR(ROUND(E738/L738,2),"N/A")</f>
        <v>105.05</v>
      </c>
      <c r="R738" t="s">
        <v>8314</v>
      </c>
      <c r="S738" t="s">
        <v>8339</v>
      </c>
      <c r="T738"/>
      <c r="U738"/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P739">
        <f>ROUND(E739/D739*100,0)</f>
        <v>122</v>
      </c>
      <c r="Q739">
        <f>IFERROR(ROUND(E739/L739,2),"N/A")</f>
        <v>56.67</v>
      </c>
      <c r="R739" t="s">
        <v>8309</v>
      </c>
      <c r="S739" t="s">
        <v>8320</v>
      </c>
      <c r="T739"/>
      <c r="U739"/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P740">
        <f>ROUND(E740/D740*100,0)</f>
        <v>107</v>
      </c>
      <c r="Q740">
        <f>IFERROR(ROUND(E740/L740,2),"N/A")</f>
        <v>39.049999999999997</v>
      </c>
      <c r="R740" t="s">
        <v>8325</v>
      </c>
      <c r="S740" t="s">
        <v>8349</v>
      </c>
      <c r="T740"/>
      <c r="U740"/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P741">
        <f>ROUND(E741/D741*100,0)</f>
        <v>158</v>
      </c>
      <c r="Q741">
        <f>IFERROR(ROUND(E741/L741,2),"N/A")</f>
        <v>68.349999999999994</v>
      </c>
      <c r="R741" t="s">
        <v>8309</v>
      </c>
      <c r="S741" t="s">
        <v>8311</v>
      </c>
      <c r="T741"/>
      <c r="U741"/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P742">
        <f>ROUND(E742/D742*100,0)</f>
        <v>107</v>
      </c>
      <c r="Q742">
        <f>IFERROR(ROUND(E742/L742,2),"N/A")</f>
        <v>169.58</v>
      </c>
      <c r="R742" t="s">
        <v>8309</v>
      </c>
      <c r="S742" t="s">
        <v>8347</v>
      </c>
      <c r="T742"/>
      <c r="U742"/>
    </row>
    <row r="743" spans="1:21" ht="57.6" x14ac:dyDescent="0.3">
      <c r="A743">
        <v>397</v>
      </c>
      <c r="B743" s="3" t="s">
        <v>398</v>
      </c>
      <c r="C743" s="3" t="s">
        <v>4507</v>
      </c>
      <c r="D743" s="6">
        <v>12444</v>
      </c>
      <c r="E743" s="8">
        <v>12929.35</v>
      </c>
      <c r="F743" t="s">
        <v>8218</v>
      </c>
      <c r="G743" t="s">
        <v>8223</v>
      </c>
      <c r="H743" t="s">
        <v>8245</v>
      </c>
      <c r="I743">
        <v>1283312640</v>
      </c>
      <c r="J743">
        <v>1279651084</v>
      </c>
      <c r="K743" t="b">
        <v>0</v>
      </c>
      <c r="L743">
        <v>229</v>
      </c>
      <c r="M743" t="b">
        <v>1</v>
      </c>
      <c r="N743" t="s">
        <v>8267</v>
      </c>
      <c r="O743">
        <f>YEAR(T743)</f>
        <v>2014</v>
      </c>
      <c r="P743">
        <f>ROUND(E743/D743*100,0)</f>
        <v>104</v>
      </c>
      <c r="Q743">
        <f>IFERROR(ROUND(E743/L743,2),"N/A")</f>
        <v>56.46</v>
      </c>
      <c r="R743" t="s">
        <v>8325</v>
      </c>
      <c r="S743" t="s">
        <v>8342</v>
      </c>
      <c r="T743" s="14">
        <f>(((J739/60)/60)/24)+DATE(1970,1,1)</f>
        <v>41667.275312500002</v>
      </c>
      <c r="U743" s="14">
        <f>(((I739/60)/60)/24)+DATE(1970,1,1)</f>
        <v>41684.833333333336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P744">
        <f>ROUND(E744/D744*100,0)</f>
        <v>111</v>
      </c>
      <c r="Q744">
        <f>IFERROR(ROUND(E744/L744,2),"N/A")</f>
        <v>67.39</v>
      </c>
      <c r="R744" t="s">
        <v>8316</v>
      </c>
      <c r="S744" t="s">
        <v>8348</v>
      </c>
      <c r="T744"/>
      <c r="U744"/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P745">
        <f>ROUND(E745/D745*100,0)</f>
        <v>148</v>
      </c>
      <c r="Q745">
        <f>IFERROR(ROUND(E745/L745,2),"N/A")</f>
        <v>54.27</v>
      </c>
      <c r="R745" t="s">
        <v>8309</v>
      </c>
      <c r="S745" t="s">
        <v>8311</v>
      </c>
      <c r="T745"/>
      <c r="U745"/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P746">
        <f>ROUND(E746/D746*100,0)</f>
        <v>102</v>
      </c>
      <c r="Q746">
        <f>IFERROR(ROUND(E746/L746,2),"N/A")</f>
        <v>82.52</v>
      </c>
      <c r="R746" t="s">
        <v>8323</v>
      </c>
      <c r="S746" t="s">
        <v>8324</v>
      </c>
      <c r="T746"/>
      <c r="U746"/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P747">
        <f>ROUND(E747/D747*100,0)</f>
        <v>179</v>
      </c>
      <c r="Q747">
        <f>IFERROR(ROUND(E747/L747,2),"N/A")</f>
        <v>53.73</v>
      </c>
      <c r="R747" t="s">
        <v>8321</v>
      </c>
      <c r="S747" t="s">
        <v>8346</v>
      </c>
      <c r="T747"/>
      <c r="U747"/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P748">
        <f>ROUND(E748/D748*100,0)</f>
        <v>111</v>
      </c>
      <c r="Q748">
        <f>IFERROR(ROUND(E748/L748,2),"N/A")</f>
        <v>34.21</v>
      </c>
      <c r="R748" t="s">
        <v>8321</v>
      </c>
      <c r="S748" t="s">
        <v>8322</v>
      </c>
      <c r="T748"/>
      <c r="U748"/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P749">
        <f>ROUND(E749/D749*100,0)</f>
        <v>100</v>
      </c>
      <c r="Q749">
        <f>IFERROR(ROUND(E749/L749,2),"N/A")</f>
        <v>127.33</v>
      </c>
      <c r="R749" t="s">
        <v>8316</v>
      </c>
      <c r="S749" t="s">
        <v>8348</v>
      </c>
      <c r="T749"/>
      <c r="U749"/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P750">
        <f>ROUND(E750/D750*100,0)</f>
        <v>100</v>
      </c>
      <c r="Q750">
        <f>IFERROR(ROUND(E750/L750,2),"N/A")</f>
        <v>45.57</v>
      </c>
      <c r="R750" t="s">
        <v>8309</v>
      </c>
      <c r="S750" t="s">
        <v>8311</v>
      </c>
      <c r="T750"/>
      <c r="U750"/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P751">
        <f>ROUND(E751/D751*100,0)</f>
        <v>106</v>
      </c>
      <c r="Q751">
        <f>IFERROR(ROUND(E751/L751,2),"N/A")</f>
        <v>95.96</v>
      </c>
      <c r="R751" t="s">
        <v>8323</v>
      </c>
      <c r="S751" t="s">
        <v>8329</v>
      </c>
      <c r="T751"/>
      <c r="U751"/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P752">
        <f>ROUND(E752/D752*100,0)</f>
        <v>103</v>
      </c>
      <c r="Q752">
        <f>IFERROR(ROUND(E752/L752,2),"N/A")</f>
        <v>77.27</v>
      </c>
      <c r="R752" t="s">
        <v>8323</v>
      </c>
      <c r="S752" t="s">
        <v>8324</v>
      </c>
      <c r="T752"/>
      <c r="U752"/>
    </row>
    <row r="753" spans="1:19" customFormat="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P753">
        <f>ROUND(E753/D753*100,0)</f>
        <v>119</v>
      </c>
      <c r="Q753">
        <f>IFERROR(ROUND(E753/L753,2),"N/A")</f>
        <v>57.34</v>
      </c>
      <c r="R753" t="s">
        <v>8314</v>
      </c>
      <c r="S753" t="s">
        <v>8339</v>
      </c>
    </row>
    <row r="754" spans="1:19" customFormat="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P754">
        <f>ROUND(E754/D754*100,0)</f>
        <v>112</v>
      </c>
      <c r="Q754">
        <f>IFERROR(ROUND(E754/L754,2),"N/A")</f>
        <v>53.19</v>
      </c>
      <c r="R754" t="s">
        <v>8314</v>
      </c>
      <c r="S754" t="s">
        <v>8343</v>
      </c>
    </row>
    <row r="755" spans="1:19" customFormat="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P755">
        <f>ROUND(E755/D755*100,0)</f>
        <v>128</v>
      </c>
      <c r="Q755">
        <f>IFERROR(ROUND(E755/L755,2),"N/A")</f>
        <v>492.31</v>
      </c>
      <c r="R755" t="s">
        <v>8321</v>
      </c>
      <c r="S755" t="s">
        <v>8322</v>
      </c>
    </row>
    <row r="756" spans="1:19" customFormat="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P756">
        <f>ROUND(E756/D756*100,0)</f>
        <v>104</v>
      </c>
      <c r="Q756">
        <f>IFERROR(ROUND(E756/L756,2),"N/A")</f>
        <v>42.35</v>
      </c>
      <c r="R756" t="s">
        <v>8323</v>
      </c>
      <c r="S756" t="s">
        <v>8329</v>
      </c>
    </row>
    <row r="757" spans="1:19" customFormat="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P757">
        <f>ROUND(E757/D757*100,0)</f>
        <v>102</v>
      </c>
      <c r="Q757">
        <f>IFERROR(ROUND(E757/L757,2),"N/A")</f>
        <v>37.47</v>
      </c>
      <c r="R757" t="s">
        <v>8309</v>
      </c>
      <c r="S757" t="s">
        <v>8311</v>
      </c>
    </row>
    <row r="758" spans="1:19" customFormat="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P758">
        <f>ROUND(E758/D758*100,0)</f>
        <v>118</v>
      </c>
      <c r="Q758">
        <f>IFERROR(ROUND(E758/L758,2),"N/A")</f>
        <v>37.450000000000003</v>
      </c>
      <c r="R758" t="s">
        <v>8316</v>
      </c>
      <c r="S758" t="s">
        <v>8348</v>
      </c>
    </row>
    <row r="759" spans="1:19" customFormat="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P759">
        <f>ROUND(E759/D759*100,0)</f>
        <v>238</v>
      </c>
      <c r="Q759">
        <f>IFERROR(ROUND(E759/L759,2),"N/A")</f>
        <v>33.06</v>
      </c>
      <c r="R759" t="s">
        <v>8323</v>
      </c>
      <c r="S759" t="s">
        <v>8329</v>
      </c>
    </row>
    <row r="760" spans="1:19" customFormat="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P760">
        <f>ROUND(E760/D760*100,0)</f>
        <v>102</v>
      </c>
      <c r="Q760">
        <f>IFERROR(ROUND(E760/L760,2),"N/A")</f>
        <v>134.21</v>
      </c>
      <c r="R760" t="s">
        <v>8309</v>
      </c>
      <c r="S760" t="s">
        <v>8341</v>
      </c>
    </row>
    <row r="761" spans="1:19" customFormat="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P761">
        <f>ROUND(E761/D761*100,0)</f>
        <v>102</v>
      </c>
      <c r="Q761">
        <f>IFERROR(ROUND(E761/L761,2),"N/A")</f>
        <v>51.47</v>
      </c>
      <c r="R761" t="s">
        <v>8309</v>
      </c>
      <c r="S761" t="s">
        <v>8311</v>
      </c>
    </row>
    <row r="762" spans="1:19" customFormat="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P762">
        <f>ROUND(E762/D762*100,0)</f>
        <v>0</v>
      </c>
      <c r="Q762" t="str">
        <f>IFERROR(ROUND(E762/L762,2),"N/A")</f>
        <v>N/A</v>
      </c>
      <c r="R762" t="s">
        <v>8312</v>
      </c>
      <c r="S762" t="s">
        <v>8357</v>
      </c>
    </row>
    <row r="763" spans="1:19" customFormat="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P763">
        <f>ROUND(E763/D763*100,0)</f>
        <v>5</v>
      </c>
      <c r="Q763">
        <f>IFERROR(ROUND(E763/L763,2),"N/A")</f>
        <v>39.17</v>
      </c>
      <c r="R763" t="s">
        <v>8318</v>
      </c>
      <c r="S763" t="s">
        <v>8345</v>
      </c>
    </row>
    <row r="764" spans="1:19" customFormat="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P764">
        <f>ROUND(E764/D764*100,0)</f>
        <v>0</v>
      </c>
      <c r="Q764" t="str">
        <f>IFERROR(ROUND(E764/L764,2),"N/A")</f>
        <v>N/A</v>
      </c>
      <c r="R764" t="s">
        <v>8325</v>
      </c>
      <c r="S764" t="s">
        <v>8342</v>
      </c>
    </row>
    <row r="765" spans="1:19" customFormat="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P765">
        <f>ROUND(E765/D765*100,0)</f>
        <v>0</v>
      </c>
      <c r="Q765">
        <f>IFERROR(ROUND(E765/L765,2),"N/A")</f>
        <v>5</v>
      </c>
      <c r="R765" t="s">
        <v>8309</v>
      </c>
      <c r="S765" t="s">
        <v>8311</v>
      </c>
    </row>
    <row r="766" spans="1:19" customFormat="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P766">
        <f>ROUND(E766/D766*100,0)</f>
        <v>0</v>
      </c>
      <c r="Q766" t="str">
        <f>IFERROR(ROUND(E766/L766,2),"N/A")</f>
        <v>N/A</v>
      </c>
      <c r="R766" t="s">
        <v>8323</v>
      </c>
      <c r="S766" t="s">
        <v>8324</v>
      </c>
    </row>
    <row r="767" spans="1:19" customFormat="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P767">
        <f>ROUND(E767/D767*100,0)</f>
        <v>36</v>
      </c>
      <c r="Q767">
        <f>IFERROR(ROUND(E767/L767,2),"N/A")</f>
        <v>57.3</v>
      </c>
      <c r="R767" t="s">
        <v>8314</v>
      </c>
      <c r="S767" t="s">
        <v>8339</v>
      </c>
    </row>
    <row r="768" spans="1:19" customFormat="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P768">
        <f>ROUND(E768/D768*100,0)</f>
        <v>0</v>
      </c>
      <c r="Q768" t="str">
        <f>IFERROR(ROUND(E768/L768,2),"N/A")</f>
        <v>N/A</v>
      </c>
      <c r="R768" t="s">
        <v>8312</v>
      </c>
      <c r="S768" t="s">
        <v>8344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P769">
        <f>ROUND(E769/D769*100,0)</f>
        <v>4</v>
      </c>
      <c r="Q769">
        <f>IFERROR(ROUND(E769/L769,2),"N/A")</f>
        <v>59</v>
      </c>
      <c r="R769" t="s">
        <v>8309</v>
      </c>
      <c r="S769" t="s">
        <v>8311</v>
      </c>
      <c r="T769"/>
      <c r="U769"/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P770">
        <f>ROUND(E770/D770*100,0)</f>
        <v>0</v>
      </c>
      <c r="Q770" t="str">
        <f>IFERROR(ROUND(E770/L770,2),"N/A")</f>
        <v>N/A</v>
      </c>
      <c r="R770" t="s">
        <v>8316</v>
      </c>
      <c r="S770" t="s">
        <v>8354</v>
      </c>
      <c r="T770"/>
      <c r="U770"/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P771">
        <f>ROUND(E771/D771*100,0)</f>
        <v>41</v>
      </c>
      <c r="Q771">
        <f>IFERROR(ROUND(E771/L771,2),"N/A")</f>
        <v>31.85</v>
      </c>
      <c r="R771" t="s">
        <v>8323</v>
      </c>
      <c r="S771" t="s">
        <v>8324</v>
      </c>
      <c r="T771"/>
      <c r="U771"/>
    </row>
    <row r="772" spans="1:21" ht="43.2" x14ac:dyDescent="0.3">
      <c r="A772">
        <v>2047</v>
      </c>
      <c r="B772" s="3" t="s">
        <v>2048</v>
      </c>
      <c r="C772" s="3" t="s">
        <v>6157</v>
      </c>
      <c r="D772" s="6">
        <v>98000</v>
      </c>
      <c r="E772" s="8">
        <v>100939</v>
      </c>
      <c r="F772" t="s">
        <v>8218</v>
      </c>
      <c r="G772" t="s">
        <v>8225</v>
      </c>
      <c r="H772" t="s">
        <v>8247</v>
      </c>
      <c r="I772">
        <v>1429228800</v>
      </c>
      <c r="J772">
        <v>1426714870</v>
      </c>
      <c r="K772" t="b">
        <v>0</v>
      </c>
      <c r="L772">
        <v>443</v>
      </c>
      <c r="M772" t="b">
        <v>1</v>
      </c>
      <c r="N772" t="s">
        <v>8293</v>
      </c>
      <c r="O772">
        <f>YEAR(T772)</f>
        <v>2015</v>
      </c>
      <c r="P772">
        <f>ROUND(E772/D772*100,0)</f>
        <v>103</v>
      </c>
      <c r="Q772">
        <f>IFERROR(ROUND(E772/L772,2),"N/A")</f>
        <v>227.85</v>
      </c>
      <c r="R772" t="s">
        <v>8309</v>
      </c>
      <c r="S772" t="s">
        <v>8311</v>
      </c>
      <c r="T772" s="14">
        <f>(((J768/60)/60)/24)+DATE(1970,1,1)</f>
        <v>42021.783368055556</v>
      </c>
      <c r="U772" s="14">
        <f>(((I768/60)/60)/24)+DATE(1970,1,1)</f>
        <v>42051.783368055556</v>
      </c>
    </row>
    <row r="773" spans="1:21" ht="57.6" x14ac:dyDescent="0.3">
      <c r="A773">
        <v>288</v>
      </c>
      <c r="B773" s="3" t="s">
        <v>289</v>
      </c>
      <c r="C773" s="3" t="s">
        <v>4398</v>
      </c>
      <c r="D773" s="6">
        <v>50000</v>
      </c>
      <c r="E773" s="8">
        <v>51605.31</v>
      </c>
      <c r="F773" t="s">
        <v>8218</v>
      </c>
      <c r="G773" t="s">
        <v>8223</v>
      </c>
      <c r="H773" t="s">
        <v>8245</v>
      </c>
      <c r="I773">
        <v>1340683393</v>
      </c>
      <c r="J773">
        <v>1337659393</v>
      </c>
      <c r="K773" t="b">
        <v>1</v>
      </c>
      <c r="L773">
        <v>447</v>
      </c>
      <c r="M773" t="b">
        <v>1</v>
      </c>
      <c r="N773" t="s">
        <v>8267</v>
      </c>
      <c r="O773">
        <f>YEAR(T773)</f>
        <v>2015</v>
      </c>
      <c r="P773">
        <f>ROUND(E773/D773*100,0)</f>
        <v>103</v>
      </c>
      <c r="Q773">
        <f>IFERROR(ROUND(E773/L773,2),"N/A")</f>
        <v>115.45</v>
      </c>
      <c r="R773" t="s">
        <v>8309</v>
      </c>
      <c r="S773" t="s">
        <v>8311</v>
      </c>
      <c r="T773" s="14">
        <f>(((J769/60)/60)/24)+DATE(1970,1,1)</f>
        <v>42115.143634259264</v>
      </c>
      <c r="U773" s="14">
        <f>(((I769/60)/60)/24)+DATE(1970,1,1)</f>
        <v>42145.143634259264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P774">
        <f>ROUND(E774/D774*100,0)</f>
        <v>3</v>
      </c>
      <c r="Q774">
        <f>IFERROR(ROUND(E774/L774,2),"N/A")</f>
        <v>50</v>
      </c>
      <c r="R774" t="s">
        <v>8314</v>
      </c>
      <c r="S774" t="s">
        <v>8339</v>
      </c>
      <c r="T774"/>
      <c r="U774"/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P775">
        <f>ROUND(E775/D775*100,0)</f>
        <v>1</v>
      </c>
      <c r="Q775">
        <f>IFERROR(ROUND(E775/L775,2),"N/A")</f>
        <v>16</v>
      </c>
      <c r="R775" t="s">
        <v>8309</v>
      </c>
      <c r="S775" t="s">
        <v>8311</v>
      </c>
      <c r="T775"/>
      <c r="U775"/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P776">
        <f>ROUND(E776/D776*100,0)</f>
        <v>70</v>
      </c>
      <c r="Q776">
        <f>IFERROR(ROUND(E776/L776,2),"N/A")</f>
        <v>39</v>
      </c>
      <c r="R776" t="s">
        <v>8312</v>
      </c>
      <c r="S776" t="s">
        <v>8344</v>
      </c>
      <c r="T776"/>
      <c r="U776"/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P777">
        <f>ROUND(E777/D777*100,0)</f>
        <v>2</v>
      </c>
      <c r="Q777">
        <f>IFERROR(ROUND(E777/L777,2),"N/A")</f>
        <v>34</v>
      </c>
      <c r="R777" t="s">
        <v>8316</v>
      </c>
      <c r="S777" t="s">
        <v>8348</v>
      </c>
      <c r="T777"/>
      <c r="U777"/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P778">
        <f>ROUND(E778/D778*100,0)</f>
        <v>51</v>
      </c>
      <c r="Q778">
        <f>IFERROR(ROUND(E778/L778,2),"N/A")</f>
        <v>63.12</v>
      </c>
      <c r="R778" t="s">
        <v>8309</v>
      </c>
      <c r="S778" t="s">
        <v>8311</v>
      </c>
      <c r="T778"/>
      <c r="U778"/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P779">
        <f>ROUND(E779/D779*100,0)</f>
        <v>1</v>
      </c>
      <c r="Q779">
        <f>IFERROR(ROUND(E779/L779,2),"N/A")</f>
        <v>7</v>
      </c>
      <c r="R779" t="s">
        <v>8309</v>
      </c>
      <c r="S779" t="s">
        <v>8347</v>
      </c>
      <c r="T779"/>
      <c r="U779"/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P780">
        <f>ROUND(E780/D780*100,0)</f>
        <v>0</v>
      </c>
      <c r="Q780">
        <f>IFERROR(ROUND(E780/L780,2),"N/A")</f>
        <v>2</v>
      </c>
      <c r="R780" t="s">
        <v>8309</v>
      </c>
      <c r="S780" t="s">
        <v>8347</v>
      </c>
      <c r="T780"/>
      <c r="U780"/>
    </row>
    <row r="781" spans="1:21" ht="43.2" x14ac:dyDescent="0.3">
      <c r="A781">
        <v>358</v>
      </c>
      <c r="B781" s="3" t="s">
        <v>359</v>
      </c>
      <c r="C781" s="3" t="s">
        <v>4468</v>
      </c>
      <c r="D781" s="6">
        <v>50000</v>
      </c>
      <c r="E781" s="8">
        <v>51544</v>
      </c>
      <c r="F781" t="s">
        <v>8218</v>
      </c>
      <c r="G781" t="s">
        <v>8223</v>
      </c>
      <c r="H781" t="s">
        <v>8245</v>
      </c>
      <c r="I781">
        <v>1466002800</v>
      </c>
      <c r="J781">
        <v>1463517521</v>
      </c>
      <c r="K781" t="b">
        <v>1</v>
      </c>
      <c r="L781">
        <v>267</v>
      </c>
      <c r="M781" t="b">
        <v>1</v>
      </c>
      <c r="N781" t="s">
        <v>8267</v>
      </c>
      <c r="O781">
        <f>YEAR(T781)</f>
        <v>2011</v>
      </c>
      <c r="P781">
        <f>ROUND(E781/D781*100,0)</f>
        <v>103</v>
      </c>
      <c r="Q781">
        <f>IFERROR(ROUND(E781/L781,2),"N/A")</f>
        <v>193.05</v>
      </c>
      <c r="R781" t="s">
        <v>8323</v>
      </c>
      <c r="S781" t="s">
        <v>8329</v>
      </c>
      <c r="T781" s="14">
        <f>(((J777/60)/60)/24)+DATE(1970,1,1)</f>
        <v>40863.060127314813</v>
      </c>
      <c r="U781" s="14">
        <f>(((I777/60)/60)/24)+DATE(1970,1,1)</f>
        <v>40893.060127314813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P782">
        <f>ROUND(E782/D782*100,0)</f>
        <v>104</v>
      </c>
      <c r="Q782">
        <f>IFERROR(ROUND(E782/L782,2),"N/A")</f>
        <v>38.520000000000003</v>
      </c>
      <c r="R782" t="s">
        <v>8323</v>
      </c>
      <c r="S782" t="s">
        <v>8324</v>
      </c>
      <c r="T782"/>
      <c r="U782"/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P783">
        <f>ROUND(E783/D783*100,0)</f>
        <v>133</v>
      </c>
      <c r="Q783">
        <f>IFERROR(ROUND(E783/L783,2),"N/A")</f>
        <v>42.61</v>
      </c>
      <c r="R783" t="s">
        <v>8309</v>
      </c>
      <c r="S783" t="s">
        <v>8311</v>
      </c>
      <c r="T783"/>
      <c r="U783"/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P784">
        <f>ROUND(E784/D784*100,0)</f>
        <v>100</v>
      </c>
      <c r="Q784">
        <f>IFERROR(ROUND(E784/L784,2),"N/A")</f>
        <v>50</v>
      </c>
      <c r="R784" t="s">
        <v>8309</v>
      </c>
      <c r="S784" t="s">
        <v>8347</v>
      </c>
      <c r="T784"/>
      <c r="U784"/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P785">
        <f>ROUND(E785/D785*100,0)</f>
        <v>148</v>
      </c>
      <c r="Q785">
        <f>IFERROR(ROUND(E785/L785,2),"N/A")</f>
        <v>63.49</v>
      </c>
      <c r="R785" t="s">
        <v>8323</v>
      </c>
      <c r="S785" t="s">
        <v>8337</v>
      </c>
      <c r="T785"/>
      <c r="U785"/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P786">
        <f>ROUND(E786/D786*100,0)</f>
        <v>103</v>
      </c>
      <c r="Q786">
        <f>IFERROR(ROUND(E786/L786,2),"N/A")</f>
        <v>102.5</v>
      </c>
      <c r="R786" t="s">
        <v>8316</v>
      </c>
      <c r="S786" t="s">
        <v>8354</v>
      </c>
      <c r="T786"/>
      <c r="U786"/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P787">
        <f>ROUND(E787/D787*100,0)</f>
        <v>181</v>
      </c>
      <c r="Q787">
        <f>IFERROR(ROUND(E787/L787,2),"N/A")</f>
        <v>31.14</v>
      </c>
      <c r="R787" t="s">
        <v>8309</v>
      </c>
      <c r="S787" t="s">
        <v>8311</v>
      </c>
      <c r="T787"/>
      <c r="U787"/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P788">
        <f>ROUND(E788/D788*100,0)</f>
        <v>143</v>
      </c>
      <c r="Q788">
        <f>IFERROR(ROUND(E788/L788,2),"N/A")</f>
        <v>162.27000000000001</v>
      </c>
      <c r="R788" t="s">
        <v>8309</v>
      </c>
      <c r="S788" t="s">
        <v>8320</v>
      </c>
      <c r="T788"/>
      <c r="U788"/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P789">
        <f>ROUND(E789/D789*100,0)</f>
        <v>114</v>
      </c>
      <c r="Q789">
        <f>IFERROR(ROUND(E789/L789,2),"N/A")</f>
        <v>80.59</v>
      </c>
      <c r="R789" t="s">
        <v>8309</v>
      </c>
      <c r="S789" t="s">
        <v>8311</v>
      </c>
      <c r="T789"/>
      <c r="U789"/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P790">
        <f>ROUND(E790/D790*100,0)</f>
        <v>204</v>
      </c>
      <c r="Q790">
        <f>IFERROR(ROUND(E790/L790,2),"N/A")</f>
        <v>59.85</v>
      </c>
      <c r="R790" t="s">
        <v>8314</v>
      </c>
      <c r="S790" t="s">
        <v>8339</v>
      </c>
      <c r="T790"/>
      <c r="U790"/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P791">
        <f>ROUND(E791/D791*100,0)</f>
        <v>109</v>
      </c>
      <c r="Q791">
        <f>IFERROR(ROUND(E791/L791,2),"N/A")</f>
        <v>132.86000000000001</v>
      </c>
      <c r="R791" t="s">
        <v>8316</v>
      </c>
      <c r="S791" t="s">
        <v>8348</v>
      </c>
      <c r="T791"/>
      <c r="U791"/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P792">
        <f>ROUND(E792/D792*100,0)</f>
        <v>144</v>
      </c>
      <c r="Q792">
        <f>IFERROR(ROUND(E792/L792,2),"N/A")</f>
        <v>92.55</v>
      </c>
      <c r="R792" t="s">
        <v>8309</v>
      </c>
      <c r="S792" t="s">
        <v>8347</v>
      </c>
      <c r="T792"/>
      <c r="U792"/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P793">
        <f>ROUND(E793/D793*100,0)</f>
        <v>104</v>
      </c>
      <c r="Q793">
        <f>IFERROR(ROUND(E793/L793,2),"N/A")</f>
        <v>60.86</v>
      </c>
      <c r="R793" t="s">
        <v>8309</v>
      </c>
      <c r="S793" t="s">
        <v>8347</v>
      </c>
      <c r="T793"/>
      <c r="U793"/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P794">
        <f>ROUND(E794/D794*100,0)</f>
        <v>100</v>
      </c>
      <c r="Q794">
        <f>IFERROR(ROUND(E794/L794,2),"N/A")</f>
        <v>41.85</v>
      </c>
      <c r="R794" t="s">
        <v>8309</v>
      </c>
      <c r="S794" t="s">
        <v>8347</v>
      </c>
      <c r="T794"/>
      <c r="U794"/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P795">
        <f>ROUND(E795/D795*100,0)</f>
        <v>103</v>
      </c>
      <c r="Q795">
        <f>IFERROR(ROUND(E795/L795,2),"N/A")</f>
        <v>88.33</v>
      </c>
      <c r="R795" t="s">
        <v>8325</v>
      </c>
      <c r="S795" t="s">
        <v>8340</v>
      </c>
      <c r="T795"/>
      <c r="U795"/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P796">
        <f>ROUND(E796/D796*100,0)</f>
        <v>105</v>
      </c>
      <c r="Q796">
        <f>IFERROR(ROUND(E796/L796,2),"N/A")</f>
        <v>158.96</v>
      </c>
      <c r="R796" t="s">
        <v>8309</v>
      </c>
      <c r="S796" t="s">
        <v>8341</v>
      </c>
      <c r="T796"/>
      <c r="U796"/>
    </row>
    <row r="797" spans="1:21" ht="43.2" x14ac:dyDescent="0.3">
      <c r="A797">
        <v>2998</v>
      </c>
      <c r="B797" s="3" t="s">
        <v>2998</v>
      </c>
      <c r="C797" s="3" t="s">
        <v>7108</v>
      </c>
      <c r="D797" s="6">
        <v>50000</v>
      </c>
      <c r="E797" s="8">
        <v>51514.5</v>
      </c>
      <c r="F797" t="s">
        <v>8218</v>
      </c>
      <c r="G797" t="s">
        <v>8223</v>
      </c>
      <c r="H797" t="s">
        <v>8245</v>
      </c>
      <c r="I797">
        <v>1402892700</v>
      </c>
      <c r="J797">
        <v>1400474329</v>
      </c>
      <c r="K797" t="b">
        <v>0</v>
      </c>
      <c r="L797">
        <v>433</v>
      </c>
      <c r="M797" t="b">
        <v>1</v>
      </c>
      <c r="N797" t="s">
        <v>8301</v>
      </c>
      <c r="O797">
        <f>YEAR(T797)</f>
        <v>2013</v>
      </c>
      <c r="P797">
        <f>ROUND(E797/D797*100,0)</f>
        <v>103</v>
      </c>
      <c r="Q797">
        <f>IFERROR(ROUND(E797/L797,2),"N/A")</f>
        <v>118.97</v>
      </c>
      <c r="R797" t="s">
        <v>8309</v>
      </c>
      <c r="S797" t="s">
        <v>8311</v>
      </c>
      <c r="T797" s="14">
        <f>(((J793/60)/60)/24)+DATE(1970,1,1)</f>
        <v>41557.780624999999</v>
      </c>
      <c r="U797" s="14">
        <f>(((I793/60)/60)/24)+DATE(1970,1,1)</f>
        <v>41591.249305555553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P798">
        <f>ROUND(E798/D798*100,0)</f>
        <v>101</v>
      </c>
      <c r="Q798">
        <f>IFERROR(ROUND(E798/L798,2),"N/A")</f>
        <v>112.61</v>
      </c>
      <c r="R798" t="s">
        <v>8309</v>
      </c>
      <c r="S798" t="s">
        <v>8311</v>
      </c>
      <c r="T798"/>
      <c r="U798"/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P799">
        <f>ROUND(E799/D799*100,0)</f>
        <v>108</v>
      </c>
      <c r="Q799">
        <f>IFERROR(ROUND(E799/L799,2),"N/A")</f>
        <v>45.44</v>
      </c>
      <c r="R799" t="s">
        <v>8323</v>
      </c>
      <c r="S799" t="s">
        <v>8337</v>
      </c>
      <c r="T799"/>
      <c r="U799"/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P800">
        <f>ROUND(E800/D800*100,0)</f>
        <v>115</v>
      </c>
      <c r="Q800">
        <f>IFERROR(ROUND(E800/L800,2),"N/A")</f>
        <v>46.22</v>
      </c>
      <c r="R800" t="s">
        <v>8309</v>
      </c>
      <c r="S800" t="s">
        <v>8311</v>
      </c>
      <c r="T800"/>
      <c r="U800"/>
    </row>
    <row r="801" spans="1:19" customFormat="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P801">
        <f>ROUND(E801/D801*100,0)</f>
        <v>100</v>
      </c>
      <c r="Q801">
        <f>IFERROR(ROUND(E801/L801,2),"N/A")</f>
        <v>178.61</v>
      </c>
      <c r="R801" t="s">
        <v>8309</v>
      </c>
      <c r="S801" t="s">
        <v>8347</v>
      </c>
    </row>
    <row r="802" spans="1:19" customFormat="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P802">
        <f>ROUND(E802/D802*100,0)</f>
        <v>152</v>
      </c>
      <c r="Q802">
        <f>IFERROR(ROUND(E802/L802,2),"N/A")</f>
        <v>40.75</v>
      </c>
      <c r="R802" t="s">
        <v>8325</v>
      </c>
      <c r="S802" t="s">
        <v>8342</v>
      </c>
    </row>
    <row r="803" spans="1:19" customFormat="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P803">
        <f>ROUND(E803/D803*100,0)</f>
        <v>112</v>
      </c>
      <c r="Q803">
        <f>IFERROR(ROUND(E803/L803,2),"N/A")</f>
        <v>43.73</v>
      </c>
      <c r="R803" t="s">
        <v>8314</v>
      </c>
      <c r="S803" t="s">
        <v>8339</v>
      </c>
    </row>
    <row r="804" spans="1:19" customFormat="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P804">
        <f>ROUND(E804/D804*100,0)</f>
        <v>101</v>
      </c>
      <c r="Q804">
        <f>IFERROR(ROUND(E804/L804,2),"N/A")</f>
        <v>81.069999999999993</v>
      </c>
      <c r="R804" t="s">
        <v>8309</v>
      </c>
      <c r="S804" t="s">
        <v>8311</v>
      </c>
    </row>
    <row r="805" spans="1:19" customFormat="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P805">
        <f>ROUND(E805/D805*100,0)</f>
        <v>123</v>
      </c>
      <c r="Q805">
        <f>IFERROR(ROUND(E805/L805,2),"N/A")</f>
        <v>74.61</v>
      </c>
      <c r="R805" t="s">
        <v>8314</v>
      </c>
      <c r="S805" t="s">
        <v>8339</v>
      </c>
    </row>
    <row r="806" spans="1:19" customFormat="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P806">
        <f>ROUND(E806/D806*100,0)</f>
        <v>100</v>
      </c>
      <c r="Q806">
        <f>IFERROR(ROUND(E806/L806,2),"N/A")</f>
        <v>305.56</v>
      </c>
      <c r="R806" t="s">
        <v>8325</v>
      </c>
      <c r="S806" t="s">
        <v>8342</v>
      </c>
    </row>
    <row r="807" spans="1:19" customFormat="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P807">
        <f>ROUND(E807/D807*100,0)</f>
        <v>105</v>
      </c>
      <c r="Q807">
        <f>IFERROR(ROUND(E807/L807,2),"N/A")</f>
        <v>58.33</v>
      </c>
      <c r="R807" t="s">
        <v>8325</v>
      </c>
      <c r="S807" t="s">
        <v>8342</v>
      </c>
    </row>
    <row r="808" spans="1:19" customFormat="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P808">
        <f>ROUND(E808/D808*100,0)</f>
        <v>104</v>
      </c>
      <c r="Q808">
        <f>IFERROR(ROUND(E808/L808,2),"N/A")</f>
        <v>117.68</v>
      </c>
      <c r="R808" t="s">
        <v>8309</v>
      </c>
      <c r="S808" t="s">
        <v>8311</v>
      </c>
    </row>
    <row r="809" spans="1:19" customFormat="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P809">
        <f>ROUND(E809/D809*100,0)</f>
        <v>105</v>
      </c>
      <c r="Q809">
        <f>IFERROR(ROUND(E809/L809,2),"N/A")</f>
        <v>73.77</v>
      </c>
      <c r="R809" t="s">
        <v>8325</v>
      </c>
      <c r="S809" t="s">
        <v>8340</v>
      </c>
    </row>
    <row r="810" spans="1:19" customFormat="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P810">
        <f>ROUND(E810/D810*100,0)</f>
        <v>100</v>
      </c>
      <c r="Q810">
        <f>IFERROR(ROUND(E810/L810,2),"N/A")</f>
        <v>104.65</v>
      </c>
      <c r="R810" t="s">
        <v>8325</v>
      </c>
      <c r="S810" t="s">
        <v>8349</v>
      </c>
    </row>
    <row r="811" spans="1:19" customFormat="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P811">
        <f>ROUND(E811/D811*100,0)</f>
        <v>104</v>
      </c>
      <c r="Q811">
        <f>IFERROR(ROUND(E811/L811,2),"N/A")</f>
        <v>79.83</v>
      </c>
      <c r="R811" t="s">
        <v>8309</v>
      </c>
      <c r="S811" t="s">
        <v>8320</v>
      </c>
    </row>
    <row r="812" spans="1:19" customFormat="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P812">
        <f>ROUND(E812/D812*100,0)</f>
        <v>105</v>
      </c>
      <c r="Q812">
        <f>IFERROR(ROUND(E812/L812,2),"N/A")</f>
        <v>58.33</v>
      </c>
      <c r="R812" t="s">
        <v>8325</v>
      </c>
      <c r="S812" t="s">
        <v>8342</v>
      </c>
    </row>
    <row r="813" spans="1:19" customFormat="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P813">
        <f>ROUND(E813/D813*100,0)</f>
        <v>104</v>
      </c>
      <c r="Q813">
        <f>IFERROR(ROUND(E813/L813,2),"N/A")</f>
        <v>86.67</v>
      </c>
      <c r="R813" t="s">
        <v>8316</v>
      </c>
      <c r="S813" t="s">
        <v>8348</v>
      </c>
    </row>
    <row r="814" spans="1:19" customFormat="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P814">
        <f>ROUND(E814/D814*100,0)</f>
        <v>152</v>
      </c>
      <c r="Q814">
        <f>IFERROR(ROUND(E814/L814,2),"N/A")</f>
        <v>27.61</v>
      </c>
      <c r="R814" t="s">
        <v>8316</v>
      </c>
      <c r="S814" t="s">
        <v>8348</v>
      </c>
    </row>
    <row r="815" spans="1:19" customFormat="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P815">
        <f>ROUND(E815/D815*100,0)</f>
        <v>160</v>
      </c>
      <c r="Q815">
        <f>IFERROR(ROUND(E815/L815,2),"N/A")</f>
        <v>25</v>
      </c>
      <c r="R815" t="s">
        <v>8309</v>
      </c>
      <c r="S815" t="s">
        <v>8347</v>
      </c>
    </row>
    <row r="816" spans="1:19" customFormat="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P816">
        <f>ROUND(E816/D816*100,0)</f>
        <v>127</v>
      </c>
      <c r="Q816">
        <f>IFERROR(ROUND(E816/L816,2),"N/A")</f>
        <v>45.46</v>
      </c>
      <c r="R816" t="s">
        <v>8309</v>
      </c>
      <c r="S816" t="s">
        <v>8311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P817">
        <f>ROUND(E817/D817*100,0)</f>
        <v>107</v>
      </c>
      <c r="Q817">
        <f>IFERROR(ROUND(E817/L817,2),"N/A")</f>
        <v>99.53</v>
      </c>
      <c r="R817" t="s">
        <v>8309</v>
      </c>
      <c r="S817" t="s">
        <v>8311</v>
      </c>
      <c r="T817"/>
      <c r="U817"/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P818">
        <f>ROUND(E818/D818*100,0)</f>
        <v>115</v>
      </c>
      <c r="Q818">
        <f>IFERROR(ROUND(E818/L818,2),"N/A")</f>
        <v>39.31</v>
      </c>
      <c r="R818" t="s">
        <v>8314</v>
      </c>
      <c r="S818" t="s">
        <v>8339</v>
      </c>
      <c r="T818"/>
      <c r="U818"/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P819">
        <f>ROUND(E819/D819*100,0)</f>
        <v>137</v>
      </c>
      <c r="Q819">
        <f>IFERROR(ROUND(E819/L819,2),"N/A")</f>
        <v>89.42</v>
      </c>
      <c r="R819" t="s">
        <v>8309</v>
      </c>
      <c r="S819" t="s">
        <v>8311</v>
      </c>
      <c r="T819"/>
      <c r="U819"/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P820">
        <f>ROUND(E820/D820*100,0)</f>
        <v>156</v>
      </c>
      <c r="Q820">
        <f>IFERROR(ROUND(E820/L820,2),"N/A")</f>
        <v>28.68</v>
      </c>
      <c r="R820" t="s">
        <v>8325</v>
      </c>
      <c r="S820" t="s">
        <v>8340</v>
      </c>
      <c r="T820"/>
      <c r="U820"/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P821">
        <f>ROUND(E821/D821*100,0)</f>
        <v>109</v>
      </c>
      <c r="Q821">
        <f>IFERROR(ROUND(E821/L821,2),"N/A")</f>
        <v>31.07</v>
      </c>
      <c r="R821" t="s">
        <v>8309</v>
      </c>
      <c r="S821" t="s">
        <v>8334</v>
      </c>
      <c r="T821"/>
      <c r="U821"/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P822">
        <f>ROUND(E822/D822*100,0)</f>
        <v>134</v>
      </c>
      <c r="Q822">
        <f>IFERROR(ROUND(E822/L822,2),"N/A")</f>
        <v>70.55</v>
      </c>
      <c r="R822" t="s">
        <v>8309</v>
      </c>
      <c r="S822" t="s">
        <v>8311</v>
      </c>
      <c r="T822"/>
      <c r="U822"/>
    </row>
    <row r="823" spans="1:21" ht="43.2" x14ac:dyDescent="0.3">
      <c r="A823">
        <v>404</v>
      </c>
      <c r="B823" s="3" t="s">
        <v>405</v>
      </c>
      <c r="C823" s="3" t="s">
        <v>4514</v>
      </c>
      <c r="D823" s="6">
        <v>35000</v>
      </c>
      <c r="E823" s="8">
        <v>36082</v>
      </c>
      <c r="F823" t="s">
        <v>8218</v>
      </c>
      <c r="G823" t="s">
        <v>8223</v>
      </c>
      <c r="H823" t="s">
        <v>8245</v>
      </c>
      <c r="I823">
        <v>1391641440</v>
      </c>
      <c r="J823">
        <v>1389107062</v>
      </c>
      <c r="K823" t="b">
        <v>0</v>
      </c>
      <c r="L823">
        <v>271</v>
      </c>
      <c r="M823" t="b">
        <v>1</v>
      </c>
      <c r="N823" t="s">
        <v>8267</v>
      </c>
      <c r="O823">
        <f>YEAR(T823)</f>
        <v>2012</v>
      </c>
      <c r="P823">
        <f>ROUND(E823/D823*100,0)</f>
        <v>103</v>
      </c>
      <c r="Q823">
        <f>IFERROR(ROUND(E823/L823,2),"N/A")</f>
        <v>133.13999999999999</v>
      </c>
      <c r="R823" t="s">
        <v>8309</v>
      </c>
      <c r="S823" t="s">
        <v>8347</v>
      </c>
      <c r="T823" s="14">
        <f>(((J819/60)/60)/24)+DATE(1970,1,1)</f>
        <v>40925.599664351852</v>
      </c>
      <c r="U823" s="14">
        <f>(((I819/60)/60)/24)+DATE(1970,1,1)</f>
        <v>40979.207638888889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P824">
        <f>ROUND(E824/D824*100,0)</f>
        <v>119</v>
      </c>
      <c r="Q824">
        <f>IFERROR(ROUND(E824/L824,2),"N/A")</f>
        <v>51.81</v>
      </c>
      <c r="R824" t="s">
        <v>8309</v>
      </c>
      <c r="S824" t="s">
        <v>8311</v>
      </c>
      <c r="T824"/>
      <c r="U824"/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P825">
        <f>ROUND(E825/D825*100,0)</f>
        <v>180</v>
      </c>
      <c r="Q825">
        <f>IFERROR(ROUND(E825/L825,2),"N/A")</f>
        <v>43.52</v>
      </c>
      <c r="R825" t="s">
        <v>8309</v>
      </c>
      <c r="S825" t="s">
        <v>8341</v>
      </c>
      <c r="T825"/>
      <c r="U825"/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P826">
        <f>ROUND(E826/D826*100,0)</f>
        <v>134</v>
      </c>
      <c r="Q826">
        <f>IFERROR(ROUND(E826/L826,2),"N/A")</f>
        <v>39.82</v>
      </c>
      <c r="R826" t="s">
        <v>8314</v>
      </c>
      <c r="S826" t="s">
        <v>8339</v>
      </c>
      <c r="T826"/>
      <c r="U826"/>
    </row>
    <row r="827" spans="1:21" ht="43.2" x14ac:dyDescent="0.3">
      <c r="A827">
        <v>321</v>
      </c>
      <c r="B827" s="3" t="s">
        <v>322</v>
      </c>
      <c r="C827" s="3" t="s">
        <v>4431</v>
      </c>
      <c r="D827" s="6">
        <v>35000</v>
      </c>
      <c r="E827" s="8">
        <v>35932</v>
      </c>
      <c r="F827" t="s">
        <v>8218</v>
      </c>
      <c r="G827" t="s">
        <v>8235</v>
      </c>
      <c r="H827" t="s">
        <v>8248</v>
      </c>
      <c r="I827">
        <v>1478605386</v>
      </c>
      <c r="J827">
        <v>1475577786</v>
      </c>
      <c r="K827" t="b">
        <v>1</v>
      </c>
      <c r="L827">
        <v>337</v>
      </c>
      <c r="M827" t="b">
        <v>1</v>
      </c>
      <c r="N827" t="s">
        <v>8267</v>
      </c>
      <c r="O827">
        <f>YEAR(T827)</f>
        <v>2014</v>
      </c>
      <c r="P827">
        <f>ROUND(E827/D827*100,0)</f>
        <v>103</v>
      </c>
      <c r="Q827">
        <f>IFERROR(ROUND(E827/L827,2),"N/A")</f>
        <v>106.62</v>
      </c>
      <c r="R827" t="s">
        <v>8325</v>
      </c>
      <c r="S827" t="s">
        <v>8340</v>
      </c>
      <c r="T827" s="14">
        <f>(((J823/60)/60)/24)+DATE(1970,1,1)</f>
        <v>41646.628032407411</v>
      </c>
      <c r="U827" s="14">
        <f>(((I823/60)/60)/24)+DATE(1970,1,1)</f>
        <v>41675.961111111108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P828">
        <f>ROUND(E828/D828*100,0)</f>
        <v>101</v>
      </c>
      <c r="Q828">
        <f>IFERROR(ROUND(E828/L828,2),"N/A")</f>
        <v>113.88</v>
      </c>
      <c r="R828" t="s">
        <v>8309</v>
      </c>
      <c r="S828" t="s">
        <v>8347</v>
      </c>
      <c r="T828"/>
      <c r="U828"/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P829">
        <f>ROUND(E829/D829*100,0)</f>
        <v>103</v>
      </c>
      <c r="Q829">
        <f>IFERROR(ROUND(E829/L829,2),"N/A")</f>
        <v>28.18</v>
      </c>
      <c r="R829" t="s">
        <v>8321</v>
      </c>
      <c r="S829" t="s">
        <v>8351</v>
      </c>
      <c r="T829"/>
      <c r="U829"/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P830">
        <f>ROUND(E830/D830*100,0)</f>
        <v>107</v>
      </c>
      <c r="Q830">
        <f>IFERROR(ROUND(E830/L830,2),"N/A")</f>
        <v>36.61</v>
      </c>
      <c r="R830" t="s">
        <v>8325</v>
      </c>
      <c r="S830" t="s">
        <v>8342</v>
      </c>
      <c r="T830"/>
      <c r="U830"/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P831">
        <f>ROUND(E831/D831*100,0)</f>
        <v>104</v>
      </c>
      <c r="Q831">
        <f>IFERROR(ROUND(E831/L831,2),"N/A")</f>
        <v>32.5</v>
      </c>
      <c r="R831" t="s">
        <v>8355</v>
      </c>
      <c r="S831" t="s">
        <v>8356</v>
      </c>
      <c r="T831"/>
      <c r="U831"/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P832">
        <f>ROUND(E832/D832*100,0)</f>
        <v>108</v>
      </c>
      <c r="Q832">
        <f>IFERROR(ROUND(E832/L832,2),"N/A")</f>
        <v>60.66</v>
      </c>
      <c r="R832" t="s">
        <v>8314</v>
      </c>
      <c r="S832" t="s">
        <v>8343</v>
      </c>
      <c r="T832"/>
      <c r="U832"/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P833">
        <f>ROUND(E833/D833*100,0)</f>
        <v>233</v>
      </c>
      <c r="Q833">
        <f>IFERROR(ROUND(E833/L833,2),"N/A")</f>
        <v>175</v>
      </c>
      <c r="R833" t="s">
        <v>8325</v>
      </c>
      <c r="S833" t="s">
        <v>8342</v>
      </c>
      <c r="T833"/>
      <c r="U833"/>
    </row>
    <row r="834" spans="1:21" ht="43.2" x14ac:dyDescent="0.3">
      <c r="A834">
        <v>3282</v>
      </c>
      <c r="B834" s="3" t="s">
        <v>3282</v>
      </c>
      <c r="C834" s="3" t="s">
        <v>7392</v>
      </c>
      <c r="D834" s="6">
        <v>31000</v>
      </c>
      <c r="E834" s="8">
        <v>31820.5</v>
      </c>
      <c r="F834" t="s">
        <v>8218</v>
      </c>
      <c r="G834" t="s">
        <v>8223</v>
      </c>
      <c r="H834" t="s">
        <v>8245</v>
      </c>
      <c r="I834">
        <v>1461904788</v>
      </c>
      <c r="J834">
        <v>1458103188</v>
      </c>
      <c r="K834" t="b">
        <v>0</v>
      </c>
      <c r="L834">
        <v>237</v>
      </c>
      <c r="M834" t="b">
        <v>1</v>
      </c>
      <c r="N834" t="s">
        <v>8269</v>
      </c>
      <c r="O834">
        <f>YEAR(T834)</f>
        <v>2012</v>
      </c>
      <c r="P834">
        <f>ROUND(E834/D834*100,0)</f>
        <v>103</v>
      </c>
      <c r="Q834">
        <f>IFERROR(ROUND(E834/L834,2),"N/A")</f>
        <v>134.26</v>
      </c>
      <c r="R834" t="s">
        <v>8316</v>
      </c>
      <c r="S834" t="s">
        <v>8348</v>
      </c>
      <c r="T834" s="14">
        <f>(((J830/60)/60)/24)+DATE(1970,1,1)</f>
        <v>41073.050717592596</v>
      </c>
      <c r="U834" s="14">
        <f>(((I830/60)/60)/24)+DATE(1970,1,1)</f>
        <v>41085.683333333334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P835">
        <f>ROUND(E835/D835*100,0)</f>
        <v>102</v>
      </c>
      <c r="Q835">
        <f>IFERROR(ROUND(E835/L835,2),"N/A")</f>
        <v>148.78</v>
      </c>
      <c r="R835" t="s">
        <v>8323</v>
      </c>
      <c r="S835" t="s">
        <v>8329</v>
      </c>
      <c r="T835"/>
      <c r="U835"/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P836">
        <f>ROUND(E836/D836*100,0)</f>
        <v>131</v>
      </c>
      <c r="Q836">
        <f>IFERROR(ROUND(E836/L836,2),"N/A")</f>
        <v>96.08</v>
      </c>
      <c r="R836" t="s">
        <v>8309</v>
      </c>
      <c r="S836" t="s">
        <v>8311</v>
      </c>
      <c r="T836"/>
      <c r="U836"/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P837">
        <f>ROUND(E837/D837*100,0)</f>
        <v>117</v>
      </c>
      <c r="Q837">
        <f>IFERROR(ROUND(E837/L837,2),"N/A")</f>
        <v>58.63</v>
      </c>
      <c r="R837" t="s">
        <v>8309</v>
      </c>
      <c r="S837" t="s">
        <v>8311</v>
      </c>
      <c r="T837"/>
      <c r="U837"/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P838">
        <f>ROUND(E838/D838*100,0)</f>
        <v>101</v>
      </c>
      <c r="Q838">
        <f>IFERROR(ROUND(E838/L838,2),"N/A")</f>
        <v>109.71</v>
      </c>
      <c r="R838" t="s">
        <v>8316</v>
      </c>
      <c r="S838" t="s">
        <v>8348</v>
      </c>
      <c r="T838"/>
      <c r="U838"/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P839">
        <f>ROUND(E839/D839*100,0)</f>
        <v>122</v>
      </c>
      <c r="Q839">
        <f>IFERROR(ROUND(E839/L839,2),"N/A")</f>
        <v>49.11</v>
      </c>
      <c r="R839" t="s">
        <v>8323</v>
      </c>
      <c r="S839" t="s">
        <v>8329</v>
      </c>
      <c r="T839"/>
      <c r="U839"/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P840">
        <f>ROUND(E840/D840*100,0)</f>
        <v>145</v>
      </c>
      <c r="Q840">
        <f>IFERROR(ROUND(E840/L840,2),"N/A")</f>
        <v>47.67</v>
      </c>
      <c r="R840" t="s">
        <v>8309</v>
      </c>
      <c r="S840" t="s">
        <v>8347</v>
      </c>
      <c r="T840"/>
      <c r="U840"/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P841">
        <f>ROUND(E841/D841*100,0)</f>
        <v>117</v>
      </c>
      <c r="Q841">
        <f>IFERROR(ROUND(E841/L841,2),"N/A")</f>
        <v>60.74</v>
      </c>
      <c r="R841" t="s">
        <v>8325</v>
      </c>
      <c r="S841" t="s">
        <v>8342</v>
      </c>
      <c r="T841"/>
      <c r="U841"/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P842">
        <f>ROUND(E842/D842*100,0)</f>
        <v>120</v>
      </c>
      <c r="Q842">
        <f>IFERROR(ROUND(E842/L842,2),"N/A")</f>
        <v>63.38</v>
      </c>
      <c r="R842" t="s">
        <v>8316</v>
      </c>
      <c r="S842" t="s">
        <v>8348</v>
      </c>
      <c r="T842"/>
      <c r="U842"/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P843">
        <f>ROUND(E843/D843*100,0)</f>
        <v>101</v>
      </c>
      <c r="Q843">
        <f>IFERROR(ROUND(E843/L843,2),"N/A")</f>
        <v>53.89</v>
      </c>
      <c r="R843" t="s">
        <v>8323</v>
      </c>
      <c r="S843" t="s">
        <v>8329</v>
      </c>
      <c r="T843"/>
      <c r="U843"/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P844">
        <f>ROUND(E844/D844*100,0)</f>
        <v>104</v>
      </c>
      <c r="Q844">
        <f>IFERROR(ROUND(E844/L844,2),"N/A")</f>
        <v>66.87</v>
      </c>
      <c r="R844" t="s">
        <v>8309</v>
      </c>
      <c r="S844" t="s">
        <v>8311</v>
      </c>
      <c r="T844"/>
      <c r="U844"/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P845">
        <f>ROUND(E845/D845*100,0)</f>
        <v>267</v>
      </c>
      <c r="Q845">
        <f>IFERROR(ROUND(E845/L845,2),"N/A")</f>
        <v>63.1</v>
      </c>
      <c r="R845" t="s">
        <v>8314</v>
      </c>
      <c r="S845" t="s">
        <v>8343</v>
      </c>
      <c r="T845"/>
      <c r="U845"/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P846">
        <f>ROUND(E846/D846*100,0)</f>
        <v>194</v>
      </c>
      <c r="Q846">
        <f>IFERROR(ROUND(E846/L846,2),"N/A")</f>
        <v>36.630000000000003</v>
      </c>
      <c r="R846" t="s">
        <v>8323</v>
      </c>
      <c r="S846" t="s">
        <v>8324</v>
      </c>
      <c r="T846"/>
      <c r="U846"/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P847">
        <f>ROUND(E847/D847*100,0)</f>
        <v>120</v>
      </c>
      <c r="Q847">
        <f>IFERROR(ROUND(E847/L847,2),"N/A")</f>
        <v>34.01</v>
      </c>
      <c r="R847" t="s">
        <v>8323</v>
      </c>
      <c r="S847" t="s">
        <v>8329</v>
      </c>
      <c r="T847"/>
      <c r="U847"/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P848">
        <f>ROUND(E848/D848*100,0)</f>
        <v>122</v>
      </c>
      <c r="Q848">
        <f>IFERROR(ROUND(E848/L848,2),"N/A")</f>
        <v>28.55</v>
      </c>
      <c r="R848" t="s">
        <v>8325</v>
      </c>
      <c r="S848" t="s">
        <v>8349</v>
      </c>
      <c r="T848"/>
      <c r="U848"/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P849">
        <f>ROUND(E849/D849*100,0)</f>
        <v>100</v>
      </c>
      <c r="Q849">
        <f>IFERROR(ROUND(E849/L849,2),"N/A")</f>
        <v>10</v>
      </c>
      <c r="R849" t="s">
        <v>8316</v>
      </c>
      <c r="S849" t="s">
        <v>8317</v>
      </c>
      <c r="T849"/>
      <c r="U849"/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P850">
        <f>ROUND(E850/D850*100,0)</f>
        <v>100</v>
      </c>
      <c r="Q850">
        <f>IFERROR(ROUND(E850/L850,2),"N/A")</f>
        <v>18.75</v>
      </c>
      <c r="R850" t="s">
        <v>8309</v>
      </c>
      <c r="S850" t="s">
        <v>8347</v>
      </c>
      <c r="T850"/>
      <c r="U850"/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P851">
        <f>ROUND(E851/D851*100,0)</f>
        <v>120</v>
      </c>
      <c r="Q851">
        <f>IFERROR(ROUND(E851/L851,2),"N/A")</f>
        <v>41.7</v>
      </c>
      <c r="R851" t="s">
        <v>8309</v>
      </c>
      <c r="S851" t="s">
        <v>8320</v>
      </c>
      <c r="T851"/>
      <c r="U851"/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P852">
        <f>ROUND(E852/D852*100,0)</f>
        <v>155</v>
      </c>
      <c r="Q852">
        <f>IFERROR(ROUND(E852/L852,2),"N/A")</f>
        <v>46.67</v>
      </c>
      <c r="R852" t="s">
        <v>8309</v>
      </c>
      <c r="S852" t="s">
        <v>8341</v>
      </c>
      <c r="T852"/>
      <c r="U852"/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P853">
        <f>ROUND(E853/D853*100,0)</f>
        <v>130</v>
      </c>
      <c r="Q853">
        <f>IFERROR(ROUND(E853/L853,2),"N/A")</f>
        <v>37.270000000000003</v>
      </c>
      <c r="R853" t="s">
        <v>8318</v>
      </c>
      <c r="S853" t="s">
        <v>8345</v>
      </c>
      <c r="T853"/>
      <c r="U853"/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P854">
        <f>ROUND(E854/D854*100,0)</f>
        <v>105</v>
      </c>
      <c r="Q854">
        <f>IFERROR(ROUND(E854/L854,2),"N/A")</f>
        <v>59.26</v>
      </c>
      <c r="R854" t="s">
        <v>8309</v>
      </c>
      <c r="S854" t="s">
        <v>8311</v>
      </c>
      <c r="T854"/>
      <c r="U854"/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P855">
        <f>ROUND(E855/D855*100,0)</f>
        <v>100</v>
      </c>
      <c r="Q855">
        <f>IFERROR(ROUND(E855/L855,2),"N/A")</f>
        <v>30</v>
      </c>
      <c r="R855" t="s">
        <v>8312</v>
      </c>
      <c r="S855" t="s">
        <v>8350</v>
      </c>
      <c r="T855"/>
      <c r="U855"/>
    </row>
    <row r="856" spans="1:21" ht="43.2" x14ac:dyDescent="0.3">
      <c r="A856">
        <v>3425</v>
      </c>
      <c r="B856" s="3" t="s">
        <v>3424</v>
      </c>
      <c r="C856" s="3" t="s">
        <v>7535</v>
      </c>
      <c r="D856" s="6">
        <v>30000</v>
      </c>
      <c r="E856" s="8">
        <v>30891.1</v>
      </c>
      <c r="F856" t="s">
        <v>8218</v>
      </c>
      <c r="G856" t="s">
        <v>8223</v>
      </c>
      <c r="H856" t="s">
        <v>8245</v>
      </c>
      <c r="I856">
        <v>1412434136</v>
      </c>
      <c r="J856">
        <v>1409669336</v>
      </c>
      <c r="K856" t="b">
        <v>0</v>
      </c>
      <c r="L856">
        <v>104</v>
      </c>
      <c r="M856" t="b">
        <v>1</v>
      </c>
      <c r="N856" t="s">
        <v>8269</v>
      </c>
      <c r="O856">
        <f>YEAR(T856)</f>
        <v>2016</v>
      </c>
      <c r="P856">
        <f>ROUND(E856/D856*100,0)</f>
        <v>103</v>
      </c>
      <c r="Q856">
        <f>IFERROR(ROUND(E856/L856,2),"N/A")</f>
        <v>297.02999999999997</v>
      </c>
      <c r="R856" t="s">
        <v>8323</v>
      </c>
      <c r="S856" t="s">
        <v>8324</v>
      </c>
      <c r="T856" s="14">
        <f>(((J852/60)/60)/24)+DATE(1970,1,1)</f>
        <v>42452.827743055561</v>
      </c>
      <c r="U856" s="14">
        <f>(((I852/60)/60)/24)+DATE(1970,1,1)</f>
        <v>42485.207638888889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P857">
        <f>ROUND(E857/D857*100,0)</f>
        <v>103</v>
      </c>
      <c r="Q857">
        <f>IFERROR(ROUND(E857/L857,2),"N/A")</f>
        <v>31.91</v>
      </c>
      <c r="R857" t="s">
        <v>8323</v>
      </c>
      <c r="S857" t="s">
        <v>8337</v>
      </c>
      <c r="T857"/>
      <c r="U857"/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P858">
        <f>ROUND(E858/D858*100,0)</f>
        <v>218</v>
      </c>
      <c r="Q858">
        <f>IFERROR(ROUND(E858/L858,2),"N/A")</f>
        <v>19.46</v>
      </c>
      <c r="R858" t="s">
        <v>8323</v>
      </c>
      <c r="S858" t="s">
        <v>8324</v>
      </c>
      <c r="T858"/>
      <c r="U858"/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P859">
        <f>ROUND(E859/D859*100,0)</f>
        <v>100</v>
      </c>
      <c r="Q859">
        <f>IFERROR(ROUND(E859/L859,2),"N/A")</f>
        <v>50</v>
      </c>
      <c r="R859" t="s">
        <v>8314</v>
      </c>
      <c r="S859" t="s">
        <v>8339</v>
      </c>
      <c r="T859"/>
      <c r="U859"/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P860">
        <f>ROUND(E860/D860*100,0)</f>
        <v>144</v>
      </c>
      <c r="Q860">
        <f>IFERROR(ROUND(E860/L860,2),"N/A")</f>
        <v>22.74</v>
      </c>
      <c r="R860" t="s">
        <v>8316</v>
      </c>
      <c r="S860" t="s">
        <v>8348</v>
      </c>
      <c r="T860"/>
      <c r="U860"/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P861">
        <f>ROUND(E861/D861*100,0)</f>
        <v>105</v>
      </c>
      <c r="Q861">
        <f>IFERROR(ROUND(E861/L861,2),"N/A")</f>
        <v>42.72</v>
      </c>
      <c r="R861" t="s">
        <v>8309</v>
      </c>
      <c r="S861" t="s">
        <v>8334</v>
      </c>
      <c r="T861"/>
      <c r="U861"/>
    </row>
    <row r="862" spans="1:21" ht="43.2" x14ac:dyDescent="0.3">
      <c r="A862">
        <v>2268</v>
      </c>
      <c r="B862" s="3" t="s">
        <v>2269</v>
      </c>
      <c r="C862" s="3" t="s">
        <v>6378</v>
      </c>
      <c r="D862" s="6">
        <v>28000</v>
      </c>
      <c r="E862" s="8">
        <v>28728</v>
      </c>
      <c r="F862" t="s">
        <v>8218</v>
      </c>
      <c r="G862" t="s">
        <v>8223</v>
      </c>
      <c r="H862" t="s">
        <v>8245</v>
      </c>
      <c r="I862">
        <v>1489283915</v>
      </c>
      <c r="J862">
        <v>1486691915</v>
      </c>
      <c r="K862" t="b">
        <v>0</v>
      </c>
      <c r="L862">
        <v>194</v>
      </c>
      <c r="M862" t="b">
        <v>1</v>
      </c>
      <c r="N862" t="s">
        <v>8295</v>
      </c>
      <c r="O862">
        <f>YEAR(T862)</f>
        <v>2016</v>
      </c>
      <c r="P862">
        <f>ROUND(E862/D862*100,0)</f>
        <v>103</v>
      </c>
      <c r="Q862">
        <f>IFERROR(ROUND(E862/L862,2),"N/A")</f>
        <v>148.08000000000001</v>
      </c>
      <c r="R862" t="s">
        <v>8309</v>
      </c>
      <c r="S862" t="s">
        <v>8311</v>
      </c>
      <c r="T862" s="14">
        <f>(((J858/60)/60)/24)+DATE(1970,1,1)</f>
        <v>42609.311990740738</v>
      </c>
      <c r="U862" s="14">
        <f>(((I858/60)/60)/24)+DATE(1970,1,1)</f>
        <v>42668.791666666672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P863">
        <f>ROUND(E863/D863*100,0)</f>
        <v>2</v>
      </c>
      <c r="Q863">
        <f>IFERROR(ROUND(E863/L863,2),"N/A")</f>
        <v>50.5</v>
      </c>
      <c r="R863" t="s">
        <v>8323</v>
      </c>
      <c r="S863" t="s">
        <v>8324</v>
      </c>
      <c r="T863"/>
      <c r="U863"/>
    </row>
    <row r="864" spans="1:21" ht="43.2" x14ac:dyDescent="0.3">
      <c r="A864">
        <v>1217</v>
      </c>
      <c r="B864" s="3" t="s">
        <v>1218</v>
      </c>
      <c r="C864" s="3" t="s">
        <v>5327</v>
      </c>
      <c r="D864" s="6">
        <v>26500</v>
      </c>
      <c r="E864" s="8">
        <v>27189</v>
      </c>
      <c r="F864" t="s">
        <v>8218</v>
      </c>
      <c r="G864" t="s">
        <v>8223</v>
      </c>
      <c r="H864" t="s">
        <v>8245</v>
      </c>
      <c r="I864">
        <v>1468524340</v>
      </c>
      <c r="J864">
        <v>1465932340</v>
      </c>
      <c r="K864" t="b">
        <v>0</v>
      </c>
      <c r="L864">
        <v>183</v>
      </c>
      <c r="M864" t="b">
        <v>1</v>
      </c>
      <c r="N864" t="s">
        <v>8283</v>
      </c>
      <c r="O864">
        <f>YEAR(T864)</f>
        <v>2015</v>
      </c>
      <c r="P864">
        <f>ROUND(E864/D864*100,0)</f>
        <v>103</v>
      </c>
      <c r="Q864">
        <f>IFERROR(ROUND(E864/L864,2),"N/A")</f>
        <v>148.57</v>
      </c>
      <c r="R864" t="s">
        <v>8323</v>
      </c>
      <c r="S864" t="s">
        <v>8324</v>
      </c>
      <c r="T864" s="14">
        <f>(((J860/60)/60)/24)+DATE(1970,1,1)</f>
        <v>42079.745578703703</v>
      </c>
      <c r="U864" s="14">
        <f>(((I860/60)/60)/24)+DATE(1970,1,1)</f>
        <v>42109.957638888889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P865">
        <f>ROUND(E865/D865*100,0)</f>
        <v>5</v>
      </c>
      <c r="Q865">
        <f>IFERROR(ROUND(E865/L865,2),"N/A")</f>
        <v>18</v>
      </c>
      <c r="R865" t="s">
        <v>8309</v>
      </c>
      <c r="S865" t="s">
        <v>8311</v>
      </c>
      <c r="T865"/>
      <c r="U865"/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P866">
        <f>ROUND(E866/D866*100,0)</f>
        <v>42</v>
      </c>
      <c r="Q866">
        <f>IFERROR(ROUND(E866/L866,2),"N/A")</f>
        <v>34.18</v>
      </c>
      <c r="R866" t="s">
        <v>8314</v>
      </c>
      <c r="S866" t="s">
        <v>8339</v>
      </c>
      <c r="T866"/>
      <c r="U866"/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P867">
        <f>ROUND(E867/D867*100,0)</f>
        <v>2</v>
      </c>
      <c r="Q867">
        <f>IFERROR(ROUND(E867/L867,2),"N/A")</f>
        <v>22.5</v>
      </c>
      <c r="R867" t="s">
        <v>8309</v>
      </c>
      <c r="S867" t="s">
        <v>8311</v>
      </c>
      <c r="T867"/>
      <c r="U867"/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P868">
        <f>ROUND(E868/D868*100,0)</f>
        <v>18</v>
      </c>
      <c r="Q868">
        <f>IFERROR(ROUND(E868/L868,2),"N/A")</f>
        <v>58.18</v>
      </c>
      <c r="R868" t="s">
        <v>8309</v>
      </c>
      <c r="S868" t="s">
        <v>8347</v>
      </c>
      <c r="T868"/>
      <c r="U868"/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P869">
        <f>ROUND(E869/D869*100,0)</f>
        <v>24</v>
      </c>
      <c r="Q869">
        <f>IFERROR(ROUND(E869/L869,2),"N/A")</f>
        <v>109.18</v>
      </c>
      <c r="R869" t="s">
        <v>8314</v>
      </c>
      <c r="S869" t="s">
        <v>8343</v>
      </c>
      <c r="T869"/>
      <c r="U869"/>
    </row>
    <row r="870" spans="1:21" ht="43.2" x14ac:dyDescent="0.3">
      <c r="A870">
        <v>2924</v>
      </c>
      <c r="B870" s="3" t="s">
        <v>2924</v>
      </c>
      <c r="C870" s="3" t="s">
        <v>7034</v>
      </c>
      <c r="D870" s="6">
        <v>25000</v>
      </c>
      <c r="E870" s="8">
        <v>25800</v>
      </c>
      <c r="F870" t="s">
        <v>8218</v>
      </c>
      <c r="G870" t="s">
        <v>8223</v>
      </c>
      <c r="H870" t="s">
        <v>8245</v>
      </c>
      <c r="I870">
        <v>1431143940</v>
      </c>
      <c r="J870">
        <v>1428585710</v>
      </c>
      <c r="K870" t="b">
        <v>0</v>
      </c>
      <c r="L870">
        <v>147</v>
      </c>
      <c r="M870" t="b">
        <v>1</v>
      </c>
      <c r="N870" t="s">
        <v>8303</v>
      </c>
      <c r="O870">
        <f>YEAR(T870)</f>
        <v>2013</v>
      </c>
      <c r="P870">
        <f>ROUND(E870/D870*100,0)</f>
        <v>103</v>
      </c>
      <c r="Q870">
        <f>IFERROR(ROUND(E870/L870,2),"N/A")</f>
        <v>175.51</v>
      </c>
      <c r="R870" t="s">
        <v>8323</v>
      </c>
      <c r="S870" t="s">
        <v>8324</v>
      </c>
      <c r="T870" s="14">
        <f>(((J866/60)/60)/24)+DATE(1970,1,1)</f>
        <v>41541.106921296298</v>
      </c>
      <c r="U870" s="14">
        <f>(((I866/60)/60)/24)+DATE(1970,1,1)</f>
        <v>41563.415972222225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P871">
        <f>ROUND(E871/D871*100,0)</f>
        <v>12</v>
      </c>
      <c r="Q871">
        <f>IFERROR(ROUND(E871/L871,2),"N/A")</f>
        <v>346.67</v>
      </c>
      <c r="R871" t="s">
        <v>8309</v>
      </c>
      <c r="S871" t="s">
        <v>8347</v>
      </c>
      <c r="T871"/>
      <c r="U871"/>
    </row>
    <row r="872" spans="1:21" ht="43.2" x14ac:dyDescent="0.3">
      <c r="A872">
        <v>243</v>
      </c>
      <c r="B872" s="3" t="s">
        <v>245</v>
      </c>
      <c r="C872" s="3" t="s">
        <v>4353</v>
      </c>
      <c r="D872" s="6">
        <v>25000</v>
      </c>
      <c r="E872" s="8">
        <v>25648</v>
      </c>
      <c r="F872" t="s">
        <v>8218</v>
      </c>
      <c r="G872" t="s">
        <v>8223</v>
      </c>
      <c r="H872" t="s">
        <v>8245</v>
      </c>
      <c r="I872">
        <v>1393031304</v>
      </c>
      <c r="J872">
        <v>1390439304</v>
      </c>
      <c r="K872" t="b">
        <v>1</v>
      </c>
      <c r="L872">
        <v>328</v>
      </c>
      <c r="M872" t="b">
        <v>1</v>
      </c>
      <c r="N872" t="s">
        <v>8267</v>
      </c>
      <c r="O872">
        <f>YEAR(T872)</f>
        <v>2015</v>
      </c>
      <c r="P872">
        <f>ROUND(E872/D872*100,0)</f>
        <v>103</v>
      </c>
      <c r="Q872">
        <f>IFERROR(ROUND(E872/L872,2),"N/A")</f>
        <v>78.2</v>
      </c>
      <c r="R872" t="s">
        <v>8309</v>
      </c>
      <c r="S872" t="s">
        <v>8347</v>
      </c>
      <c r="T872" s="14">
        <f>(((J868/60)/60)/24)+DATE(1970,1,1)</f>
        <v>42025.637939814813</v>
      </c>
      <c r="U872" s="14">
        <f>(((I868/60)/60)/24)+DATE(1970,1,1)</f>
        <v>42063.631944444445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P873">
        <f>ROUND(E873/D873*100,0)</f>
        <v>5</v>
      </c>
      <c r="Q873">
        <f>IFERROR(ROUND(E873/L873,2),"N/A")</f>
        <v>27.08</v>
      </c>
      <c r="R873" t="s">
        <v>8325</v>
      </c>
      <c r="S873" t="s">
        <v>8340</v>
      </c>
      <c r="T873"/>
      <c r="U873"/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P874">
        <f>ROUND(E874/D874*100,0)</f>
        <v>1</v>
      </c>
      <c r="Q874">
        <f>IFERROR(ROUND(E874/L874,2),"N/A")</f>
        <v>32.5</v>
      </c>
      <c r="R874" t="s">
        <v>8323</v>
      </c>
      <c r="S874" t="s">
        <v>8324</v>
      </c>
      <c r="T874"/>
      <c r="U874"/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P875">
        <f>ROUND(E875/D875*100,0)</f>
        <v>1</v>
      </c>
      <c r="Q875">
        <f>IFERROR(ROUND(E875/L875,2),"N/A")</f>
        <v>9</v>
      </c>
      <c r="R875" t="s">
        <v>8314</v>
      </c>
      <c r="S875" t="s">
        <v>8339</v>
      </c>
      <c r="T875"/>
      <c r="U875"/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P876">
        <f>ROUND(E876/D876*100,0)</f>
        <v>24</v>
      </c>
      <c r="Q876">
        <f>IFERROR(ROUND(E876/L876,2),"N/A")</f>
        <v>34.76</v>
      </c>
      <c r="R876" t="s">
        <v>8309</v>
      </c>
      <c r="S876" t="s">
        <v>8311</v>
      </c>
      <c r="T876"/>
      <c r="U876"/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P877">
        <f>ROUND(E877/D877*100,0)</f>
        <v>0</v>
      </c>
      <c r="Q877" t="str">
        <f>IFERROR(ROUND(E877/L877,2),"N/A")</f>
        <v>N/A</v>
      </c>
      <c r="R877" t="s">
        <v>8321</v>
      </c>
      <c r="S877" t="s">
        <v>8346</v>
      </c>
      <c r="T877"/>
      <c r="U877"/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P878">
        <f>ROUND(E878/D878*100,0)</f>
        <v>41</v>
      </c>
      <c r="Q878">
        <f>IFERROR(ROUND(E878/L878,2),"N/A")</f>
        <v>28.58</v>
      </c>
      <c r="R878" t="s">
        <v>8316</v>
      </c>
      <c r="S878" t="s">
        <v>8348</v>
      </c>
      <c r="T878"/>
      <c r="U878"/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P879">
        <f>ROUND(E879/D879*100,0)</f>
        <v>68</v>
      </c>
      <c r="Q879">
        <f>IFERROR(ROUND(E879/L879,2),"N/A")</f>
        <v>46.59</v>
      </c>
      <c r="R879" t="s">
        <v>8309</v>
      </c>
      <c r="S879" t="s">
        <v>8347</v>
      </c>
      <c r="T879"/>
      <c r="U879"/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P880">
        <f>ROUND(E880/D880*100,0)</f>
        <v>1</v>
      </c>
      <c r="Q880">
        <f>IFERROR(ROUND(E880/L880,2),"N/A")</f>
        <v>32.5</v>
      </c>
      <c r="R880" t="s">
        <v>8309</v>
      </c>
      <c r="S880" t="s">
        <v>8347</v>
      </c>
      <c r="T880"/>
      <c r="U880"/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P881">
        <f>ROUND(E881/D881*100,0)</f>
        <v>31</v>
      </c>
      <c r="Q881">
        <f>IFERROR(ROUND(E881/L881,2),"N/A")</f>
        <v>21.47</v>
      </c>
      <c r="R881" t="s">
        <v>8325</v>
      </c>
      <c r="S881" t="s">
        <v>8342</v>
      </c>
      <c r="T881"/>
      <c r="U881"/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P882">
        <f>ROUND(E882/D882*100,0)</f>
        <v>3</v>
      </c>
      <c r="Q882">
        <f>IFERROR(ROUND(E882/L882,2),"N/A")</f>
        <v>14.13</v>
      </c>
      <c r="R882" t="s">
        <v>8309</v>
      </c>
      <c r="S882" t="s">
        <v>8311</v>
      </c>
      <c r="T882"/>
      <c r="U882"/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P883">
        <f>ROUND(E883/D883*100,0)</f>
        <v>1</v>
      </c>
      <c r="Q883">
        <f>IFERROR(ROUND(E883/L883,2),"N/A")</f>
        <v>30</v>
      </c>
      <c r="R883" t="s">
        <v>8355</v>
      </c>
      <c r="S883" t="s">
        <v>8356</v>
      </c>
      <c r="T883"/>
      <c r="U883"/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P884">
        <f>ROUND(E884/D884*100,0)</f>
        <v>20</v>
      </c>
      <c r="Q884">
        <f>IFERROR(ROUND(E884/L884,2),"N/A")</f>
        <v>21.57</v>
      </c>
      <c r="R884" t="s">
        <v>8316</v>
      </c>
      <c r="S884" t="s">
        <v>8348</v>
      </c>
      <c r="T884"/>
      <c r="U884"/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P885">
        <f>ROUND(E885/D885*100,0)</f>
        <v>40</v>
      </c>
      <c r="Q885">
        <f>IFERROR(ROUND(E885/L885,2),"N/A")</f>
        <v>83.38</v>
      </c>
      <c r="R885" t="s">
        <v>8309</v>
      </c>
      <c r="S885" t="s">
        <v>8311</v>
      </c>
      <c r="T885"/>
      <c r="U885"/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P886">
        <f>ROUND(E886/D886*100,0)</f>
        <v>1</v>
      </c>
      <c r="Q886">
        <f>IFERROR(ROUND(E886/L886,2),"N/A")</f>
        <v>10</v>
      </c>
      <c r="R886" t="s">
        <v>8309</v>
      </c>
      <c r="S886" t="s">
        <v>8311</v>
      </c>
      <c r="T886"/>
      <c r="U886"/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P887">
        <f>ROUND(E887/D887*100,0)</f>
        <v>75</v>
      </c>
      <c r="Q887">
        <f>IFERROR(ROUND(E887/L887,2),"N/A")</f>
        <v>35.71</v>
      </c>
      <c r="R887" t="s">
        <v>8325</v>
      </c>
      <c r="S887" t="s">
        <v>8342</v>
      </c>
      <c r="T887"/>
      <c r="U887"/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P888">
        <f>ROUND(E888/D888*100,0)</f>
        <v>41</v>
      </c>
      <c r="Q888">
        <f>IFERROR(ROUND(E888/L888,2),"N/A")</f>
        <v>29.29</v>
      </c>
      <c r="R888" t="s">
        <v>8309</v>
      </c>
      <c r="S888" t="s">
        <v>8311</v>
      </c>
      <c r="T888"/>
      <c r="U888"/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P889">
        <f>ROUND(E889/D889*100,0)</f>
        <v>0</v>
      </c>
      <c r="Q889" t="str">
        <f>IFERROR(ROUND(E889/L889,2),"N/A")</f>
        <v>N/A</v>
      </c>
      <c r="R889" t="s">
        <v>8312</v>
      </c>
      <c r="S889" t="s">
        <v>8344</v>
      </c>
      <c r="T889"/>
      <c r="U889"/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P890">
        <f>ROUND(E890/D890*100,0)</f>
        <v>7</v>
      </c>
      <c r="Q890">
        <f>IFERROR(ROUND(E890/L890,2),"N/A")</f>
        <v>18</v>
      </c>
      <c r="R890" t="s">
        <v>8314</v>
      </c>
      <c r="S890" t="s">
        <v>8343</v>
      </c>
      <c r="T890"/>
      <c r="U890"/>
    </row>
    <row r="891" spans="1:21" ht="43.2" x14ac:dyDescent="0.3">
      <c r="A891">
        <v>414</v>
      </c>
      <c r="B891" s="3" t="s">
        <v>415</v>
      </c>
      <c r="C891" s="3" t="s">
        <v>4524</v>
      </c>
      <c r="D891" s="6">
        <v>18500</v>
      </c>
      <c r="E891" s="8">
        <v>19028</v>
      </c>
      <c r="F891" t="s">
        <v>8218</v>
      </c>
      <c r="G891" t="s">
        <v>8223</v>
      </c>
      <c r="H891" t="s">
        <v>8245</v>
      </c>
      <c r="I891">
        <v>1381541465</v>
      </c>
      <c r="J891">
        <v>1378949465</v>
      </c>
      <c r="K891" t="b">
        <v>0</v>
      </c>
      <c r="L891">
        <v>208</v>
      </c>
      <c r="M891" t="b">
        <v>1</v>
      </c>
      <c r="N891" t="s">
        <v>8267</v>
      </c>
      <c r="O891">
        <f>YEAR(T891)</f>
        <v>2016</v>
      </c>
      <c r="P891">
        <f>ROUND(E891/D891*100,0)</f>
        <v>103</v>
      </c>
      <c r="Q891">
        <f>IFERROR(ROUND(E891/L891,2),"N/A")</f>
        <v>91.48</v>
      </c>
      <c r="R891" t="s">
        <v>8323</v>
      </c>
      <c r="S891" t="s">
        <v>8329</v>
      </c>
      <c r="T891" s="14">
        <f>(((J887/60)/60)/24)+DATE(1970,1,1)</f>
        <v>42713.941099537042</v>
      </c>
      <c r="U891" s="14">
        <f>(((I887/60)/60)/24)+DATE(1970,1,1)</f>
        <v>42734.941099537042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P892">
        <f>ROUND(E892/D892*100,0)</f>
        <v>4</v>
      </c>
      <c r="Q892">
        <f>IFERROR(ROUND(E892/L892,2),"N/A")</f>
        <v>31.25</v>
      </c>
      <c r="R892" t="s">
        <v>8314</v>
      </c>
      <c r="S892" t="s">
        <v>8339</v>
      </c>
      <c r="T892"/>
      <c r="U892"/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P893">
        <f>ROUND(E893/D893*100,0)</f>
        <v>3</v>
      </c>
      <c r="Q893">
        <f>IFERROR(ROUND(E893/L893,2),"N/A")</f>
        <v>28.89</v>
      </c>
      <c r="R893" t="s">
        <v>8323</v>
      </c>
      <c r="S893" t="s">
        <v>8324</v>
      </c>
      <c r="T893"/>
      <c r="U893"/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P894">
        <f>ROUND(E894/D894*100,0)</f>
        <v>41</v>
      </c>
      <c r="Q894">
        <f>IFERROR(ROUND(E894/L894,2),"N/A")</f>
        <v>143.82</v>
      </c>
      <c r="R894" t="s">
        <v>8318</v>
      </c>
      <c r="S894" t="s">
        <v>8345</v>
      </c>
      <c r="T894"/>
      <c r="U894"/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P895">
        <f>ROUND(E895/D895*100,0)</f>
        <v>10</v>
      </c>
      <c r="Q895">
        <f>IFERROR(ROUND(E895/L895,2),"N/A")</f>
        <v>40</v>
      </c>
      <c r="R895" t="s">
        <v>8309</v>
      </c>
      <c r="S895" t="s">
        <v>8311</v>
      </c>
      <c r="T895"/>
      <c r="U895"/>
    </row>
    <row r="896" spans="1:21" ht="28.8" x14ac:dyDescent="0.3">
      <c r="A896">
        <v>1520</v>
      </c>
      <c r="B896" s="3" t="s">
        <v>1521</v>
      </c>
      <c r="C896" s="3" t="s">
        <v>5630</v>
      </c>
      <c r="D896" s="6">
        <v>18000</v>
      </c>
      <c r="E896" s="8">
        <v>18625</v>
      </c>
      <c r="F896" t="s">
        <v>8218</v>
      </c>
      <c r="G896" t="s">
        <v>8223</v>
      </c>
      <c r="H896" t="s">
        <v>8245</v>
      </c>
      <c r="I896">
        <v>1418961600</v>
      </c>
      <c r="J896">
        <v>1415824513</v>
      </c>
      <c r="K896" t="b">
        <v>1</v>
      </c>
      <c r="L896">
        <v>167</v>
      </c>
      <c r="M896" t="b">
        <v>1</v>
      </c>
      <c r="N896" t="s">
        <v>8283</v>
      </c>
      <c r="O896">
        <f>YEAR(T896)</f>
        <v>2013</v>
      </c>
      <c r="P896">
        <f>ROUND(E896/D896*100,0)</f>
        <v>103</v>
      </c>
      <c r="Q896">
        <f>IFERROR(ROUND(E896/L896,2),"N/A")</f>
        <v>111.53</v>
      </c>
      <c r="R896" t="s">
        <v>8325</v>
      </c>
      <c r="S896" t="s">
        <v>8349</v>
      </c>
      <c r="T896" s="14">
        <f>(((J892/60)/60)/24)+DATE(1970,1,1)</f>
        <v>41569.698831018519</v>
      </c>
      <c r="U896" s="14">
        <f>(((I892/60)/60)/24)+DATE(1970,1,1)</f>
        <v>41599.740497685183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P897">
        <f>ROUND(E897/D897*100,0)</f>
        <v>2</v>
      </c>
      <c r="Q897">
        <f>IFERROR(ROUND(E897/L897,2),"N/A")</f>
        <v>27.86</v>
      </c>
      <c r="R897" t="s">
        <v>8318</v>
      </c>
      <c r="S897" t="s">
        <v>8345</v>
      </c>
      <c r="T897"/>
      <c r="U897"/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P898">
        <f>ROUND(E898/D898*100,0)</f>
        <v>40</v>
      </c>
      <c r="Q898">
        <f>IFERROR(ROUND(E898/L898,2),"N/A")</f>
        <v>44.44</v>
      </c>
      <c r="R898" t="s">
        <v>8325</v>
      </c>
      <c r="S898" t="s">
        <v>8342</v>
      </c>
      <c r="T898"/>
      <c r="U898"/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P899">
        <f>ROUND(E899/D899*100,0)</f>
        <v>0</v>
      </c>
      <c r="Q899" t="str">
        <f>IFERROR(ROUND(E899/L899,2),"N/A")</f>
        <v>N/A</v>
      </c>
      <c r="R899" t="s">
        <v>8309</v>
      </c>
      <c r="S899" t="s">
        <v>8347</v>
      </c>
      <c r="T899"/>
      <c r="U899"/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P900">
        <f>ROUND(E900/D900*100,0)</f>
        <v>3</v>
      </c>
      <c r="Q900">
        <f>IFERROR(ROUND(E900/L900,2),"N/A")</f>
        <v>35</v>
      </c>
      <c r="R900" t="s">
        <v>8325</v>
      </c>
      <c r="S900" t="s">
        <v>8349</v>
      </c>
      <c r="T900"/>
      <c r="U900"/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P901">
        <f>ROUND(E901/D901*100,0)</f>
        <v>37</v>
      </c>
      <c r="Q901">
        <f>IFERROR(ROUND(E901/L901,2),"N/A")</f>
        <v>35</v>
      </c>
      <c r="R901" t="s">
        <v>8323</v>
      </c>
      <c r="S901" t="s">
        <v>8329</v>
      </c>
      <c r="T901"/>
      <c r="U901"/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P902">
        <f>ROUND(E902/D902*100,0)</f>
        <v>0</v>
      </c>
      <c r="Q902">
        <f>IFERROR(ROUND(E902/L902,2),"N/A")</f>
        <v>10.5</v>
      </c>
      <c r="R902" t="s">
        <v>8309</v>
      </c>
      <c r="S902" t="s">
        <v>8334</v>
      </c>
      <c r="T902"/>
      <c r="U902"/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P903">
        <f>ROUND(E903/D903*100,0)</f>
        <v>0</v>
      </c>
      <c r="Q903" t="str">
        <f>IFERROR(ROUND(E903/L903,2),"N/A")</f>
        <v>N/A</v>
      </c>
      <c r="R903" t="s">
        <v>8323</v>
      </c>
      <c r="S903" t="s">
        <v>8324</v>
      </c>
      <c r="T903"/>
      <c r="U903"/>
    </row>
    <row r="904" spans="1:21" ht="43.2" x14ac:dyDescent="0.3">
      <c r="A904">
        <v>2664</v>
      </c>
      <c r="B904" s="3" t="s">
        <v>2664</v>
      </c>
      <c r="C904" s="3" t="s">
        <v>6774</v>
      </c>
      <c r="D904" s="6">
        <v>17500</v>
      </c>
      <c r="E904" s="8">
        <v>18100</v>
      </c>
      <c r="F904" t="s">
        <v>8218</v>
      </c>
      <c r="G904" t="s">
        <v>8223</v>
      </c>
      <c r="H904" t="s">
        <v>8245</v>
      </c>
      <c r="I904">
        <v>1449644340</v>
      </c>
      <c r="J904">
        <v>1446683797</v>
      </c>
      <c r="K904" t="b">
        <v>0</v>
      </c>
      <c r="L904">
        <v>104</v>
      </c>
      <c r="M904" t="b">
        <v>1</v>
      </c>
      <c r="N904" t="s">
        <v>8300</v>
      </c>
      <c r="O904">
        <f>YEAR(T904)</f>
        <v>2011</v>
      </c>
      <c r="P904">
        <f>ROUND(E904/D904*100,0)</f>
        <v>103</v>
      </c>
      <c r="Q904">
        <f>IFERROR(ROUND(E904/L904,2),"N/A")</f>
        <v>174.04</v>
      </c>
      <c r="R904" t="s">
        <v>8323</v>
      </c>
      <c r="S904" t="s">
        <v>8324</v>
      </c>
      <c r="T904" s="14">
        <f>(((J900/60)/60)/24)+DATE(1970,1,1)</f>
        <v>40878.758217592593</v>
      </c>
      <c r="U904" s="14">
        <f>(((I900/60)/60)/24)+DATE(1970,1,1)</f>
        <v>40923.758217592593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P905">
        <f>ROUND(E905/D905*100,0)</f>
        <v>3</v>
      </c>
      <c r="Q905">
        <f>IFERROR(ROUND(E905/L905,2),"N/A")</f>
        <v>40</v>
      </c>
      <c r="R905" t="s">
        <v>8314</v>
      </c>
      <c r="S905" t="s">
        <v>8343</v>
      </c>
      <c r="T905"/>
      <c r="U905"/>
    </row>
    <row r="906" spans="1:21" ht="43.2" x14ac:dyDescent="0.3">
      <c r="A906">
        <v>3235</v>
      </c>
      <c r="B906" s="3" t="s">
        <v>3235</v>
      </c>
      <c r="C906" s="3" t="s">
        <v>7345</v>
      </c>
      <c r="D906" s="6">
        <v>15000</v>
      </c>
      <c r="E906" s="8">
        <v>15481</v>
      </c>
      <c r="F906" t="s">
        <v>8218</v>
      </c>
      <c r="G906" t="s">
        <v>8223</v>
      </c>
      <c r="H906" t="s">
        <v>8245</v>
      </c>
      <c r="I906">
        <v>1467361251</v>
      </c>
      <c r="J906">
        <v>1464769251</v>
      </c>
      <c r="K906" t="b">
        <v>1</v>
      </c>
      <c r="L906">
        <v>181</v>
      </c>
      <c r="M906" t="b">
        <v>1</v>
      </c>
      <c r="N906" t="s">
        <v>8269</v>
      </c>
      <c r="O906">
        <f>YEAR(T906)</f>
        <v>2016</v>
      </c>
      <c r="P906">
        <f>ROUND(E906/D906*100,0)</f>
        <v>103</v>
      </c>
      <c r="Q906">
        <f>IFERROR(ROUND(E906/L906,2),"N/A")</f>
        <v>85.53</v>
      </c>
      <c r="R906" t="s">
        <v>8309</v>
      </c>
      <c r="S906" t="s">
        <v>8320</v>
      </c>
      <c r="T906" s="14">
        <f>(((J902/60)/60)/24)+DATE(1970,1,1)</f>
        <v>42429.84956018519</v>
      </c>
      <c r="U906" s="14">
        <f>(((I902/60)/60)/24)+DATE(1970,1,1)</f>
        <v>42459.807893518519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P907">
        <f>ROUND(E907/D907*100,0)</f>
        <v>3</v>
      </c>
      <c r="Q907">
        <f>IFERROR(ROUND(E907/L907,2),"N/A")</f>
        <v>32.67</v>
      </c>
      <c r="R907" t="s">
        <v>8309</v>
      </c>
      <c r="S907" t="s">
        <v>8347</v>
      </c>
      <c r="T907"/>
      <c r="U907"/>
    </row>
    <row r="908" spans="1:21" ht="43.2" x14ac:dyDescent="0.3">
      <c r="A908">
        <v>1204</v>
      </c>
      <c r="B908" s="3" t="s">
        <v>1205</v>
      </c>
      <c r="C908" s="3" t="s">
        <v>5314</v>
      </c>
      <c r="D908" s="6">
        <v>13000</v>
      </c>
      <c r="E908" s="8">
        <v>13383</v>
      </c>
      <c r="F908" t="s">
        <v>8218</v>
      </c>
      <c r="G908" t="s">
        <v>8223</v>
      </c>
      <c r="H908" t="s">
        <v>8245</v>
      </c>
      <c r="I908">
        <v>1449205200</v>
      </c>
      <c r="J908">
        <v>1445363833</v>
      </c>
      <c r="K908" t="b">
        <v>0</v>
      </c>
      <c r="L908">
        <v>57</v>
      </c>
      <c r="M908" t="b">
        <v>1</v>
      </c>
      <c r="N908" t="s">
        <v>8283</v>
      </c>
      <c r="O908">
        <f>YEAR(T908)</f>
        <v>2015</v>
      </c>
      <c r="P908">
        <f>ROUND(E908/D908*100,0)</f>
        <v>103</v>
      </c>
      <c r="Q908">
        <f>IFERROR(ROUND(E908/L908,2),"N/A")</f>
        <v>234.79</v>
      </c>
      <c r="R908" t="s">
        <v>8316</v>
      </c>
      <c r="S908" t="s">
        <v>8348</v>
      </c>
      <c r="T908" s="14">
        <f>(((J904/60)/60)/24)+DATE(1970,1,1)</f>
        <v>42313.02542824074</v>
      </c>
      <c r="U908" s="14">
        <f>(((I904/60)/60)/24)+DATE(1970,1,1)</f>
        <v>42347.290972222225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P909">
        <f>ROUND(E909/D909*100,0)</f>
        <v>0</v>
      </c>
      <c r="Q909" t="str">
        <f>IFERROR(ROUND(E909/L909,2),"N/A")</f>
        <v>N/A</v>
      </c>
      <c r="R909" t="s">
        <v>8323</v>
      </c>
      <c r="S909" t="s">
        <v>8329</v>
      </c>
      <c r="T909"/>
      <c r="U909"/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P910">
        <f>ROUND(E910/D910*100,0)</f>
        <v>0</v>
      </c>
      <c r="Q910" t="str">
        <f>IFERROR(ROUND(E910/L910,2),"N/A")</f>
        <v>N/A</v>
      </c>
      <c r="R910" t="s">
        <v>8314</v>
      </c>
      <c r="S910" t="s">
        <v>8339</v>
      </c>
      <c r="T910"/>
      <c r="U910"/>
    </row>
    <row r="911" spans="1:21" ht="28.8" x14ac:dyDescent="0.3">
      <c r="A911">
        <v>3262</v>
      </c>
      <c r="B911" s="3" t="s">
        <v>3262</v>
      </c>
      <c r="C911" s="3" t="s">
        <v>7372</v>
      </c>
      <c r="D911" s="6">
        <v>12200</v>
      </c>
      <c r="E911" s="8">
        <v>12571</v>
      </c>
      <c r="F911" t="s">
        <v>8218</v>
      </c>
      <c r="G911" t="s">
        <v>8223</v>
      </c>
      <c r="H911" t="s">
        <v>8245</v>
      </c>
      <c r="I911">
        <v>1419220800</v>
      </c>
      <c r="J911">
        <v>1416555262</v>
      </c>
      <c r="K911" t="b">
        <v>1</v>
      </c>
      <c r="L911">
        <v>134</v>
      </c>
      <c r="M911" t="b">
        <v>1</v>
      </c>
      <c r="N911" t="s">
        <v>8269</v>
      </c>
      <c r="O911">
        <f>YEAR(T911)</f>
        <v>2010</v>
      </c>
      <c r="P911">
        <f>ROUND(E911/D911*100,0)</f>
        <v>103</v>
      </c>
      <c r="Q911">
        <f>IFERROR(ROUND(E911/L911,2),"N/A")</f>
        <v>93.81</v>
      </c>
      <c r="R911" t="s">
        <v>8323</v>
      </c>
      <c r="S911" t="s">
        <v>8337</v>
      </c>
      <c r="T911" s="14">
        <f>(((J907/60)/60)/24)+DATE(1970,1,1)</f>
        <v>40507.239884259259</v>
      </c>
      <c r="U911" s="14">
        <f>(((I907/60)/60)/24)+DATE(1970,1,1)</f>
        <v>40567.239884259259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P912">
        <f>ROUND(E912/D912*100,0)</f>
        <v>22</v>
      </c>
      <c r="Q912">
        <f>IFERROR(ROUND(E912/L912,2),"N/A")</f>
        <v>24.6</v>
      </c>
      <c r="R912" t="s">
        <v>8309</v>
      </c>
      <c r="S912" t="s">
        <v>8347</v>
      </c>
      <c r="T912"/>
      <c r="U912"/>
    </row>
    <row r="913" spans="1:21" ht="43.2" x14ac:dyDescent="0.3">
      <c r="A913">
        <v>3677</v>
      </c>
      <c r="B913" s="3" t="s">
        <v>3674</v>
      </c>
      <c r="C913" s="3" t="s">
        <v>7787</v>
      </c>
      <c r="D913" s="6">
        <v>12000</v>
      </c>
      <c r="E913" s="8">
        <v>12348.5</v>
      </c>
      <c r="F913" t="s">
        <v>8218</v>
      </c>
      <c r="G913" t="s">
        <v>8223</v>
      </c>
      <c r="H913" t="s">
        <v>8245</v>
      </c>
      <c r="I913">
        <v>1404359940</v>
      </c>
      <c r="J913">
        <v>1402580818</v>
      </c>
      <c r="K913" t="b">
        <v>0</v>
      </c>
      <c r="L913">
        <v>199</v>
      </c>
      <c r="M913" t="b">
        <v>1</v>
      </c>
      <c r="N913" t="s">
        <v>8269</v>
      </c>
      <c r="O913">
        <f>YEAR(T913)</f>
        <v>2011</v>
      </c>
      <c r="P913">
        <f>ROUND(E913/D913*100,0)</f>
        <v>103</v>
      </c>
      <c r="Q913">
        <f>IFERROR(ROUND(E913/L913,2),"N/A")</f>
        <v>62.05</v>
      </c>
      <c r="R913" t="s">
        <v>8309</v>
      </c>
      <c r="S913" t="s">
        <v>8311</v>
      </c>
      <c r="T913" s="14">
        <f>(((J909/60)/60)/24)+DATE(1970,1,1)</f>
        <v>40767.192395833335</v>
      </c>
      <c r="U913" s="14">
        <f>(((I909/60)/60)/24)+DATE(1970,1,1)</f>
        <v>40797.192395833335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P914">
        <f>ROUND(E914/D914*100,0)</f>
        <v>1</v>
      </c>
      <c r="Q914">
        <f>IFERROR(ROUND(E914/L914,2),"N/A")</f>
        <v>15</v>
      </c>
      <c r="R914" t="s">
        <v>8309</v>
      </c>
      <c r="S914" t="s">
        <v>8311</v>
      </c>
      <c r="T914"/>
      <c r="U914"/>
    </row>
    <row r="915" spans="1:21" ht="43.2" x14ac:dyDescent="0.3">
      <c r="A915">
        <v>2713</v>
      </c>
      <c r="B915" s="3" t="s">
        <v>2713</v>
      </c>
      <c r="C915" s="3" t="s">
        <v>6823</v>
      </c>
      <c r="D915" s="6">
        <v>150000</v>
      </c>
      <c r="E915" s="8">
        <v>153362</v>
      </c>
      <c r="F915" t="s">
        <v>8218</v>
      </c>
      <c r="G915" t="s">
        <v>8223</v>
      </c>
      <c r="H915" t="s">
        <v>8245</v>
      </c>
      <c r="I915">
        <v>1450971684</v>
      </c>
      <c r="J915">
        <v>1447515684</v>
      </c>
      <c r="K915" t="b">
        <v>1</v>
      </c>
      <c r="L915">
        <v>1420</v>
      </c>
      <c r="M915" t="b">
        <v>1</v>
      </c>
      <c r="N915" t="s">
        <v>8301</v>
      </c>
      <c r="O915">
        <f>YEAR(T915)</f>
        <v>2014</v>
      </c>
      <c r="P915">
        <f>ROUND(E915/D915*100,0)</f>
        <v>102</v>
      </c>
      <c r="Q915">
        <f>IFERROR(ROUND(E915/L915,2),"N/A")</f>
        <v>108</v>
      </c>
      <c r="R915" t="s">
        <v>8312</v>
      </c>
      <c r="S915" t="s">
        <v>8344</v>
      </c>
      <c r="T915" s="14">
        <f>(((J911/60)/60)/24)+DATE(1970,1,1)</f>
        <v>41964.315532407403</v>
      </c>
      <c r="U915" s="14">
        <f>(((I911/60)/60)/24)+DATE(1970,1,1)</f>
        <v>41995.166666666672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P916">
        <f>ROUND(E916/D916*100,0)</f>
        <v>0</v>
      </c>
      <c r="Q916" t="str">
        <f>IFERROR(ROUND(E916/L916,2),"N/A")</f>
        <v>N/A</v>
      </c>
      <c r="R916" t="s">
        <v>8323</v>
      </c>
      <c r="S916" t="s">
        <v>8324</v>
      </c>
      <c r="T916"/>
      <c r="U916"/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P917">
        <f>ROUND(E917/D917*100,0)</f>
        <v>6</v>
      </c>
      <c r="Q917">
        <f>IFERROR(ROUND(E917/L917,2),"N/A")</f>
        <v>41.67</v>
      </c>
      <c r="R917" t="s">
        <v>8316</v>
      </c>
      <c r="S917" t="s">
        <v>8348</v>
      </c>
      <c r="T917"/>
      <c r="U917"/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P918">
        <f>ROUND(E918/D918*100,0)</f>
        <v>0</v>
      </c>
      <c r="Q918" t="str">
        <f>IFERROR(ROUND(E918/L918,2),"N/A")</f>
        <v>N/A</v>
      </c>
      <c r="R918" t="s">
        <v>8316</v>
      </c>
      <c r="S918" t="s">
        <v>8348</v>
      </c>
      <c r="T918"/>
      <c r="U918"/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P919">
        <f>ROUND(E919/D919*100,0)</f>
        <v>1</v>
      </c>
      <c r="Q919">
        <f>IFERROR(ROUND(E919/L919,2),"N/A")</f>
        <v>30</v>
      </c>
      <c r="R919" t="s">
        <v>8309</v>
      </c>
      <c r="S919" t="s">
        <v>8311</v>
      </c>
      <c r="T919"/>
      <c r="U919"/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P920">
        <f>ROUND(E920/D920*100,0)</f>
        <v>5</v>
      </c>
      <c r="Q920">
        <f>IFERROR(ROUND(E920/L920,2),"N/A")</f>
        <v>19.600000000000001</v>
      </c>
      <c r="R920" t="s">
        <v>8312</v>
      </c>
      <c r="S920" t="s">
        <v>8344</v>
      </c>
      <c r="T920"/>
      <c r="U920"/>
    </row>
    <row r="921" spans="1:21" ht="57.6" x14ac:dyDescent="0.3">
      <c r="A921">
        <v>292</v>
      </c>
      <c r="B921" s="3" t="s">
        <v>293</v>
      </c>
      <c r="C921" s="3" t="s">
        <v>4402</v>
      </c>
      <c r="D921" s="6">
        <v>75000</v>
      </c>
      <c r="E921" s="8">
        <v>76130.2</v>
      </c>
      <c r="F921" t="s">
        <v>8218</v>
      </c>
      <c r="G921" t="s">
        <v>8223</v>
      </c>
      <c r="H921" t="s">
        <v>8245</v>
      </c>
      <c r="I921">
        <v>1319860740</v>
      </c>
      <c r="J921">
        <v>1317064599</v>
      </c>
      <c r="K921" t="b">
        <v>1</v>
      </c>
      <c r="L921">
        <v>493</v>
      </c>
      <c r="M921" t="b">
        <v>1</v>
      </c>
      <c r="N921" t="s">
        <v>8267</v>
      </c>
      <c r="O921">
        <f>YEAR(T921)</f>
        <v>2012</v>
      </c>
      <c r="P921">
        <f>ROUND(E921/D921*100,0)</f>
        <v>102</v>
      </c>
      <c r="Q921">
        <f>IFERROR(ROUND(E921/L921,2),"N/A")</f>
        <v>154.41999999999999</v>
      </c>
      <c r="R921" t="s">
        <v>8309</v>
      </c>
      <c r="S921" t="s">
        <v>8347</v>
      </c>
      <c r="T921" s="14">
        <f>(((J917/60)/60)/24)+DATE(1970,1,1)</f>
        <v>40937.679560185185</v>
      </c>
      <c r="U921" s="14">
        <f>(((I917/60)/60)/24)+DATE(1970,1,1)</f>
        <v>40969.207638888889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P922">
        <f>ROUND(E922/D922*100,0)</f>
        <v>0</v>
      </c>
      <c r="Q922" t="str">
        <f>IFERROR(ROUND(E922/L922,2),"N/A")</f>
        <v>N/A</v>
      </c>
      <c r="R922" t="s">
        <v>8309</v>
      </c>
      <c r="S922" t="s">
        <v>8320</v>
      </c>
      <c r="T922"/>
      <c r="U922"/>
    </row>
    <row r="923" spans="1:21" ht="43.2" x14ac:dyDescent="0.3">
      <c r="A923">
        <v>2018</v>
      </c>
      <c r="B923" s="3" t="s">
        <v>2019</v>
      </c>
      <c r="C923" s="3" t="s">
        <v>6128</v>
      </c>
      <c r="D923" s="6">
        <v>65000</v>
      </c>
      <c r="E923" s="8">
        <v>66458.23</v>
      </c>
      <c r="F923" t="s">
        <v>8218</v>
      </c>
      <c r="G923" t="s">
        <v>8240</v>
      </c>
      <c r="H923" t="s">
        <v>8248</v>
      </c>
      <c r="I923">
        <v>1439455609</v>
      </c>
      <c r="J923">
        <v>1436863609</v>
      </c>
      <c r="K923" t="b">
        <v>1</v>
      </c>
      <c r="L923">
        <v>450</v>
      </c>
      <c r="M923" t="b">
        <v>1</v>
      </c>
      <c r="N923" t="s">
        <v>8293</v>
      </c>
      <c r="O923">
        <f>YEAR(T923)</f>
        <v>2014</v>
      </c>
      <c r="P923">
        <f>ROUND(E923/D923*100,0)</f>
        <v>102</v>
      </c>
      <c r="Q923">
        <f>IFERROR(ROUND(E923/L923,2),"N/A")</f>
        <v>147.68</v>
      </c>
      <c r="R923" t="s">
        <v>8309</v>
      </c>
      <c r="S923" t="s">
        <v>8347</v>
      </c>
      <c r="T923" s="14">
        <f>(((J919/60)/60)/24)+DATE(1970,1,1)</f>
        <v>41802.94363425926</v>
      </c>
      <c r="U923" s="14">
        <f>(((I919/60)/60)/24)+DATE(1970,1,1)</f>
        <v>41834.104166666664</v>
      </c>
    </row>
    <row r="924" spans="1:21" ht="43.2" x14ac:dyDescent="0.3">
      <c r="A924">
        <v>1343</v>
      </c>
      <c r="B924" s="3" t="s">
        <v>1344</v>
      </c>
      <c r="C924" s="3" t="s">
        <v>5453</v>
      </c>
      <c r="D924" s="6">
        <v>50000</v>
      </c>
      <c r="E924" s="8">
        <v>51149</v>
      </c>
      <c r="F924" t="s">
        <v>8219</v>
      </c>
      <c r="G924" t="s">
        <v>8223</v>
      </c>
      <c r="H924" t="s">
        <v>8245</v>
      </c>
      <c r="I924">
        <v>1471579140</v>
      </c>
      <c r="J924">
        <v>1466512683</v>
      </c>
      <c r="K924" t="b">
        <v>0</v>
      </c>
      <c r="L924">
        <v>323</v>
      </c>
      <c r="M924" t="b">
        <v>0</v>
      </c>
      <c r="N924" t="s">
        <v>8271</v>
      </c>
      <c r="O924">
        <f>YEAR(T924)</f>
        <v>2014</v>
      </c>
      <c r="P924">
        <f>ROUND(E924/D924*100,0)</f>
        <v>102</v>
      </c>
      <c r="Q924">
        <f>IFERROR(ROUND(E924/L924,2),"N/A")</f>
        <v>158.36000000000001</v>
      </c>
      <c r="R924" t="s">
        <v>8318</v>
      </c>
      <c r="S924" t="s">
        <v>8345</v>
      </c>
      <c r="T924" s="14">
        <f>(((J920/60)/60)/24)+DATE(1970,1,1)</f>
        <v>41944.916215277779</v>
      </c>
      <c r="U924" s="14">
        <f>(((I920/60)/60)/24)+DATE(1970,1,1)</f>
        <v>41974.957881944443</v>
      </c>
    </row>
    <row r="925" spans="1:21" ht="43.2" x14ac:dyDescent="0.3">
      <c r="A925">
        <v>2709</v>
      </c>
      <c r="B925" s="3" t="s">
        <v>2709</v>
      </c>
      <c r="C925" s="3" t="s">
        <v>6819</v>
      </c>
      <c r="D925" s="6">
        <v>50000</v>
      </c>
      <c r="E925" s="8">
        <v>50803</v>
      </c>
      <c r="F925" t="s">
        <v>8218</v>
      </c>
      <c r="G925" t="s">
        <v>8223</v>
      </c>
      <c r="H925" t="s">
        <v>8245</v>
      </c>
      <c r="I925">
        <v>1475553540</v>
      </c>
      <c r="J925">
        <v>1472528141</v>
      </c>
      <c r="K925" t="b">
        <v>1</v>
      </c>
      <c r="L925">
        <v>308</v>
      </c>
      <c r="M925" t="b">
        <v>1</v>
      </c>
      <c r="N925" t="s">
        <v>8301</v>
      </c>
      <c r="O925">
        <f>YEAR(T925)</f>
        <v>2011</v>
      </c>
      <c r="P925">
        <f>ROUND(E925/D925*100,0)</f>
        <v>102</v>
      </c>
      <c r="Q925">
        <f>IFERROR(ROUND(E925/L925,2),"N/A")</f>
        <v>164.94</v>
      </c>
      <c r="R925" t="s">
        <v>8312</v>
      </c>
      <c r="S925" t="s">
        <v>8353</v>
      </c>
      <c r="T925" s="14">
        <f>(((J921/60)/60)/24)+DATE(1970,1,1)</f>
        <v>40812.803229166668</v>
      </c>
      <c r="U925" s="14">
        <f>(((I921/60)/60)/24)+DATE(1970,1,1)</f>
        <v>40845.165972222225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P926">
        <f>ROUND(E926/D926*100,0)</f>
        <v>11</v>
      </c>
      <c r="Q926">
        <f>IFERROR(ROUND(E926/L926,2),"N/A")</f>
        <v>21.8</v>
      </c>
      <c r="R926" t="s">
        <v>8316</v>
      </c>
      <c r="S926" t="s">
        <v>8354</v>
      </c>
      <c r="T926"/>
      <c r="U926"/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P927">
        <f>ROUND(E927/D927*100,0)</f>
        <v>3</v>
      </c>
      <c r="Q927">
        <f>IFERROR(ROUND(E927/L927,2),"N/A")</f>
        <v>32</v>
      </c>
      <c r="R927" t="s">
        <v>8309</v>
      </c>
      <c r="S927" t="s">
        <v>8341</v>
      </c>
      <c r="T927"/>
      <c r="U927"/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P928">
        <f>ROUND(E928/D928*100,0)</f>
        <v>0</v>
      </c>
      <c r="Q928" t="str">
        <f>IFERROR(ROUND(E928/L928,2),"N/A")</f>
        <v>N/A</v>
      </c>
      <c r="R928" t="s">
        <v>8314</v>
      </c>
      <c r="S928" t="s">
        <v>8339</v>
      </c>
      <c r="T928"/>
      <c r="U928"/>
    </row>
    <row r="929" spans="1:21" ht="43.2" x14ac:dyDescent="0.3">
      <c r="A929">
        <v>2925</v>
      </c>
      <c r="B929" s="3" t="s">
        <v>2925</v>
      </c>
      <c r="C929" s="3" t="s">
        <v>7035</v>
      </c>
      <c r="D929" s="6">
        <v>45000</v>
      </c>
      <c r="E929" s="8">
        <v>46100.69</v>
      </c>
      <c r="F929" t="s">
        <v>8218</v>
      </c>
      <c r="G929" t="s">
        <v>8223</v>
      </c>
      <c r="H929" t="s">
        <v>8245</v>
      </c>
      <c r="I929">
        <v>1410444068</v>
      </c>
      <c r="J929">
        <v>1407852068</v>
      </c>
      <c r="K929" t="b">
        <v>0</v>
      </c>
      <c r="L929">
        <v>199</v>
      </c>
      <c r="M929" t="b">
        <v>1</v>
      </c>
      <c r="N929" t="s">
        <v>8303</v>
      </c>
      <c r="O929">
        <f>YEAR(T929)</f>
        <v>2016</v>
      </c>
      <c r="P929">
        <f>ROUND(E929/D929*100,0)</f>
        <v>102</v>
      </c>
      <c r="Q929">
        <f>IFERROR(ROUND(E929/L929,2),"N/A")</f>
        <v>231.66</v>
      </c>
      <c r="R929" t="s">
        <v>8309</v>
      </c>
      <c r="S929" t="s">
        <v>8347</v>
      </c>
      <c r="T929" s="14">
        <f>(((J925/60)/60)/24)+DATE(1970,1,1)</f>
        <v>42612.149780092594</v>
      </c>
      <c r="U929" s="14">
        <f>(((I925/60)/60)/24)+DATE(1970,1,1)</f>
        <v>42647.165972222225</v>
      </c>
    </row>
    <row r="930" spans="1:21" ht="43.2" x14ac:dyDescent="0.3">
      <c r="A930">
        <v>2330</v>
      </c>
      <c r="B930" s="3" t="s">
        <v>2331</v>
      </c>
      <c r="C930" s="3" t="s">
        <v>6440</v>
      </c>
      <c r="D930" s="6">
        <v>35000</v>
      </c>
      <c r="E930" s="8">
        <v>35848</v>
      </c>
      <c r="F930" t="s">
        <v>8218</v>
      </c>
      <c r="G930" t="s">
        <v>8223</v>
      </c>
      <c r="H930" t="s">
        <v>8245</v>
      </c>
      <c r="I930">
        <v>1451001600</v>
      </c>
      <c r="J930">
        <v>1448400943</v>
      </c>
      <c r="K930" t="b">
        <v>1</v>
      </c>
      <c r="L930">
        <v>163</v>
      </c>
      <c r="M930" t="b">
        <v>1</v>
      </c>
      <c r="N930" t="s">
        <v>8296</v>
      </c>
      <c r="O930">
        <f>YEAR(T930)</f>
        <v>2013</v>
      </c>
      <c r="P930">
        <f>ROUND(E930/D930*100,0)</f>
        <v>102</v>
      </c>
      <c r="Q930">
        <f>IFERROR(ROUND(E930/L930,2),"N/A")</f>
        <v>219.93</v>
      </c>
      <c r="R930" t="s">
        <v>8325</v>
      </c>
      <c r="S930" t="s">
        <v>8349</v>
      </c>
      <c r="T930" s="14">
        <f>(((J926/60)/60)/24)+DATE(1970,1,1)</f>
        <v>41288.942928240744</v>
      </c>
      <c r="U930" s="14">
        <f>(((I926/60)/60)/24)+DATE(1970,1,1)</f>
        <v>41318.942928240744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P931">
        <f>ROUND(E931/D931*100,0)</f>
        <v>0</v>
      </c>
      <c r="Q931" t="str">
        <f>IFERROR(ROUND(E931/L931,2),"N/A")</f>
        <v>N/A</v>
      </c>
      <c r="R931" t="s">
        <v>8309</v>
      </c>
      <c r="S931" t="s">
        <v>8311</v>
      </c>
      <c r="T931"/>
      <c r="U931"/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P932">
        <f>ROUND(E932/D932*100,0)</f>
        <v>38</v>
      </c>
      <c r="Q932">
        <f>IFERROR(ROUND(E932/L932,2),"N/A")</f>
        <v>69</v>
      </c>
      <c r="R932" t="s">
        <v>8316</v>
      </c>
      <c r="S932" t="s">
        <v>8348</v>
      </c>
      <c r="T932"/>
      <c r="U932"/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P933">
        <f>ROUND(E933/D933*100,0)</f>
        <v>7</v>
      </c>
      <c r="Q933">
        <f>IFERROR(ROUND(E933/L933,2),"N/A")</f>
        <v>18.71</v>
      </c>
      <c r="R933" t="s">
        <v>8312</v>
      </c>
      <c r="S933" t="s">
        <v>8344</v>
      </c>
      <c r="T933"/>
      <c r="U933"/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P934">
        <f>ROUND(E934/D934*100,0)</f>
        <v>15</v>
      </c>
      <c r="Q934">
        <f>IFERROR(ROUND(E934/L934,2),"N/A")</f>
        <v>46.03</v>
      </c>
      <c r="R934" t="s">
        <v>8318</v>
      </c>
      <c r="S934" t="s">
        <v>8338</v>
      </c>
      <c r="T934"/>
      <c r="U934"/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P935">
        <f>ROUND(E935/D935*100,0)</f>
        <v>6</v>
      </c>
      <c r="Q935">
        <f>IFERROR(ROUND(E935/L935,2),"N/A")</f>
        <v>60</v>
      </c>
      <c r="R935" t="s">
        <v>8316</v>
      </c>
      <c r="S935" t="s">
        <v>8354</v>
      </c>
      <c r="T935"/>
      <c r="U935"/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P936">
        <f>ROUND(E936/D936*100,0)</f>
        <v>30</v>
      </c>
      <c r="Q936">
        <f>IFERROR(ROUND(E936/L936,2),"N/A")</f>
        <v>50.67</v>
      </c>
      <c r="R936" t="s">
        <v>8323</v>
      </c>
      <c r="S936" t="s">
        <v>8324</v>
      </c>
      <c r="T936"/>
      <c r="U936"/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P937">
        <f>ROUND(E937/D937*100,0)</f>
        <v>1</v>
      </c>
      <c r="Q937">
        <f>IFERROR(ROUND(E937/L937,2),"N/A")</f>
        <v>25</v>
      </c>
      <c r="R937" t="s">
        <v>8316</v>
      </c>
      <c r="S937" t="s">
        <v>8348</v>
      </c>
      <c r="T937"/>
      <c r="U937"/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P938">
        <f>ROUND(E938/D938*100,0)</f>
        <v>0</v>
      </c>
      <c r="Q938" t="str">
        <f>IFERROR(ROUND(E938/L938,2),"N/A")</f>
        <v>N/A</v>
      </c>
      <c r="R938" t="s">
        <v>8316</v>
      </c>
      <c r="S938" t="s">
        <v>8348</v>
      </c>
      <c r="T938"/>
      <c r="U938"/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P939">
        <f>ROUND(E939/D939*100,0)</f>
        <v>1</v>
      </c>
      <c r="Q939">
        <f>IFERROR(ROUND(E939/L939,2),"N/A")</f>
        <v>20</v>
      </c>
      <c r="R939" t="s">
        <v>8316</v>
      </c>
      <c r="S939" t="s">
        <v>8348</v>
      </c>
      <c r="T939"/>
      <c r="U939"/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P940">
        <f>ROUND(E940/D940*100,0)</f>
        <v>0</v>
      </c>
      <c r="Q940">
        <f>IFERROR(ROUND(E940/L940,2),"N/A")</f>
        <v>25</v>
      </c>
      <c r="R940" t="s">
        <v>8323</v>
      </c>
      <c r="S940" t="s">
        <v>8324</v>
      </c>
      <c r="T940"/>
      <c r="U940"/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P941">
        <f>ROUND(E941/D941*100,0)</f>
        <v>1</v>
      </c>
      <c r="Q941">
        <f>IFERROR(ROUND(E941/L941,2),"N/A")</f>
        <v>20</v>
      </c>
      <c r="R941" t="s">
        <v>8309</v>
      </c>
      <c r="S941" t="s">
        <v>8347</v>
      </c>
      <c r="T941"/>
      <c r="U941"/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P942">
        <f>ROUND(E942/D942*100,0)</f>
        <v>17</v>
      </c>
      <c r="Q942">
        <f>IFERROR(ROUND(E942/L942,2),"N/A")</f>
        <v>110.29</v>
      </c>
      <c r="R942" t="s">
        <v>8323</v>
      </c>
      <c r="S942" t="s">
        <v>8329</v>
      </c>
      <c r="T942"/>
      <c r="U942"/>
    </row>
    <row r="943" spans="1:21" ht="43.2" x14ac:dyDescent="0.3">
      <c r="A943">
        <v>330</v>
      </c>
      <c r="B943" s="3" t="s">
        <v>331</v>
      </c>
      <c r="C943" s="3" t="s">
        <v>4440</v>
      </c>
      <c r="D943" s="6">
        <v>35000</v>
      </c>
      <c r="E943" s="8">
        <v>35640</v>
      </c>
      <c r="F943" t="s">
        <v>8218</v>
      </c>
      <c r="G943" t="s">
        <v>8223</v>
      </c>
      <c r="H943" t="s">
        <v>8245</v>
      </c>
      <c r="I943">
        <v>1368763140</v>
      </c>
      <c r="J943">
        <v>1366028563</v>
      </c>
      <c r="K943" t="b">
        <v>1</v>
      </c>
      <c r="L943">
        <v>340</v>
      </c>
      <c r="M943" t="b">
        <v>1</v>
      </c>
      <c r="N943" t="s">
        <v>8267</v>
      </c>
      <c r="O943">
        <f>YEAR(T943)</f>
        <v>2013</v>
      </c>
      <c r="P943">
        <f>ROUND(E943/D943*100,0)</f>
        <v>102</v>
      </c>
      <c r="Q943">
        <f>IFERROR(ROUND(E943/L943,2),"N/A")</f>
        <v>104.82</v>
      </c>
      <c r="R943" t="s">
        <v>8309</v>
      </c>
      <c r="S943" t="s">
        <v>8347</v>
      </c>
      <c r="T943" s="14">
        <f>(((J939/60)/60)/24)+DATE(1970,1,1)</f>
        <v>41551.798113425924</v>
      </c>
      <c r="U943" s="14">
        <f>(((I939/60)/60)/24)+DATE(1970,1,1)</f>
        <v>41581.839780092596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P944">
        <f>ROUND(E944/D944*100,0)</f>
        <v>9</v>
      </c>
      <c r="Q944">
        <f>IFERROR(ROUND(E944/L944,2),"N/A")</f>
        <v>41.75</v>
      </c>
      <c r="R944" t="s">
        <v>8316</v>
      </c>
      <c r="S944" t="s">
        <v>8354</v>
      </c>
      <c r="T944"/>
      <c r="U944"/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P945">
        <f>ROUND(E945/D945*100,0)</f>
        <v>10</v>
      </c>
      <c r="Q945">
        <f>IFERROR(ROUND(E945/L945,2),"N/A")</f>
        <v>24.08</v>
      </c>
      <c r="R945" t="s">
        <v>8318</v>
      </c>
      <c r="S945" t="s">
        <v>8345</v>
      </c>
      <c r="T945"/>
      <c r="U945"/>
    </row>
    <row r="946" spans="1:21" ht="43.2" x14ac:dyDescent="0.3">
      <c r="A946">
        <v>344</v>
      </c>
      <c r="B946" s="3" t="s">
        <v>345</v>
      </c>
      <c r="C946" s="3" t="s">
        <v>4454</v>
      </c>
      <c r="D946" s="6">
        <v>33500</v>
      </c>
      <c r="E946" s="8">
        <v>34198</v>
      </c>
      <c r="F946" t="s">
        <v>8218</v>
      </c>
      <c r="G946" t="s">
        <v>8223</v>
      </c>
      <c r="H946" t="s">
        <v>8245</v>
      </c>
      <c r="I946">
        <v>1433125200</v>
      </c>
      <c r="J946">
        <v>1429312694</v>
      </c>
      <c r="K946" t="b">
        <v>1</v>
      </c>
      <c r="L946">
        <v>285</v>
      </c>
      <c r="M946" t="b">
        <v>1</v>
      </c>
      <c r="N946" t="s">
        <v>8267</v>
      </c>
      <c r="O946">
        <f>YEAR(T946)</f>
        <v>2015</v>
      </c>
      <c r="P946">
        <f>ROUND(E946/D946*100,0)</f>
        <v>102</v>
      </c>
      <c r="Q946">
        <f>IFERROR(ROUND(E946/L946,2),"N/A")</f>
        <v>119.99</v>
      </c>
      <c r="R946" t="s">
        <v>8309</v>
      </c>
      <c r="S946" t="s">
        <v>8347</v>
      </c>
      <c r="T946" s="14">
        <f>(((J942/60)/60)/24)+DATE(1970,1,1)</f>
        <v>42182.008402777778</v>
      </c>
      <c r="U946" s="14">
        <f>(((I942/60)/60)/24)+DATE(1970,1,1)</f>
        <v>42227.008402777778</v>
      </c>
    </row>
    <row r="947" spans="1:21" ht="57.6" x14ac:dyDescent="0.3">
      <c r="A947">
        <v>2459</v>
      </c>
      <c r="B947" s="3" t="s">
        <v>2460</v>
      </c>
      <c r="C947" s="3" t="s">
        <v>6569</v>
      </c>
      <c r="D947" s="6">
        <v>30000</v>
      </c>
      <c r="E947" s="8">
        <v>30675</v>
      </c>
      <c r="F947" t="s">
        <v>8218</v>
      </c>
      <c r="G947" t="s">
        <v>8223</v>
      </c>
      <c r="H947" t="s">
        <v>8245</v>
      </c>
      <c r="I947">
        <v>1458742685</v>
      </c>
      <c r="J947">
        <v>1454858285</v>
      </c>
      <c r="K947" t="b">
        <v>0</v>
      </c>
      <c r="L947">
        <v>282</v>
      </c>
      <c r="M947" t="b">
        <v>1</v>
      </c>
      <c r="N947" t="s">
        <v>8296</v>
      </c>
      <c r="O947">
        <f>YEAR(T947)</f>
        <v>2013</v>
      </c>
      <c r="P947">
        <f>ROUND(E947/D947*100,0)</f>
        <v>102</v>
      </c>
      <c r="Q947">
        <f>IFERROR(ROUND(E947/L947,2),"N/A")</f>
        <v>108.78</v>
      </c>
      <c r="R947" t="s">
        <v>8309</v>
      </c>
      <c r="S947" t="s">
        <v>8311</v>
      </c>
      <c r="T947" s="14">
        <f>(((J943/60)/60)/24)+DATE(1970,1,1)</f>
        <v>41379.515775462962</v>
      </c>
      <c r="U947" s="14">
        <f>(((I943/60)/60)/24)+DATE(1970,1,1)</f>
        <v>41411.165972222225</v>
      </c>
    </row>
    <row r="948" spans="1:21" ht="57.6" x14ac:dyDescent="0.3">
      <c r="A948">
        <v>3224</v>
      </c>
      <c r="B948" s="3" t="s">
        <v>3224</v>
      </c>
      <c r="C948" s="3" t="s">
        <v>7334</v>
      </c>
      <c r="D948" s="6">
        <v>30000</v>
      </c>
      <c r="E948" s="8">
        <v>30610</v>
      </c>
      <c r="F948" t="s">
        <v>8218</v>
      </c>
      <c r="G948" t="s">
        <v>8223</v>
      </c>
      <c r="H948" t="s">
        <v>8245</v>
      </c>
      <c r="I948">
        <v>1484024400</v>
      </c>
      <c r="J948">
        <v>1479932713</v>
      </c>
      <c r="K948" t="b">
        <v>1</v>
      </c>
      <c r="L948">
        <v>216</v>
      </c>
      <c r="M948" t="b">
        <v>1</v>
      </c>
      <c r="N948" t="s">
        <v>8269</v>
      </c>
      <c r="O948">
        <f>YEAR(T948)</f>
        <v>2016</v>
      </c>
      <c r="P948">
        <f>ROUND(E948/D948*100,0)</f>
        <v>102</v>
      </c>
      <c r="Q948">
        <f>IFERROR(ROUND(E948/L948,2),"N/A")</f>
        <v>141.71</v>
      </c>
      <c r="R948" t="s">
        <v>8325</v>
      </c>
      <c r="S948" t="s">
        <v>8340</v>
      </c>
      <c r="T948" s="14">
        <f>(((J944/60)/60)/24)+DATE(1970,1,1)</f>
        <v>42382.843287037031</v>
      </c>
      <c r="U948" s="14">
        <f>(((I944/60)/60)/24)+DATE(1970,1,1)</f>
        <v>42418.843287037031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P949">
        <f>ROUND(E949/D949*100,0)</f>
        <v>0</v>
      </c>
      <c r="Q949" t="str">
        <f>IFERROR(ROUND(E949/L949,2),"N/A")</f>
        <v>N/A</v>
      </c>
      <c r="R949" t="s">
        <v>8323</v>
      </c>
      <c r="S949" t="s">
        <v>8324</v>
      </c>
      <c r="T949"/>
      <c r="U949"/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P950">
        <f>ROUND(E950/D950*100,0)</f>
        <v>12</v>
      </c>
      <c r="Q950">
        <f>IFERROR(ROUND(E950/L950,2),"N/A")</f>
        <v>60</v>
      </c>
      <c r="R950" t="s">
        <v>8309</v>
      </c>
      <c r="S950" t="s">
        <v>8347</v>
      </c>
      <c r="T950"/>
      <c r="U950"/>
    </row>
    <row r="951" spans="1:21" ht="43.2" x14ac:dyDescent="0.3">
      <c r="A951">
        <v>343</v>
      </c>
      <c r="B951" s="3" t="s">
        <v>344</v>
      </c>
      <c r="C951" s="3" t="s">
        <v>4453</v>
      </c>
      <c r="D951" s="6">
        <v>30000</v>
      </c>
      <c r="E951" s="8">
        <v>30608.59</v>
      </c>
      <c r="F951" t="s">
        <v>8218</v>
      </c>
      <c r="G951" t="s">
        <v>8223</v>
      </c>
      <c r="H951" t="s">
        <v>8245</v>
      </c>
      <c r="I951">
        <v>1415934000</v>
      </c>
      <c r="J951">
        <v>1413308545</v>
      </c>
      <c r="K951" t="b">
        <v>1</v>
      </c>
      <c r="L951">
        <v>524</v>
      </c>
      <c r="M951" t="b">
        <v>1</v>
      </c>
      <c r="N951" t="s">
        <v>8267</v>
      </c>
      <c r="O951">
        <f>YEAR(T951)</f>
        <v>2016</v>
      </c>
      <c r="P951">
        <f>ROUND(E951/D951*100,0)</f>
        <v>102</v>
      </c>
      <c r="Q951">
        <f>IFERROR(ROUND(E951/L951,2),"N/A")</f>
        <v>58.41</v>
      </c>
      <c r="R951" t="s">
        <v>8309</v>
      </c>
      <c r="S951" t="s">
        <v>8347</v>
      </c>
      <c r="T951" s="14">
        <f>(((J947/60)/60)/24)+DATE(1970,1,1)</f>
        <v>42407.637557870374</v>
      </c>
      <c r="U951" s="14">
        <f>(((I947/60)/60)/24)+DATE(1970,1,1)</f>
        <v>42452.595891203702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P952">
        <f>ROUND(E952/D952*100,0)</f>
        <v>28</v>
      </c>
      <c r="Q952">
        <f>IFERROR(ROUND(E952/L952,2),"N/A")</f>
        <v>58.42</v>
      </c>
      <c r="R952" t="s">
        <v>8323</v>
      </c>
      <c r="S952" t="s">
        <v>8329</v>
      </c>
      <c r="T952"/>
      <c r="U952"/>
    </row>
    <row r="953" spans="1:21" ht="43.2" x14ac:dyDescent="0.3">
      <c r="A953">
        <v>2335</v>
      </c>
      <c r="B953" s="3" t="s">
        <v>2336</v>
      </c>
      <c r="C953" s="3" t="s">
        <v>6445</v>
      </c>
      <c r="D953" s="6">
        <v>25000</v>
      </c>
      <c r="E953" s="8">
        <v>25568</v>
      </c>
      <c r="F953" t="s">
        <v>8218</v>
      </c>
      <c r="G953" t="s">
        <v>8223</v>
      </c>
      <c r="H953" t="s">
        <v>8245</v>
      </c>
      <c r="I953">
        <v>1402494243</v>
      </c>
      <c r="J953">
        <v>1399902243</v>
      </c>
      <c r="K953" t="b">
        <v>1</v>
      </c>
      <c r="L953">
        <v>221</v>
      </c>
      <c r="M953" t="b">
        <v>1</v>
      </c>
      <c r="N953" t="s">
        <v>8296</v>
      </c>
      <c r="O953">
        <f>YEAR(T953)</f>
        <v>2016</v>
      </c>
      <c r="P953">
        <f>ROUND(E953/D953*100,0)</f>
        <v>102</v>
      </c>
      <c r="Q953">
        <f>IFERROR(ROUND(E953/L953,2),"N/A")</f>
        <v>115.69</v>
      </c>
      <c r="R953" t="s">
        <v>8309</v>
      </c>
      <c r="S953" t="s">
        <v>8311</v>
      </c>
      <c r="T953" s="14">
        <f>(((J949/60)/60)/24)+DATE(1970,1,1)</f>
        <v>42491.781319444446</v>
      </c>
      <c r="U953" s="14">
        <f>(((I949/60)/60)/24)+DATE(1970,1,1)</f>
        <v>42551.781319444446</v>
      </c>
    </row>
    <row r="954" spans="1:21" ht="43.2" x14ac:dyDescent="0.3">
      <c r="A954">
        <v>300</v>
      </c>
      <c r="B954" s="3" t="s">
        <v>301</v>
      </c>
      <c r="C954" s="3" t="s">
        <v>4410</v>
      </c>
      <c r="D954" s="6">
        <v>25000</v>
      </c>
      <c r="E954" s="8">
        <v>25430.66</v>
      </c>
      <c r="F954" t="s">
        <v>8218</v>
      </c>
      <c r="G954" t="s">
        <v>8223</v>
      </c>
      <c r="H954" t="s">
        <v>8245</v>
      </c>
      <c r="I954">
        <v>1303686138</v>
      </c>
      <c r="J954">
        <v>1301007738</v>
      </c>
      <c r="K954" t="b">
        <v>1</v>
      </c>
      <c r="L954">
        <v>298</v>
      </c>
      <c r="M954" t="b">
        <v>1</v>
      </c>
      <c r="N954" t="s">
        <v>8267</v>
      </c>
      <c r="O954">
        <f>YEAR(T954)</f>
        <v>2016</v>
      </c>
      <c r="P954">
        <f>ROUND(E954/D954*100,0)</f>
        <v>102</v>
      </c>
      <c r="Q954">
        <f>IFERROR(ROUND(E954/L954,2),"N/A")</f>
        <v>85.34</v>
      </c>
      <c r="R954" t="s">
        <v>8314</v>
      </c>
      <c r="S954" t="s">
        <v>8339</v>
      </c>
      <c r="T954" s="14">
        <f>(((J950/60)/60)/24)+DATE(1970,1,1)</f>
        <v>42411.828287037039</v>
      </c>
      <c r="U954" s="14">
        <f>(((I950/60)/60)/24)+DATE(1970,1,1)</f>
        <v>42441.828287037039</v>
      </c>
    </row>
    <row r="955" spans="1:21" ht="57.6" x14ac:dyDescent="0.3">
      <c r="A955">
        <v>3250</v>
      </c>
      <c r="B955" s="3" t="s">
        <v>3250</v>
      </c>
      <c r="C955" s="3" t="s">
        <v>7360</v>
      </c>
      <c r="D955" s="6">
        <v>25000</v>
      </c>
      <c r="E955" s="8">
        <v>25388</v>
      </c>
      <c r="F955" t="s">
        <v>8218</v>
      </c>
      <c r="G955" t="s">
        <v>8223</v>
      </c>
      <c r="H955" t="s">
        <v>8245</v>
      </c>
      <c r="I955">
        <v>1415213324</v>
      </c>
      <c r="J955">
        <v>1412617724</v>
      </c>
      <c r="K955" t="b">
        <v>1</v>
      </c>
      <c r="L955">
        <v>213</v>
      </c>
      <c r="M955" t="b">
        <v>1</v>
      </c>
      <c r="N955" t="s">
        <v>8269</v>
      </c>
      <c r="O955">
        <f>YEAR(T955)</f>
        <v>2014</v>
      </c>
      <c r="P955">
        <f>ROUND(E955/D955*100,0)</f>
        <v>102</v>
      </c>
      <c r="Q955">
        <f>IFERROR(ROUND(E955/L955,2),"N/A")</f>
        <v>119.19</v>
      </c>
      <c r="R955" t="s">
        <v>8325</v>
      </c>
      <c r="S955" t="s">
        <v>8342</v>
      </c>
      <c r="T955" s="14">
        <f>(((J951/60)/60)/24)+DATE(1970,1,1)</f>
        <v>41926.73778935185</v>
      </c>
      <c r="U955" s="14">
        <f>(((I951/60)/60)/24)+DATE(1970,1,1)</f>
        <v>41957.125</v>
      </c>
    </row>
    <row r="956" spans="1:21" ht="43.2" x14ac:dyDescent="0.3">
      <c r="A956">
        <v>2457</v>
      </c>
      <c r="B956" s="3" t="s">
        <v>2458</v>
      </c>
      <c r="C956" s="3" t="s">
        <v>6567</v>
      </c>
      <c r="D956" s="6">
        <v>23000</v>
      </c>
      <c r="E956" s="8">
        <v>23530</v>
      </c>
      <c r="F956" t="s">
        <v>8218</v>
      </c>
      <c r="G956" t="s">
        <v>8223</v>
      </c>
      <c r="H956" t="s">
        <v>8245</v>
      </c>
      <c r="I956">
        <v>1458826056</v>
      </c>
      <c r="J956">
        <v>1456237656</v>
      </c>
      <c r="K956" t="b">
        <v>0</v>
      </c>
      <c r="L956">
        <v>124</v>
      </c>
      <c r="M956" t="b">
        <v>1</v>
      </c>
      <c r="N956" t="s">
        <v>8296</v>
      </c>
      <c r="O956">
        <f>YEAR(T956)</f>
        <v>2015</v>
      </c>
      <c r="P956">
        <f>ROUND(E956/D956*100,0)</f>
        <v>102</v>
      </c>
      <c r="Q956">
        <f>IFERROR(ROUND(E956/L956,2),"N/A")</f>
        <v>189.76</v>
      </c>
      <c r="R956" t="s">
        <v>8309</v>
      </c>
      <c r="S956" t="s">
        <v>8347</v>
      </c>
      <c r="T956" s="14">
        <f>(((J952/60)/60)/24)+DATE(1970,1,1)</f>
        <v>42356.750706018516</v>
      </c>
      <c r="U956" s="14">
        <f>(((I952/60)/60)/24)+DATE(1970,1,1)</f>
        <v>42386.750706018516</v>
      </c>
    </row>
    <row r="957" spans="1:21" ht="43.2" x14ac:dyDescent="0.3">
      <c r="A957">
        <v>1267</v>
      </c>
      <c r="B957" s="3" t="s">
        <v>1268</v>
      </c>
      <c r="C957" s="3" t="s">
        <v>5377</v>
      </c>
      <c r="D957" s="6">
        <v>22000</v>
      </c>
      <c r="E957" s="8">
        <v>22396</v>
      </c>
      <c r="F957" t="s">
        <v>8218</v>
      </c>
      <c r="G957" t="s">
        <v>8223</v>
      </c>
      <c r="H957" t="s">
        <v>8245</v>
      </c>
      <c r="I957">
        <v>1374674558</v>
      </c>
      <c r="J957">
        <v>1372082558</v>
      </c>
      <c r="K957" t="b">
        <v>1</v>
      </c>
      <c r="L957">
        <v>159</v>
      </c>
      <c r="M957" t="b">
        <v>1</v>
      </c>
      <c r="N957" t="s">
        <v>8274</v>
      </c>
      <c r="O957">
        <f>YEAR(T957)</f>
        <v>2014</v>
      </c>
      <c r="P957">
        <f>ROUND(E957/D957*100,0)</f>
        <v>102</v>
      </c>
      <c r="Q957">
        <f>IFERROR(ROUND(E957/L957,2),"N/A")</f>
        <v>140.86000000000001</v>
      </c>
      <c r="R957" t="s">
        <v>8316</v>
      </c>
      <c r="S957" t="s">
        <v>8348</v>
      </c>
      <c r="T957" s="14">
        <f>(((J953/60)/60)/24)+DATE(1970,1,1)</f>
        <v>41771.572256944448</v>
      </c>
      <c r="U957" s="14">
        <f>(((I953/60)/60)/24)+DATE(1970,1,1)</f>
        <v>41801.572256944448</v>
      </c>
    </row>
    <row r="958" spans="1:21" ht="43.2" x14ac:dyDescent="0.3">
      <c r="A958">
        <v>3253</v>
      </c>
      <c r="B958" s="3" t="s">
        <v>3253</v>
      </c>
      <c r="C958" s="3" t="s">
        <v>7363</v>
      </c>
      <c r="D958" s="6">
        <v>20000</v>
      </c>
      <c r="E958" s="8">
        <v>20365</v>
      </c>
      <c r="F958" t="s">
        <v>8218</v>
      </c>
      <c r="G958" t="s">
        <v>8223</v>
      </c>
      <c r="H958" t="s">
        <v>8245</v>
      </c>
      <c r="I958">
        <v>1473306300</v>
      </c>
      <c r="J958">
        <v>1471701028</v>
      </c>
      <c r="K958" t="b">
        <v>1</v>
      </c>
      <c r="L958">
        <v>115</v>
      </c>
      <c r="M958" t="b">
        <v>1</v>
      </c>
      <c r="N958" t="s">
        <v>8269</v>
      </c>
      <c r="O958">
        <f>YEAR(T958)</f>
        <v>2011</v>
      </c>
      <c r="P958">
        <f>ROUND(E958/D958*100,0)</f>
        <v>102</v>
      </c>
      <c r="Q958">
        <f>IFERROR(ROUND(E958/L958,2),"N/A")</f>
        <v>177.09</v>
      </c>
      <c r="R958" t="s">
        <v>8314</v>
      </c>
      <c r="S958" t="s">
        <v>8339</v>
      </c>
      <c r="T958" s="14">
        <f>(((J954/60)/60)/24)+DATE(1970,1,1)</f>
        <v>40626.959930555553</v>
      </c>
      <c r="U958" s="14">
        <f>(((I954/60)/60)/24)+DATE(1970,1,1)</f>
        <v>40657.959930555553</v>
      </c>
    </row>
    <row r="959" spans="1:21" ht="43.2" x14ac:dyDescent="0.3">
      <c r="A959">
        <v>1203</v>
      </c>
      <c r="B959" s="3" t="s">
        <v>1204</v>
      </c>
      <c r="C959" s="3" t="s">
        <v>5313</v>
      </c>
      <c r="D959" s="6">
        <v>16300</v>
      </c>
      <c r="E959" s="8">
        <v>16700</v>
      </c>
      <c r="F959" t="s">
        <v>8218</v>
      </c>
      <c r="G959" t="s">
        <v>8223</v>
      </c>
      <c r="H959" t="s">
        <v>8245</v>
      </c>
      <c r="I959">
        <v>1433083527</v>
      </c>
      <c r="J959">
        <v>1430491527</v>
      </c>
      <c r="K959" t="b">
        <v>0</v>
      </c>
      <c r="L959">
        <v>101</v>
      </c>
      <c r="M959" t="b">
        <v>1</v>
      </c>
      <c r="N959" t="s">
        <v>8283</v>
      </c>
      <c r="O959">
        <f>YEAR(T959)</f>
        <v>2014</v>
      </c>
      <c r="P959">
        <f>ROUND(E959/D959*100,0)</f>
        <v>102</v>
      </c>
      <c r="Q959">
        <f>IFERROR(ROUND(E959/L959,2),"N/A")</f>
        <v>165.35</v>
      </c>
      <c r="R959" t="s">
        <v>8309</v>
      </c>
      <c r="S959" t="s">
        <v>8320</v>
      </c>
      <c r="T959" s="14">
        <f>(((J955/60)/60)/24)+DATE(1970,1,1)</f>
        <v>41918.742175925923</v>
      </c>
      <c r="U959" s="14">
        <f>(((I955/60)/60)/24)+DATE(1970,1,1)</f>
        <v>41948.783842592595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P960">
        <f>ROUND(E960/D960*100,0)</f>
        <v>11</v>
      </c>
      <c r="Q960">
        <f>IFERROR(ROUND(E960/L960,2),"N/A")</f>
        <v>51.82</v>
      </c>
      <c r="R960" t="s">
        <v>8325</v>
      </c>
      <c r="S960" t="s">
        <v>8340</v>
      </c>
      <c r="T960"/>
      <c r="U960"/>
    </row>
    <row r="961" spans="1:21" ht="57.6" x14ac:dyDescent="0.3">
      <c r="A961">
        <v>1293</v>
      </c>
      <c r="B961" s="3" t="s">
        <v>1294</v>
      </c>
      <c r="C961" s="3" t="s">
        <v>5403</v>
      </c>
      <c r="D961" s="6">
        <v>15000</v>
      </c>
      <c r="E961" s="8">
        <v>15335</v>
      </c>
      <c r="F961" t="s">
        <v>8218</v>
      </c>
      <c r="G961" t="s">
        <v>8223</v>
      </c>
      <c r="H961" t="s">
        <v>8245</v>
      </c>
      <c r="I961">
        <v>1447523371</v>
      </c>
      <c r="J961">
        <v>1444927771</v>
      </c>
      <c r="K961" t="b">
        <v>0</v>
      </c>
      <c r="L961">
        <v>120</v>
      </c>
      <c r="M961" t="b">
        <v>1</v>
      </c>
      <c r="N961" t="s">
        <v>8269</v>
      </c>
      <c r="O961">
        <f>YEAR(T961)</f>
        <v>2013</v>
      </c>
      <c r="P961">
        <f>ROUND(E961/D961*100,0)</f>
        <v>102</v>
      </c>
      <c r="Q961">
        <f>IFERROR(ROUND(E961/L961,2),"N/A")</f>
        <v>127.79</v>
      </c>
      <c r="R961" t="s">
        <v>8325</v>
      </c>
      <c r="S961" t="s">
        <v>8340</v>
      </c>
      <c r="T961" s="14">
        <f>(((J957/60)/60)/24)+DATE(1970,1,1)</f>
        <v>41449.585162037038</v>
      </c>
      <c r="U961" s="14">
        <f>(((I957/60)/60)/24)+DATE(1970,1,1)</f>
        <v>41479.585162037038</v>
      </c>
    </row>
    <row r="962" spans="1:21" ht="28.8" x14ac:dyDescent="0.3">
      <c r="A962">
        <v>3338</v>
      </c>
      <c r="B962" s="3" t="s">
        <v>3338</v>
      </c>
      <c r="C962" s="3" t="s">
        <v>7448</v>
      </c>
      <c r="D962" s="6">
        <v>15000</v>
      </c>
      <c r="E962" s="8">
        <v>15327</v>
      </c>
      <c r="F962" t="s">
        <v>8218</v>
      </c>
      <c r="G962" t="s">
        <v>8223</v>
      </c>
      <c r="H962" t="s">
        <v>8245</v>
      </c>
      <c r="I962">
        <v>1487944080</v>
      </c>
      <c r="J962">
        <v>1486129680</v>
      </c>
      <c r="K962" t="b">
        <v>0</v>
      </c>
      <c r="L962">
        <v>112</v>
      </c>
      <c r="M962" t="b">
        <v>1</v>
      </c>
      <c r="N962" t="s">
        <v>8269</v>
      </c>
      <c r="O962">
        <f>YEAR(T962)</f>
        <v>2016</v>
      </c>
      <c r="P962">
        <f>ROUND(E962/D962*100,0)</f>
        <v>102</v>
      </c>
      <c r="Q962">
        <f>IFERROR(ROUND(E962/L962,2),"N/A")</f>
        <v>136.85</v>
      </c>
      <c r="R962" t="s">
        <v>8325</v>
      </c>
      <c r="S962" t="s">
        <v>8342</v>
      </c>
      <c r="T962" s="14">
        <f>(((J958/60)/60)/24)+DATE(1970,1,1)</f>
        <v>42602.576712962968</v>
      </c>
      <c r="U962" s="14">
        <f>(((I958/60)/60)/24)+DATE(1970,1,1)</f>
        <v>42621.15625</v>
      </c>
    </row>
    <row r="963" spans="1:21" ht="43.2" x14ac:dyDescent="0.3">
      <c r="A963">
        <v>1854</v>
      </c>
      <c r="B963" s="3" t="s">
        <v>1855</v>
      </c>
      <c r="C963" s="3" t="s">
        <v>5964</v>
      </c>
      <c r="D963" s="6">
        <v>15000</v>
      </c>
      <c r="E963" s="8">
        <v>15318.55</v>
      </c>
      <c r="F963" t="s">
        <v>8218</v>
      </c>
      <c r="G963" t="s">
        <v>8223</v>
      </c>
      <c r="H963" t="s">
        <v>8245</v>
      </c>
      <c r="I963">
        <v>1369355437</v>
      </c>
      <c r="J963">
        <v>1366763437</v>
      </c>
      <c r="K963" t="b">
        <v>0</v>
      </c>
      <c r="L963">
        <v>174</v>
      </c>
      <c r="M963" t="b">
        <v>1</v>
      </c>
      <c r="N963" t="s">
        <v>8274</v>
      </c>
      <c r="O963">
        <f>YEAR(T963)</f>
        <v>2015</v>
      </c>
      <c r="P963">
        <f>ROUND(E963/D963*100,0)</f>
        <v>102</v>
      </c>
      <c r="Q963">
        <f>IFERROR(ROUND(E963/L963,2),"N/A")</f>
        <v>88.04</v>
      </c>
      <c r="R963" t="s">
        <v>8309</v>
      </c>
      <c r="S963" t="s">
        <v>8347</v>
      </c>
      <c r="T963" s="14">
        <f>(((J959/60)/60)/24)+DATE(1970,1,1)</f>
        <v>42125.614895833336</v>
      </c>
      <c r="U963" s="14">
        <f>(((I959/60)/60)/24)+DATE(1970,1,1)</f>
        <v>42155.614895833336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P964">
        <f>ROUND(E964/D964*100,0)</f>
        <v>28</v>
      </c>
      <c r="Q964">
        <f>IFERROR(ROUND(E964/L964,2),"N/A")</f>
        <v>19.239999999999998</v>
      </c>
      <c r="R964" t="s">
        <v>8318</v>
      </c>
      <c r="S964" t="s">
        <v>8345</v>
      </c>
      <c r="T964"/>
      <c r="U964"/>
    </row>
    <row r="965" spans="1:21" ht="43.2" x14ac:dyDescent="0.3">
      <c r="A965">
        <v>3267</v>
      </c>
      <c r="B965" s="3" t="s">
        <v>3267</v>
      </c>
      <c r="C965" s="3" t="s">
        <v>7377</v>
      </c>
      <c r="D965" s="6">
        <v>15000</v>
      </c>
      <c r="E965" s="8">
        <v>15315</v>
      </c>
      <c r="F965" t="s">
        <v>8218</v>
      </c>
      <c r="G965" t="s">
        <v>8223</v>
      </c>
      <c r="H965" t="s">
        <v>8245</v>
      </c>
      <c r="I965">
        <v>1437156660</v>
      </c>
      <c r="J965">
        <v>1434564660</v>
      </c>
      <c r="K965" t="b">
        <v>1</v>
      </c>
      <c r="L965">
        <v>288</v>
      </c>
      <c r="M965" t="b">
        <v>1</v>
      </c>
      <c r="N965" t="s">
        <v>8269</v>
      </c>
      <c r="O965">
        <f>YEAR(T965)</f>
        <v>2015</v>
      </c>
      <c r="P965">
        <f>ROUND(E965/D965*100,0)</f>
        <v>102</v>
      </c>
      <c r="Q965">
        <f>IFERROR(ROUND(E965/L965,2),"N/A")</f>
        <v>53.18</v>
      </c>
      <c r="R965" t="s">
        <v>8321</v>
      </c>
      <c r="S965" t="s">
        <v>8358</v>
      </c>
      <c r="T965" s="14">
        <f>(((J961/60)/60)/24)+DATE(1970,1,1)</f>
        <v>42292.701053240744</v>
      </c>
      <c r="U965" s="14">
        <f>(((I961/60)/60)/24)+DATE(1970,1,1)</f>
        <v>42322.742719907401</v>
      </c>
    </row>
    <row r="966" spans="1:21" ht="43.2" x14ac:dyDescent="0.3">
      <c r="A966">
        <v>57</v>
      </c>
      <c r="B966" s="3" t="s">
        <v>59</v>
      </c>
      <c r="C966" s="3" t="s">
        <v>4168</v>
      </c>
      <c r="D966" s="6">
        <v>15000</v>
      </c>
      <c r="E966" s="8">
        <v>15285</v>
      </c>
      <c r="F966" t="s">
        <v>8218</v>
      </c>
      <c r="G966" t="s">
        <v>8223</v>
      </c>
      <c r="H966" t="s">
        <v>8245</v>
      </c>
      <c r="I966">
        <v>1429991962</v>
      </c>
      <c r="J966">
        <v>1427399962</v>
      </c>
      <c r="K966" t="b">
        <v>0</v>
      </c>
      <c r="L966">
        <v>69</v>
      </c>
      <c r="M966" t="b">
        <v>1</v>
      </c>
      <c r="N966" t="s">
        <v>8263</v>
      </c>
      <c r="O966">
        <f>YEAR(T966)</f>
        <v>2017</v>
      </c>
      <c r="P966">
        <f>ROUND(E966/D966*100,0)</f>
        <v>102</v>
      </c>
      <c r="Q966">
        <f>IFERROR(ROUND(E966/L966,2),"N/A")</f>
        <v>221.52</v>
      </c>
      <c r="R966" t="s">
        <v>8309</v>
      </c>
      <c r="S966" t="s">
        <v>8341</v>
      </c>
      <c r="T966" s="14">
        <f>(((J962/60)/60)/24)+DATE(1970,1,1)</f>
        <v>42769.574999999997</v>
      </c>
      <c r="U966" s="14">
        <f>(((I962/60)/60)/24)+DATE(1970,1,1)</f>
        <v>42790.574999999997</v>
      </c>
    </row>
    <row r="967" spans="1:21" ht="57.6" x14ac:dyDescent="0.3">
      <c r="A967">
        <v>3286</v>
      </c>
      <c r="B967" s="3" t="s">
        <v>3286</v>
      </c>
      <c r="C967" s="3" t="s">
        <v>7396</v>
      </c>
      <c r="D967" s="6">
        <v>15000</v>
      </c>
      <c r="E967" s="8">
        <v>15265</v>
      </c>
      <c r="F967" t="s">
        <v>8218</v>
      </c>
      <c r="G967" t="s">
        <v>8223</v>
      </c>
      <c r="H967" t="s">
        <v>8245</v>
      </c>
      <c r="I967">
        <v>1471291782</v>
      </c>
      <c r="J967">
        <v>1468699782</v>
      </c>
      <c r="K967" t="b">
        <v>0</v>
      </c>
      <c r="L967">
        <v>122</v>
      </c>
      <c r="M967" t="b">
        <v>1</v>
      </c>
      <c r="N967" t="s">
        <v>8269</v>
      </c>
      <c r="O967">
        <f>YEAR(T967)</f>
        <v>2013</v>
      </c>
      <c r="P967">
        <f>ROUND(E967/D967*100,0)</f>
        <v>102</v>
      </c>
      <c r="Q967">
        <f>IFERROR(ROUND(E967/L967,2),"N/A")</f>
        <v>125.12</v>
      </c>
      <c r="R967" t="s">
        <v>8314</v>
      </c>
      <c r="S967" t="s">
        <v>8339</v>
      </c>
      <c r="T967" s="14">
        <f>(((J963/60)/60)/24)+DATE(1970,1,1)</f>
        <v>41388.021261574075</v>
      </c>
      <c r="U967" s="14">
        <f>(((I963/60)/60)/24)+DATE(1970,1,1)</f>
        <v>41418.021261574075</v>
      </c>
    </row>
    <row r="968" spans="1:21" ht="43.2" x14ac:dyDescent="0.3">
      <c r="A968">
        <v>2450</v>
      </c>
      <c r="B968" s="3" t="s">
        <v>2451</v>
      </c>
      <c r="C968" s="3" t="s">
        <v>6560</v>
      </c>
      <c r="D968" s="6">
        <v>15000</v>
      </c>
      <c r="E968" s="8">
        <v>15230.03</v>
      </c>
      <c r="F968" t="s">
        <v>8218</v>
      </c>
      <c r="G968" t="s">
        <v>8223</v>
      </c>
      <c r="H968" t="s">
        <v>8245</v>
      </c>
      <c r="I968">
        <v>1414465860</v>
      </c>
      <c r="J968">
        <v>1411177456</v>
      </c>
      <c r="K968" t="b">
        <v>0</v>
      </c>
      <c r="L968">
        <v>102</v>
      </c>
      <c r="M968" t="b">
        <v>1</v>
      </c>
      <c r="N968" t="s">
        <v>8296</v>
      </c>
      <c r="O968">
        <f>YEAR(T968)</f>
        <v>2016</v>
      </c>
      <c r="P968">
        <f>ROUND(E968/D968*100,0)</f>
        <v>102</v>
      </c>
      <c r="Q968">
        <f>IFERROR(ROUND(E968/L968,2),"N/A")</f>
        <v>149.31</v>
      </c>
      <c r="R968" t="s">
        <v>8309</v>
      </c>
      <c r="S968" t="s">
        <v>8347</v>
      </c>
      <c r="T968" s="14">
        <f>(((J964/60)/60)/24)+DATE(1970,1,1)</f>
        <v>42373.712418981479</v>
      </c>
      <c r="U968" s="14">
        <f>(((I964/60)/60)/24)+DATE(1970,1,1)</f>
        <v>42411.712418981479</v>
      </c>
    </row>
    <row r="969" spans="1:21" ht="43.2" x14ac:dyDescent="0.3">
      <c r="A969">
        <v>1830</v>
      </c>
      <c r="B969" s="3" t="s">
        <v>1831</v>
      </c>
      <c r="C969" s="3" t="s">
        <v>5940</v>
      </c>
      <c r="D969" s="6">
        <v>15000</v>
      </c>
      <c r="E969" s="8">
        <v>15230</v>
      </c>
      <c r="F969" t="s">
        <v>8218</v>
      </c>
      <c r="G969" t="s">
        <v>8223</v>
      </c>
      <c r="H969" t="s">
        <v>8245</v>
      </c>
      <c r="I969">
        <v>1393259107</v>
      </c>
      <c r="J969">
        <v>1390667107</v>
      </c>
      <c r="K969" t="b">
        <v>0</v>
      </c>
      <c r="L969">
        <v>226</v>
      </c>
      <c r="M969" t="b">
        <v>1</v>
      </c>
      <c r="N969" t="s">
        <v>8274</v>
      </c>
      <c r="O969">
        <f>YEAR(T969)</f>
        <v>2015</v>
      </c>
      <c r="P969">
        <f>ROUND(E969/D969*100,0)</f>
        <v>102</v>
      </c>
      <c r="Q969">
        <f>IFERROR(ROUND(E969/L969,2),"N/A")</f>
        <v>67.39</v>
      </c>
      <c r="R969" t="s">
        <v>8309</v>
      </c>
      <c r="S969" t="s">
        <v>8347</v>
      </c>
      <c r="T969" s="14">
        <f>(((J965/60)/60)/24)+DATE(1970,1,1)</f>
        <v>42172.757638888885</v>
      </c>
      <c r="U969" s="14">
        <f>(((I965/60)/60)/24)+DATE(1970,1,1)</f>
        <v>42202.757638888885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P970">
        <f>ROUND(E970/D970*100,0)</f>
        <v>1</v>
      </c>
      <c r="Q970">
        <f>IFERROR(ROUND(E970/L970,2),"N/A")</f>
        <v>26.5</v>
      </c>
      <c r="R970" t="s">
        <v>8316</v>
      </c>
      <c r="S970" t="s">
        <v>8348</v>
      </c>
      <c r="T970"/>
      <c r="U970"/>
    </row>
    <row r="971" spans="1:21" ht="28.8" x14ac:dyDescent="0.3">
      <c r="A971">
        <v>741</v>
      </c>
      <c r="B971" s="3" t="s">
        <v>742</v>
      </c>
      <c r="C971" s="3" t="s">
        <v>4851</v>
      </c>
      <c r="D971" s="6">
        <v>13000</v>
      </c>
      <c r="E971" s="8">
        <v>13293.8</v>
      </c>
      <c r="F971" t="s">
        <v>8218</v>
      </c>
      <c r="G971" t="s">
        <v>8223</v>
      </c>
      <c r="H971" t="s">
        <v>8245</v>
      </c>
      <c r="I971">
        <v>1370964806</v>
      </c>
      <c r="J971">
        <v>1367940806</v>
      </c>
      <c r="K971" t="b">
        <v>0</v>
      </c>
      <c r="L971">
        <v>94</v>
      </c>
      <c r="M971" t="b">
        <v>1</v>
      </c>
      <c r="N971" t="s">
        <v>8272</v>
      </c>
      <c r="O971">
        <f>YEAR(T971)</f>
        <v>2016</v>
      </c>
      <c r="P971">
        <f>ROUND(E971/D971*100,0)</f>
        <v>102</v>
      </c>
      <c r="Q971">
        <f>IFERROR(ROUND(E971/L971,2),"N/A")</f>
        <v>141.41999999999999</v>
      </c>
      <c r="R971" t="s">
        <v>8316</v>
      </c>
      <c r="S971" t="s">
        <v>8348</v>
      </c>
      <c r="T971" s="14">
        <f>(((J967/60)/60)/24)+DATE(1970,1,1)</f>
        <v>42567.840069444443</v>
      </c>
      <c r="U971" s="14">
        <f>(((I967/60)/60)/24)+DATE(1970,1,1)</f>
        <v>42597.840069444443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P972">
        <f>ROUND(E972/D972*100,0)</f>
        <v>46</v>
      </c>
      <c r="Q972">
        <f>IFERROR(ROUND(E972/L972,2),"N/A")</f>
        <v>164</v>
      </c>
      <c r="R972" t="s">
        <v>8316</v>
      </c>
      <c r="S972" t="s">
        <v>8348</v>
      </c>
      <c r="T972"/>
      <c r="U972"/>
    </row>
    <row r="973" spans="1:21" ht="43.2" x14ac:dyDescent="0.3">
      <c r="A973">
        <v>3214</v>
      </c>
      <c r="B973" s="3" t="s">
        <v>3214</v>
      </c>
      <c r="C973" s="3" t="s">
        <v>7324</v>
      </c>
      <c r="D973" s="6">
        <v>12000</v>
      </c>
      <c r="E973" s="8">
        <v>12256</v>
      </c>
      <c r="F973" t="s">
        <v>8218</v>
      </c>
      <c r="G973" t="s">
        <v>8224</v>
      </c>
      <c r="H973" t="s">
        <v>8246</v>
      </c>
      <c r="I973">
        <v>1452038100</v>
      </c>
      <c r="J973">
        <v>1448823673</v>
      </c>
      <c r="K973" t="b">
        <v>1</v>
      </c>
      <c r="L973">
        <v>115</v>
      </c>
      <c r="M973" t="b">
        <v>1</v>
      </c>
      <c r="N973" t="s">
        <v>8269</v>
      </c>
      <c r="O973">
        <f>YEAR(T973)</f>
        <v>2014</v>
      </c>
      <c r="P973">
        <f>ROUND(E973/D973*100,0)</f>
        <v>102</v>
      </c>
      <c r="Q973">
        <f>IFERROR(ROUND(E973/L973,2),"N/A")</f>
        <v>106.57</v>
      </c>
      <c r="R973" t="s">
        <v>8323</v>
      </c>
      <c r="S973" t="s">
        <v>8324</v>
      </c>
      <c r="T973" s="14">
        <f>(((J969/60)/60)/24)+DATE(1970,1,1)</f>
        <v>41664.684108796297</v>
      </c>
      <c r="U973" s="14">
        <f>(((I969/60)/60)/24)+DATE(1970,1,1)</f>
        <v>41694.684108796297</v>
      </c>
    </row>
    <row r="974" spans="1:21" ht="43.2" x14ac:dyDescent="0.3">
      <c r="A974">
        <v>3218</v>
      </c>
      <c r="B974" s="3" t="s">
        <v>3218</v>
      </c>
      <c r="C974" s="3" t="s">
        <v>7328</v>
      </c>
      <c r="D974" s="6">
        <v>12000</v>
      </c>
      <c r="E974" s="8">
        <v>12252</v>
      </c>
      <c r="F974" t="s">
        <v>8218</v>
      </c>
      <c r="G974" t="s">
        <v>8224</v>
      </c>
      <c r="H974" t="s">
        <v>8246</v>
      </c>
      <c r="I974">
        <v>1419984000</v>
      </c>
      <c r="J974">
        <v>1417132986</v>
      </c>
      <c r="K974" t="b">
        <v>1</v>
      </c>
      <c r="L974">
        <v>184</v>
      </c>
      <c r="M974" t="b">
        <v>1</v>
      </c>
      <c r="N974" t="s">
        <v>8269</v>
      </c>
      <c r="O974">
        <f>YEAR(T974)</f>
        <v>2014</v>
      </c>
      <c r="P974">
        <f>ROUND(E974/D974*100,0)</f>
        <v>102</v>
      </c>
      <c r="Q974">
        <f>IFERROR(ROUND(E974/L974,2),"N/A")</f>
        <v>66.59</v>
      </c>
      <c r="R974" t="s">
        <v>8323</v>
      </c>
      <c r="S974" t="s">
        <v>8324</v>
      </c>
      <c r="T974" s="14">
        <f>(((J970/60)/60)/24)+DATE(1970,1,1)</f>
        <v>41836.847615740742</v>
      </c>
      <c r="U974" s="14">
        <f>(((I970/60)/60)/24)+DATE(1970,1,1)</f>
        <v>41866.847615740742</v>
      </c>
    </row>
    <row r="975" spans="1:21" ht="57.6" x14ac:dyDescent="0.3">
      <c r="A975">
        <v>1763</v>
      </c>
      <c r="B975" s="3" t="s">
        <v>1764</v>
      </c>
      <c r="C975" s="3" t="s">
        <v>5873</v>
      </c>
      <c r="D975" s="6">
        <v>12000</v>
      </c>
      <c r="E975" s="8">
        <v>12229</v>
      </c>
      <c r="F975" t="s">
        <v>8218</v>
      </c>
      <c r="G975" t="s">
        <v>8223</v>
      </c>
      <c r="H975" t="s">
        <v>8245</v>
      </c>
      <c r="I975">
        <v>1477255840</v>
      </c>
      <c r="J975">
        <v>1474663840</v>
      </c>
      <c r="K975" t="b">
        <v>0</v>
      </c>
      <c r="L975">
        <v>118</v>
      </c>
      <c r="M975" t="b">
        <v>1</v>
      </c>
      <c r="N975" t="s">
        <v>8283</v>
      </c>
      <c r="O975">
        <f>YEAR(T975)</f>
        <v>2013</v>
      </c>
      <c r="P975">
        <f>ROUND(E975/D975*100,0)</f>
        <v>102</v>
      </c>
      <c r="Q975">
        <f>IFERROR(ROUND(E975/L975,2),"N/A")</f>
        <v>103.64</v>
      </c>
      <c r="R975" t="s">
        <v>8312</v>
      </c>
      <c r="S975" t="s">
        <v>8357</v>
      </c>
      <c r="T975" s="14">
        <f>(((J971/60)/60)/24)+DATE(1970,1,1)</f>
        <v>41401.648217592592</v>
      </c>
      <c r="U975" s="14">
        <f>(((I971/60)/60)/24)+DATE(1970,1,1)</f>
        <v>41436.648217592592</v>
      </c>
    </row>
    <row r="976" spans="1:21" ht="57.6" x14ac:dyDescent="0.3">
      <c r="A976">
        <v>3838</v>
      </c>
      <c r="B976" s="3" t="s">
        <v>3835</v>
      </c>
      <c r="C976" s="3" t="s">
        <v>7947</v>
      </c>
      <c r="D976" s="6">
        <v>100000</v>
      </c>
      <c r="E976" s="8">
        <v>100824</v>
      </c>
      <c r="F976" t="s">
        <v>8218</v>
      </c>
      <c r="G976" t="s">
        <v>8234</v>
      </c>
      <c r="H976" t="s">
        <v>8254</v>
      </c>
      <c r="I976">
        <v>1432314209</v>
      </c>
      <c r="J976">
        <v>1429722209</v>
      </c>
      <c r="K976" t="b">
        <v>0</v>
      </c>
      <c r="L976">
        <v>100</v>
      </c>
      <c r="M976" t="b">
        <v>1</v>
      </c>
      <c r="N976" t="s">
        <v>8269</v>
      </c>
      <c r="O976">
        <f>YEAR(T976)</f>
        <v>2016</v>
      </c>
      <c r="P976">
        <f>ROUND(E976/D976*100,0)</f>
        <v>101</v>
      </c>
      <c r="Q976">
        <f>IFERROR(ROUND(E976/L976,2),"N/A")</f>
        <v>1008.24</v>
      </c>
      <c r="R976" t="s">
        <v>8314</v>
      </c>
      <c r="S976" t="s">
        <v>8339</v>
      </c>
      <c r="T976" s="14">
        <f>(((J972/60)/60)/24)+DATE(1970,1,1)</f>
        <v>42721.220520833333</v>
      </c>
      <c r="U976" s="14">
        <f>(((I972/60)/60)/24)+DATE(1970,1,1)</f>
        <v>42758.207638888889</v>
      </c>
    </row>
    <row r="977" spans="1:21" ht="43.2" x14ac:dyDescent="0.3">
      <c r="A977">
        <v>248</v>
      </c>
      <c r="B977" s="3" t="s">
        <v>249</v>
      </c>
      <c r="C977" s="3" t="s">
        <v>4358</v>
      </c>
      <c r="D977" s="6">
        <v>85000</v>
      </c>
      <c r="E977" s="8">
        <v>86133</v>
      </c>
      <c r="F977" t="s">
        <v>8218</v>
      </c>
      <c r="G977" t="s">
        <v>8223</v>
      </c>
      <c r="H977" t="s">
        <v>8245</v>
      </c>
      <c r="I977">
        <v>1325961309</v>
      </c>
      <c r="J977">
        <v>1322073309</v>
      </c>
      <c r="K977" t="b">
        <v>1</v>
      </c>
      <c r="L977">
        <v>146</v>
      </c>
      <c r="M977" t="b">
        <v>1</v>
      </c>
      <c r="N977" t="s">
        <v>8267</v>
      </c>
      <c r="O977">
        <f>YEAR(T977)</f>
        <v>2015</v>
      </c>
      <c r="P977">
        <f>ROUND(E977/D977*100,0)</f>
        <v>101</v>
      </c>
      <c r="Q977">
        <f>IFERROR(ROUND(E977/L977,2),"N/A")</f>
        <v>589.95000000000005</v>
      </c>
      <c r="R977" t="s">
        <v>8314</v>
      </c>
      <c r="S977" t="s">
        <v>8339</v>
      </c>
      <c r="T977" s="14">
        <f>(((J973/60)/60)/24)+DATE(1970,1,1)</f>
        <v>42337.792511574073</v>
      </c>
      <c r="U977" s="14">
        <f>(((I973/60)/60)/24)+DATE(1970,1,1)</f>
        <v>42374.996527777781</v>
      </c>
    </row>
    <row r="978" spans="1:21" ht="43.2" x14ac:dyDescent="0.3">
      <c r="A978">
        <v>1681</v>
      </c>
      <c r="B978" s="3" t="s">
        <v>1682</v>
      </c>
      <c r="C978" s="3" t="s">
        <v>5791</v>
      </c>
      <c r="D978" s="6">
        <v>65000</v>
      </c>
      <c r="E978" s="8">
        <v>65924.38</v>
      </c>
      <c r="F978" t="s">
        <v>8221</v>
      </c>
      <c r="G978" t="s">
        <v>8223</v>
      </c>
      <c r="H978" t="s">
        <v>8245</v>
      </c>
      <c r="I978">
        <v>1490752800</v>
      </c>
      <c r="J978">
        <v>1486522484</v>
      </c>
      <c r="K978" t="b">
        <v>0</v>
      </c>
      <c r="L978">
        <v>884</v>
      </c>
      <c r="M978" t="b">
        <v>0</v>
      </c>
      <c r="N978" t="s">
        <v>8291</v>
      </c>
      <c r="O978">
        <f>YEAR(T978)</f>
        <v>2014</v>
      </c>
      <c r="P978">
        <f>ROUND(E978/D978*100,0)</f>
        <v>101</v>
      </c>
      <c r="Q978">
        <f>ROUND(E978/L978,2)</f>
        <v>74.58</v>
      </c>
      <c r="R978" t="s">
        <v>8325</v>
      </c>
      <c r="S978" t="s">
        <v>8342</v>
      </c>
      <c r="T978" s="14">
        <f>(((J974/60)/60)/24)+DATE(1970,1,1)</f>
        <v>41971.002152777779</v>
      </c>
      <c r="U978" s="14">
        <f>(((I974/60)/60)/24)+DATE(1970,1,1)</f>
        <v>42004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P979">
        <f>ROUND(E979/D979*100,0)</f>
        <v>34</v>
      </c>
      <c r="Q979">
        <f>IFERROR(ROUND(E979/L979,2),"N/A")</f>
        <v>75.75</v>
      </c>
      <c r="R979" t="s">
        <v>8314</v>
      </c>
      <c r="S979" t="s">
        <v>8339</v>
      </c>
      <c r="T979"/>
      <c r="U979"/>
    </row>
    <row r="980" spans="1:21" ht="43.2" x14ac:dyDescent="0.3">
      <c r="A980">
        <v>2308</v>
      </c>
      <c r="B980" s="3" t="s">
        <v>2309</v>
      </c>
      <c r="C980" s="3" t="s">
        <v>6418</v>
      </c>
      <c r="D980" s="6">
        <v>50000</v>
      </c>
      <c r="E980" s="8">
        <v>50653.11</v>
      </c>
      <c r="F980" t="s">
        <v>8218</v>
      </c>
      <c r="G980" t="s">
        <v>8223</v>
      </c>
      <c r="H980" t="s">
        <v>8245</v>
      </c>
      <c r="I980">
        <v>1409274000</v>
      </c>
      <c r="J980">
        <v>1406847996</v>
      </c>
      <c r="K980" t="b">
        <v>1</v>
      </c>
      <c r="L980">
        <v>614</v>
      </c>
      <c r="M980" t="b">
        <v>1</v>
      </c>
      <c r="N980" t="s">
        <v>8277</v>
      </c>
      <c r="O980">
        <f>YEAR(T980)</f>
        <v>2015</v>
      </c>
      <c r="P980">
        <f>ROUND(E980/D980*100,0)</f>
        <v>101</v>
      </c>
      <c r="Q980">
        <f>IFERROR(ROUND(E980/L980,2),"N/A")</f>
        <v>82.5</v>
      </c>
      <c r="R980" t="s">
        <v>8316</v>
      </c>
      <c r="S980" t="s">
        <v>8348</v>
      </c>
      <c r="T980" s="14">
        <f>(((J976/60)/60)/24)+DATE(1970,1,1)</f>
        <v>42116.710752314815</v>
      </c>
      <c r="U980" s="14">
        <f>(((I976/60)/60)/24)+DATE(1970,1,1)</f>
        <v>42146.710752314815</v>
      </c>
    </row>
    <row r="981" spans="1:21" ht="43.2" x14ac:dyDescent="0.3">
      <c r="A981">
        <v>2116</v>
      </c>
      <c r="B981" s="3" t="s">
        <v>2117</v>
      </c>
      <c r="C981" s="3" t="s">
        <v>6226</v>
      </c>
      <c r="D981" s="6">
        <v>48000</v>
      </c>
      <c r="E981" s="8">
        <v>48434</v>
      </c>
      <c r="F981" t="s">
        <v>8218</v>
      </c>
      <c r="G981" t="s">
        <v>8223</v>
      </c>
      <c r="H981" t="s">
        <v>8245</v>
      </c>
      <c r="I981">
        <v>1349203203</v>
      </c>
      <c r="J981">
        <v>1345056003</v>
      </c>
      <c r="K981" t="b">
        <v>0</v>
      </c>
      <c r="L981">
        <v>92</v>
      </c>
      <c r="M981" t="b">
        <v>1</v>
      </c>
      <c r="N981" t="s">
        <v>8277</v>
      </c>
      <c r="O981">
        <f>YEAR(T981)</f>
        <v>2011</v>
      </c>
      <c r="P981">
        <f>ROUND(E981/D981*100,0)</f>
        <v>101</v>
      </c>
      <c r="Q981">
        <f>IFERROR(ROUND(E981/L981,2),"N/A")</f>
        <v>526.46</v>
      </c>
      <c r="R981" t="s">
        <v>8309</v>
      </c>
      <c r="S981" t="s">
        <v>8341</v>
      </c>
      <c r="T981" s="14">
        <f>(((J977/60)/60)/24)+DATE(1970,1,1)</f>
        <v>40870.774409722224</v>
      </c>
      <c r="U981" s="14">
        <f>(((I977/60)/60)/24)+DATE(1970,1,1)</f>
        <v>40915.774409722224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P982">
        <f>ROUND(E982/D982*100,0)</f>
        <v>15</v>
      </c>
      <c r="Q982">
        <f>IFERROR(ROUND(E982/L982,2),"N/A")</f>
        <v>47.94</v>
      </c>
      <c r="R982" t="s">
        <v>8314</v>
      </c>
      <c r="S982" t="s">
        <v>8339</v>
      </c>
      <c r="T982"/>
      <c r="U982"/>
    </row>
    <row r="983" spans="1:21" ht="43.2" x14ac:dyDescent="0.3">
      <c r="A983">
        <v>282</v>
      </c>
      <c r="B983" s="3" t="s">
        <v>283</v>
      </c>
      <c r="C983" s="3" t="s">
        <v>4392</v>
      </c>
      <c r="D983" s="6">
        <v>45000</v>
      </c>
      <c r="E983" s="8">
        <v>45535</v>
      </c>
      <c r="F983" t="s">
        <v>8218</v>
      </c>
      <c r="G983" t="s">
        <v>8223</v>
      </c>
      <c r="H983" t="s">
        <v>8245</v>
      </c>
      <c r="I983">
        <v>1266876000</v>
      </c>
      <c r="J983">
        <v>1263679492</v>
      </c>
      <c r="K983" t="b">
        <v>1</v>
      </c>
      <c r="L983">
        <v>179</v>
      </c>
      <c r="M983" t="b">
        <v>1</v>
      </c>
      <c r="N983" t="s">
        <v>8267</v>
      </c>
      <c r="O983">
        <f>YEAR(T983)</f>
        <v>2016</v>
      </c>
      <c r="P983">
        <f>ROUND(E983/D983*100,0)</f>
        <v>101</v>
      </c>
      <c r="Q983">
        <f>IFERROR(ROUND(E983/L983,2),"N/A")</f>
        <v>254.39</v>
      </c>
      <c r="R983" t="s">
        <v>8325</v>
      </c>
      <c r="S983" t="s">
        <v>8349</v>
      </c>
      <c r="T983" s="14">
        <f>(((J979/60)/60)/24)+DATE(1970,1,1)</f>
        <v>42391.942094907412</v>
      </c>
      <c r="U983" s="14">
        <f>(((I979/60)/60)/24)+DATE(1970,1,1)</f>
        <v>42421.942094907412</v>
      </c>
    </row>
    <row r="984" spans="1:21" ht="43.2" x14ac:dyDescent="0.3">
      <c r="A984">
        <v>366</v>
      </c>
      <c r="B984" s="3" t="s">
        <v>367</v>
      </c>
      <c r="C984" s="3" t="s">
        <v>4476</v>
      </c>
      <c r="D984" s="6">
        <v>38000</v>
      </c>
      <c r="E984" s="8">
        <v>38500</v>
      </c>
      <c r="F984" t="s">
        <v>8218</v>
      </c>
      <c r="G984" t="s">
        <v>8223</v>
      </c>
      <c r="H984" t="s">
        <v>8245</v>
      </c>
      <c r="I984">
        <v>1337540518</v>
      </c>
      <c r="J984">
        <v>1334948518</v>
      </c>
      <c r="K984" t="b">
        <v>0</v>
      </c>
      <c r="L984">
        <v>134</v>
      </c>
      <c r="M984" t="b">
        <v>1</v>
      </c>
      <c r="N984" t="s">
        <v>8267</v>
      </c>
      <c r="O984">
        <f>YEAR(T984)</f>
        <v>2014</v>
      </c>
      <c r="P984">
        <f>ROUND(E984/D984*100,0)</f>
        <v>101</v>
      </c>
      <c r="Q984">
        <f>IFERROR(ROUND(E984/L984,2),"N/A")</f>
        <v>287.31</v>
      </c>
      <c r="R984" t="s">
        <v>8321</v>
      </c>
      <c r="S984" t="s">
        <v>8322</v>
      </c>
      <c r="T984" s="14">
        <f>(((J980/60)/60)/24)+DATE(1970,1,1)</f>
        <v>41851.962916666671</v>
      </c>
      <c r="U984" s="14">
        <f>(((I980/60)/60)/24)+DATE(1970,1,1)</f>
        <v>41880.041666666664</v>
      </c>
    </row>
    <row r="985" spans="1:21" ht="43.2" x14ac:dyDescent="0.3">
      <c r="A985">
        <v>2454</v>
      </c>
      <c r="B985" s="3" t="s">
        <v>2455</v>
      </c>
      <c r="C985" s="3" t="s">
        <v>6564</v>
      </c>
      <c r="D985" s="6">
        <v>35000</v>
      </c>
      <c r="E985" s="8">
        <v>35296</v>
      </c>
      <c r="F985" t="s">
        <v>8218</v>
      </c>
      <c r="G985" t="s">
        <v>8223</v>
      </c>
      <c r="H985" t="s">
        <v>8245</v>
      </c>
      <c r="I985">
        <v>1489207808</v>
      </c>
      <c r="J985">
        <v>1486183808</v>
      </c>
      <c r="K985" t="b">
        <v>0</v>
      </c>
      <c r="L985">
        <v>130</v>
      </c>
      <c r="M985" t="b">
        <v>1</v>
      </c>
      <c r="N985" t="s">
        <v>8296</v>
      </c>
      <c r="O985">
        <f>YEAR(T985)</f>
        <v>2012</v>
      </c>
      <c r="P985">
        <f>ROUND(E985/D985*100,0)</f>
        <v>101</v>
      </c>
      <c r="Q985">
        <f>IFERROR(ROUND(E985/L985,2),"N/A")</f>
        <v>271.51</v>
      </c>
      <c r="R985" t="s">
        <v>8309</v>
      </c>
      <c r="S985" t="s">
        <v>8347</v>
      </c>
      <c r="T985" s="14">
        <f>(((J981/60)/60)/24)+DATE(1970,1,1)</f>
        <v>41136.777812500004</v>
      </c>
      <c r="U985" s="14">
        <f>(((I981/60)/60)/24)+DATE(1970,1,1)</f>
        <v>41184.777812500004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P986">
        <f>ROUND(E986/D986*100,0)</f>
        <v>1</v>
      </c>
      <c r="Q986">
        <f>IFERROR(ROUND(E986/L986,2),"N/A")</f>
        <v>35.33</v>
      </c>
      <c r="R986" t="s">
        <v>8316</v>
      </c>
      <c r="S986" t="s">
        <v>8348</v>
      </c>
      <c r="T986"/>
      <c r="U986"/>
    </row>
    <row r="987" spans="1:21" ht="28.8" x14ac:dyDescent="0.3">
      <c r="A987">
        <v>3237</v>
      </c>
      <c r="B987" s="3" t="s">
        <v>3237</v>
      </c>
      <c r="C987" s="3" t="s">
        <v>7347</v>
      </c>
      <c r="D987" s="6">
        <v>35000</v>
      </c>
      <c r="E987" s="8">
        <v>35275.64</v>
      </c>
      <c r="F987" t="s">
        <v>8218</v>
      </c>
      <c r="G987" t="s">
        <v>8223</v>
      </c>
      <c r="H987" t="s">
        <v>8245</v>
      </c>
      <c r="I987">
        <v>1443499140</v>
      </c>
      <c r="J987">
        <v>1441452184</v>
      </c>
      <c r="K987" t="b">
        <v>1</v>
      </c>
      <c r="L987">
        <v>269</v>
      </c>
      <c r="M987" t="b">
        <v>1</v>
      </c>
      <c r="N987" t="s">
        <v>8269</v>
      </c>
      <c r="O987">
        <f>YEAR(T987)</f>
        <v>2010</v>
      </c>
      <c r="P987">
        <f>ROUND(E987/D987*100,0)</f>
        <v>101</v>
      </c>
      <c r="Q987">
        <f>IFERROR(ROUND(E987/L987,2),"N/A")</f>
        <v>131.13999999999999</v>
      </c>
      <c r="R987" t="s">
        <v>8316</v>
      </c>
      <c r="S987" t="s">
        <v>8348</v>
      </c>
      <c r="T987" s="14">
        <f>(((J983/60)/60)/24)+DATE(1970,1,1)</f>
        <v>40194.920046296298</v>
      </c>
      <c r="U987" s="14">
        <f>(((I983/60)/60)/24)+DATE(1970,1,1)</f>
        <v>40231.916666666664</v>
      </c>
    </row>
    <row r="988" spans="1:21" ht="43.2" x14ac:dyDescent="0.3">
      <c r="A988">
        <v>411</v>
      </c>
      <c r="B988" s="3" t="s">
        <v>412</v>
      </c>
      <c r="C988" s="3" t="s">
        <v>4521</v>
      </c>
      <c r="D988" s="6">
        <v>30000</v>
      </c>
      <c r="E988" s="8">
        <v>30315</v>
      </c>
      <c r="F988" t="s">
        <v>8218</v>
      </c>
      <c r="G988" t="s">
        <v>8223</v>
      </c>
      <c r="H988" t="s">
        <v>8245</v>
      </c>
      <c r="I988">
        <v>1387688400</v>
      </c>
      <c r="J988">
        <v>1384920804</v>
      </c>
      <c r="K988" t="b">
        <v>0</v>
      </c>
      <c r="L988">
        <v>241</v>
      </c>
      <c r="M988" t="b">
        <v>1</v>
      </c>
      <c r="N988" t="s">
        <v>8267</v>
      </c>
      <c r="O988">
        <f>YEAR(T988)</f>
        <v>2012</v>
      </c>
      <c r="P988">
        <f>ROUND(E988/D988*100,0)</f>
        <v>101</v>
      </c>
      <c r="Q988">
        <f>IFERROR(ROUND(E988/L988,2),"N/A")</f>
        <v>125.79</v>
      </c>
      <c r="R988" t="s">
        <v>8316</v>
      </c>
      <c r="S988" t="s">
        <v>8348</v>
      </c>
      <c r="T988" s="14">
        <f>(((J984/60)/60)/24)+DATE(1970,1,1)</f>
        <v>41019.793032407404</v>
      </c>
      <c r="U988" s="14">
        <f>(((I984/60)/60)/24)+DATE(1970,1,1)</f>
        <v>41049.793032407404</v>
      </c>
    </row>
    <row r="989" spans="1:21" ht="43.2" x14ac:dyDescent="0.3">
      <c r="A989">
        <v>317</v>
      </c>
      <c r="B989" s="3" t="s">
        <v>318</v>
      </c>
      <c r="C989" s="3" t="s">
        <v>4427</v>
      </c>
      <c r="D989" s="6">
        <v>30000</v>
      </c>
      <c r="E989" s="8">
        <v>30241</v>
      </c>
      <c r="F989" t="s">
        <v>8218</v>
      </c>
      <c r="G989" t="s">
        <v>8223</v>
      </c>
      <c r="H989" t="s">
        <v>8245</v>
      </c>
      <c r="I989">
        <v>1386778483</v>
      </c>
      <c r="J989">
        <v>1384186483</v>
      </c>
      <c r="K989" t="b">
        <v>1</v>
      </c>
      <c r="L989">
        <v>316</v>
      </c>
      <c r="M989" t="b">
        <v>1</v>
      </c>
      <c r="N989" t="s">
        <v>8267</v>
      </c>
      <c r="O989">
        <f>YEAR(T989)</f>
        <v>2017</v>
      </c>
      <c r="P989">
        <f>ROUND(E989/D989*100,0)</f>
        <v>101</v>
      </c>
      <c r="Q989">
        <f>IFERROR(ROUND(E989/L989,2),"N/A")</f>
        <v>95.7</v>
      </c>
      <c r="R989" t="s">
        <v>8323</v>
      </c>
      <c r="S989" t="s">
        <v>8337</v>
      </c>
      <c r="T989" s="14">
        <f>(((J985/60)/60)/24)+DATE(1970,1,1)</f>
        <v>42770.201481481476</v>
      </c>
      <c r="U989" s="14">
        <f>(((I985/60)/60)/24)+DATE(1970,1,1)</f>
        <v>42805.201481481476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P990">
        <f>ROUND(E990/D990*100,0)</f>
        <v>0</v>
      </c>
      <c r="Q990" t="str">
        <f>IFERROR(ROUND(E990/L990,2),"N/A")</f>
        <v>N/A</v>
      </c>
      <c r="R990" t="s">
        <v>8314</v>
      </c>
      <c r="S990" t="s">
        <v>8339</v>
      </c>
      <c r="T990"/>
      <c r="U990"/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P991">
        <f>ROUND(E991/D991*100,0)</f>
        <v>17</v>
      </c>
      <c r="Q991">
        <f>IFERROR(ROUND(E991/L991,2),"N/A")</f>
        <v>52.41</v>
      </c>
      <c r="R991" t="s">
        <v>8325</v>
      </c>
      <c r="S991" t="s">
        <v>8342</v>
      </c>
      <c r="T991"/>
      <c r="U991"/>
    </row>
    <row r="992" spans="1:21" ht="43.2" x14ac:dyDescent="0.3">
      <c r="A992">
        <v>293</v>
      </c>
      <c r="B992" s="3" t="s">
        <v>294</v>
      </c>
      <c r="C992" s="3" t="s">
        <v>4403</v>
      </c>
      <c r="D992" s="6">
        <v>26000</v>
      </c>
      <c r="E992" s="8">
        <v>26360</v>
      </c>
      <c r="F992" t="s">
        <v>8218</v>
      </c>
      <c r="G992" t="s">
        <v>8223</v>
      </c>
      <c r="H992" t="s">
        <v>8245</v>
      </c>
      <c r="I992">
        <v>1398009714</v>
      </c>
      <c r="J992">
        <v>1395417714</v>
      </c>
      <c r="K992" t="b">
        <v>1</v>
      </c>
      <c r="L992">
        <v>131</v>
      </c>
      <c r="M992" t="b">
        <v>1</v>
      </c>
      <c r="N992" t="s">
        <v>8267</v>
      </c>
      <c r="O992">
        <f>YEAR(T992)</f>
        <v>2013</v>
      </c>
      <c r="P992">
        <f>ROUND(E992/D992*100,0)</f>
        <v>101</v>
      </c>
      <c r="Q992">
        <f>IFERROR(ROUND(E992/L992,2),"N/A")</f>
        <v>201.22</v>
      </c>
      <c r="R992" t="s">
        <v>8309</v>
      </c>
      <c r="S992" t="s">
        <v>8347</v>
      </c>
      <c r="T992" s="14">
        <f>(((J988/60)/60)/24)+DATE(1970,1,1)</f>
        <v>41598.17597222222</v>
      </c>
      <c r="U992" s="14">
        <f>(((I988/60)/60)/24)+DATE(1970,1,1)</f>
        <v>41630.208333333336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P993">
        <f>ROUND(E993/D993*100,0)</f>
        <v>4</v>
      </c>
      <c r="Q993">
        <f>IFERROR(ROUND(E993/L993,2),"N/A")</f>
        <v>30.29</v>
      </c>
      <c r="R993" t="s">
        <v>8325</v>
      </c>
      <c r="S993" t="s">
        <v>8349</v>
      </c>
      <c r="T993"/>
      <c r="U993"/>
    </row>
    <row r="994" spans="1:21" ht="43.2" x14ac:dyDescent="0.3">
      <c r="A994">
        <v>315</v>
      </c>
      <c r="B994" s="3" t="s">
        <v>316</v>
      </c>
      <c r="C994" s="3" t="s">
        <v>4425</v>
      </c>
      <c r="D994" s="6">
        <v>25000</v>
      </c>
      <c r="E994" s="8">
        <v>25312</v>
      </c>
      <c r="F994" t="s">
        <v>8218</v>
      </c>
      <c r="G994" t="s">
        <v>8223</v>
      </c>
      <c r="H994" t="s">
        <v>8245</v>
      </c>
      <c r="I994">
        <v>1345660334</v>
      </c>
      <c r="J994">
        <v>1343068334</v>
      </c>
      <c r="K994" t="b">
        <v>1</v>
      </c>
      <c r="L994">
        <v>126</v>
      </c>
      <c r="M994" t="b">
        <v>1</v>
      </c>
      <c r="N994" t="s">
        <v>8267</v>
      </c>
      <c r="O994">
        <f>YEAR(T994)</f>
        <v>2016</v>
      </c>
      <c r="P994">
        <f>ROUND(E994/D994*100,0)</f>
        <v>101</v>
      </c>
      <c r="Q994">
        <f>IFERROR(ROUND(E994/L994,2),"N/A")</f>
        <v>200.89</v>
      </c>
      <c r="R994" t="s">
        <v>8316</v>
      </c>
      <c r="S994" t="s">
        <v>8348</v>
      </c>
      <c r="T994" s="14">
        <f>(((J990/60)/60)/24)+DATE(1970,1,1)</f>
        <v>42614.356770833328</v>
      </c>
      <c r="U994" s="14">
        <f>(((I990/60)/60)/24)+DATE(1970,1,1)</f>
        <v>42644.356770833328</v>
      </c>
    </row>
    <row r="995" spans="1:21" ht="43.2" x14ac:dyDescent="0.3">
      <c r="A995">
        <v>651</v>
      </c>
      <c r="B995" s="3" t="s">
        <v>652</v>
      </c>
      <c r="C995" s="3" t="s">
        <v>4761</v>
      </c>
      <c r="D995" s="6">
        <v>25000</v>
      </c>
      <c r="E995" s="8">
        <v>25132</v>
      </c>
      <c r="F995" t="s">
        <v>8218</v>
      </c>
      <c r="G995" t="s">
        <v>8223</v>
      </c>
      <c r="H995" t="s">
        <v>8245</v>
      </c>
      <c r="I995">
        <v>1418430311</v>
      </c>
      <c r="J995">
        <v>1415838311</v>
      </c>
      <c r="K995" t="b">
        <v>0</v>
      </c>
      <c r="L995">
        <v>105</v>
      </c>
      <c r="M995" t="b">
        <v>1</v>
      </c>
      <c r="N995" t="s">
        <v>8271</v>
      </c>
      <c r="O995">
        <f>YEAR(T995)</f>
        <v>2016</v>
      </c>
      <c r="P995">
        <f>ROUND(E995/D995*100,0)</f>
        <v>101</v>
      </c>
      <c r="Q995">
        <f>IFERROR(ROUND(E995/L995,2),"N/A")</f>
        <v>239.35</v>
      </c>
      <c r="R995" t="s">
        <v>8309</v>
      </c>
      <c r="S995" t="s">
        <v>8347</v>
      </c>
      <c r="T995" s="14">
        <f>(((J991/60)/60)/24)+DATE(1970,1,1)</f>
        <v>42611.933969907404</v>
      </c>
      <c r="U995" s="14">
        <f>(((I991/60)/60)/24)+DATE(1970,1,1)</f>
        <v>42641.933969907404</v>
      </c>
    </row>
    <row r="996" spans="1:21" ht="43.2" x14ac:dyDescent="0.3">
      <c r="A996">
        <v>418</v>
      </c>
      <c r="B996" s="3" t="s">
        <v>419</v>
      </c>
      <c r="C996" s="3" t="s">
        <v>4528</v>
      </c>
      <c r="D996" s="6">
        <v>22400</v>
      </c>
      <c r="E996" s="8">
        <v>22542</v>
      </c>
      <c r="F996" t="s">
        <v>8218</v>
      </c>
      <c r="G996" t="s">
        <v>8223</v>
      </c>
      <c r="H996" t="s">
        <v>8245</v>
      </c>
      <c r="I996">
        <v>1437633997</v>
      </c>
      <c r="J996">
        <v>1435041997</v>
      </c>
      <c r="K996" t="b">
        <v>0</v>
      </c>
      <c r="L996">
        <v>104</v>
      </c>
      <c r="M996" t="b">
        <v>1</v>
      </c>
      <c r="N996" t="s">
        <v>8267</v>
      </c>
      <c r="O996">
        <f>YEAR(T996)</f>
        <v>2014</v>
      </c>
      <c r="P996">
        <f>ROUND(E996/D996*100,0)</f>
        <v>101</v>
      </c>
      <c r="Q996">
        <f>IFERROR(ROUND(E996/L996,2),"N/A")</f>
        <v>216.75</v>
      </c>
      <c r="R996" t="s">
        <v>8316</v>
      </c>
      <c r="S996" t="s">
        <v>8348</v>
      </c>
      <c r="T996" s="14">
        <f>(((J992/60)/60)/24)+DATE(1970,1,1)</f>
        <v>41719.667986111112</v>
      </c>
      <c r="U996" s="14">
        <f>(((I992/60)/60)/24)+DATE(1970,1,1)</f>
        <v>41749.667986111112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P997">
        <f>ROUND(E997/D997*100,0)</f>
        <v>7</v>
      </c>
      <c r="Q997">
        <f>IFERROR(ROUND(E997/L997,2),"N/A")</f>
        <v>80.67</v>
      </c>
      <c r="R997" t="s">
        <v>8314</v>
      </c>
      <c r="S997" t="s">
        <v>8339</v>
      </c>
      <c r="T997"/>
      <c r="U997"/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P998">
        <f>ROUND(E998/D998*100,0)</f>
        <v>2</v>
      </c>
      <c r="Q998">
        <f>IFERROR(ROUND(E998/L998,2),"N/A")</f>
        <v>13</v>
      </c>
      <c r="R998" t="s">
        <v>8325</v>
      </c>
      <c r="S998" t="s">
        <v>8342</v>
      </c>
      <c r="T998"/>
      <c r="U998"/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P999">
        <f>ROUND(E999/D999*100,0)</f>
        <v>1</v>
      </c>
      <c r="Q999">
        <f>IFERROR(ROUND(E999/L999,2),"N/A")</f>
        <v>8.1300000000000008</v>
      </c>
      <c r="R999" t="s">
        <v>8309</v>
      </c>
      <c r="S999" t="s">
        <v>8347</v>
      </c>
      <c r="T999"/>
      <c r="U999"/>
    </row>
    <row r="1000" spans="1:21" ht="43.2" x14ac:dyDescent="0.3">
      <c r="A1000">
        <v>1502</v>
      </c>
      <c r="B1000" s="3" t="s">
        <v>1503</v>
      </c>
      <c r="C1000" s="3" t="s">
        <v>5612</v>
      </c>
      <c r="D1000" s="6">
        <v>22000</v>
      </c>
      <c r="E1000" s="8">
        <v>22318</v>
      </c>
      <c r="F1000" t="s">
        <v>8218</v>
      </c>
      <c r="G1000" t="s">
        <v>8224</v>
      </c>
      <c r="H1000" t="s">
        <v>8246</v>
      </c>
      <c r="I1000">
        <v>1458943200</v>
      </c>
      <c r="J1000">
        <v>1456491680</v>
      </c>
      <c r="K1000" t="b">
        <v>1</v>
      </c>
      <c r="L1000">
        <v>329</v>
      </c>
      <c r="M1000" t="b">
        <v>1</v>
      </c>
      <c r="N1000" t="s">
        <v>8283</v>
      </c>
      <c r="O1000">
        <f>YEAR(T1000)</f>
        <v>2015</v>
      </c>
      <c r="P1000">
        <f>ROUND(E1000/D1000*100,0)</f>
        <v>101</v>
      </c>
      <c r="Q1000">
        <f>IFERROR(ROUND(E1000/L1000,2),"N/A")</f>
        <v>67.84</v>
      </c>
      <c r="R1000" t="s">
        <v>8309</v>
      </c>
      <c r="S1000" t="s">
        <v>8311</v>
      </c>
      <c r="T1000" s="14">
        <f>(((J996/60)/60)/24)+DATE(1970,1,1)</f>
        <v>42178.282372685186</v>
      </c>
      <c r="U1000" s="14">
        <f>(((I996/60)/60)/24)+DATE(1970,1,1)</f>
        <v>42208.282372685186</v>
      </c>
    </row>
    <row r="1001" spans="1:21" ht="28.8" x14ac:dyDescent="0.3">
      <c r="A1001">
        <v>1351</v>
      </c>
      <c r="B1001" s="3" t="s">
        <v>1352</v>
      </c>
      <c r="C1001" s="3" t="s">
        <v>5461</v>
      </c>
      <c r="D1001" s="6">
        <v>20000</v>
      </c>
      <c r="E1001" s="8">
        <v>20253</v>
      </c>
      <c r="F1001" t="s">
        <v>8218</v>
      </c>
      <c r="G1001" t="s">
        <v>8223</v>
      </c>
      <c r="H1001" t="s">
        <v>8245</v>
      </c>
      <c r="I1001">
        <v>1455299144</v>
      </c>
      <c r="J1001">
        <v>1452707144</v>
      </c>
      <c r="K1001" t="b">
        <v>0</v>
      </c>
      <c r="L1001">
        <v>120</v>
      </c>
      <c r="M1001" t="b">
        <v>1</v>
      </c>
      <c r="N1001" t="s">
        <v>8272</v>
      </c>
      <c r="O1001">
        <f>YEAR(T1001)</f>
        <v>2014</v>
      </c>
      <c r="P1001">
        <f>ROUND(E1001/D1001*100,0)</f>
        <v>101</v>
      </c>
      <c r="Q1001">
        <f>IFERROR(ROUND(E1001/L1001,2),"N/A")</f>
        <v>168.78</v>
      </c>
      <c r="R1001" t="s">
        <v>8312</v>
      </c>
      <c r="S1001" t="s">
        <v>8344</v>
      </c>
      <c r="T1001" s="14">
        <f>(((J997/60)/60)/24)+DATE(1970,1,1)</f>
        <v>41947.940740740742</v>
      </c>
      <c r="U1001" s="14">
        <f>(((I997/60)/60)/24)+DATE(1970,1,1)</f>
        <v>41972.666666666672</v>
      </c>
    </row>
    <row r="1002" spans="1:21" ht="43.2" x14ac:dyDescent="0.3">
      <c r="A1002">
        <v>297</v>
      </c>
      <c r="B1002" s="3" t="s">
        <v>298</v>
      </c>
      <c r="C1002" s="3" t="s">
        <v>4407</v>
      </c>
      <c r="D1002" s="6">
        <v>20000</v>
      </c>
      <c r="E1002" s="8">
        <v>20128</v>
      </c>
      <c r="F1002" t="s">
        <v>8218</v>
      </c>
      <c r="G1002" t="s">
        <v>8223</v>
      </c>
      <c r="H1002" t="s">
        <v>8245</v>
      </c>
      <c r="I1002">
        <v>1430452740</v>
      </c>
      <c r="J1002">
        <v>1427390901</v>
      </c>
      <c r="K1002" t="b">
        <v>1</v>
      </c>
      <c r="L1002">
        <v>142</v>
      </c>
      <c r="M1002" t="b">
        <v>1</v>
      </c>
      <c r="N1002" t="s">
        <v>8267</v>
      </c>
      <c r="O1002">
        <f>YEAR(T1002)</f>
        <v>2014</v>
      </c>
      <c r="P1002">
        <f>ROUND(E1002/D1002*100,0)</f>
        <v>101</v>
      </c>
      <c r="Q1002">
        <f>IFERROR(ROUND(E1002/L1002,2),"N/A")</f>
        <v>141.75</v>
      </c>
      <c r="R1002" t="s">
        <v>8314</v>
      </c>
      <c r="S1002" t="s">
        <v>8343</v>
      </c>
      <c r="T1002" s="14">
        <f>(((J998/60)/60)/24)+DATE(1970,1,1)</f>
        <v>41817.866435185184</v>
      </c>
      <c r="U1002" s="14">
        <f>(((I998/60)/60)/24)+DATE(1970,1,1)</f>
        <v>41847.643750000003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P1003">
        <f>ROUND(E1003/D1003*100,0)</f>
        <v>104</v>
      </c>
      <c r="Q1003">
        <f>IFERROR(ROUND(E1003/L1003,2),"N/A")</f>
        <v>1300</v>
      </c>
      <c r="R1003" t="s">
        <v>8316</v>
      </c>
      <c r="S1003" t="s">
        <v>8348</v>
      </c>
      <c r="T1003"/>
      <c r="U1003"/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P1004">
        <f>ROUND(E1004/D1004*100,0)</f>
        <v>30</v>
      </c>
      <c r="Q1004">
        <f>IFERROR(ROUND(E1004/L1004,2),"N/A")</f>
        <v>134.55000000000001</v>
      </c>
      <c r="R1004" t="s">
        <v>8323</v>
      </c>
      <c r="S1004" t="s">
        <v>8324</v>
      </c>
      <c r="T1004"/>
      <c r="U1004"/>
    </row>
    <row r="1005" spans="1:21" ht="43.2" x14ac:dyDescent="0.3">
      <c r="A1005">
        <v>391</v>
      </c>
      <c r="B1005" s="3" t="s">
        <v>392</v>
      </c>
      <c r="C1005" s="3" t="s">
        <v>4501</v>
      </c>
      <c r="D1005" s="6">
        <v>20000</v>
      </c>
      <c r="E1005" s="8">
        <v>20122</v>
      </c>
      <c r="F1005" t="s">
        <v>8218</v>
      </c>
      <c r="G1005" t="s">
        <v>8223</v>
      </c>
      <c r="H1005" t="s">
        <v>8245</v>
      </c>
      <c r="I1005">
        <v>1324169940</v>
      </c>
      <c r="J1005">
        <v>1321578051</v>
      </c>
      <c r="K1005" t="b">
        <v>0</v>
      </c>
      <c r="L1005">
        <v>193</v>
      </c>
      <c r="M1005" t="b">
        <v>1</v>
      </c>
      <c r="N1005" t="s">
        <v>8267</v>
      </c>
      <c r="O1005">
        <f>YEAR(T1005)</f>
        <v>2016</v>
      </c>
      <c r="P1005">
        <f>ROUND(E1005/D1005*100,0)</f>
        <v>101</v>
      </c>
      <c r="Q1005">
        <f>IFERROR(ROUND(E1005/L1005,2),"N/A")</f>
        <v>104.26</v>
      </c>
      <c r="R1005" t="s">
        <v>8323</v>
      </c>
      <c r="S1005" t="s">
        <v>8324</v>
      </c>
      <c r="T1005" s="14">
        <f>(((J1001/60)/60)/24)+DATE(1970,1,1)</f>
        <v>42382.74009259259</v>
      </c>
      <c r="U1005" s="14">
        <f>(((I1001/60)/60)/24)+DATE(1970,1,1)</f>
        <v>42412.74009259259</v>
      </c>
    </row>
    <row r="1006" spans="1:21" ht="43.2" x14ac:dyDescent="0.3">
      <c r="A1006">
        <v>3236</v>
      </c>
      <c r="B1006" s="3" t="s">
        <v>3236</v>
      </c>
      <c r="C1006" s="3" t="s">
        <v>7346</v>
      </c>
      <c r="D1006" s="6">
        <v>20000</v>
      </c>
      <c r="E1006" s="8">
        <v>20120</v>
      </c>
      <c r="F1006" t="s">
        <v>8218</v>
      </c>
      <c r="G1006" t="s">
        <v>8223</v>
      </c>
      <c r="H1006" t="s">
        <v>8245</v>
      </c>
      <c r="I1006">
        <v>1482962433</v>
      </c>
      <c r="J1006">
        <v>1480370433</v>
      </c>
      <c r="K1006" t="b">
        <v>0</v>
      </c>
      <c r="L1006">
        <v>110</v>
      </c>
      <c r="M1006" t="b">
        <v>1</v>
      </c>
      <c r="N1006" t="s">
        <v>8269</v>
      </c>
      <c r="O1006">
        <f>YEAR(T1006)</f>
        <v>2015</v>
      </c>
      <c r="P1006">
        <f>ROUND(E1006/D1006*100,0)</f>
        <v>101</v>
      </c>
      <c r="Q1006">
        <f>IFERROR(ROUND(E1006/L1006,2),"N/A")</f>
        <v>182.91</v>
      </c>
      <c r="R1006" t="s">
        <v>8323</v>
      </c>
      <c r="S1006" t="s">
        <v>8329</v>
      </c>
      <c r="T1006" s="14">
        <f>(((J1002/60)/60)/24)+DATE(1970,1,1)</f>
        <v>42089.72802083334</v>
      </c>
      <c r="U1006" s="14">
        <f>(((I1002/60)/60)/24)+DATE(1970,1,1)</f>
        <v>42125.165972222225</v>
      </c>
    </row>
    <row r="1007" spans="1:21" ht="28.8" x14ac:dyDescent="0.3">
      <c r="A1007">
        <v>1529</v>
      </c>
      <c r="B1007" s="3" t="s">
        <v>1530</v>
      </c>
      <c r="C1007" s="3" t="s">
        <v>5639</v>
      </c>
      <c r="D1007" s="6">
        <v>19000</v>
      </c>
      <c r="E1007" s="8">
        <v>19129</v>
      </c>
      <c r="F1007" t="s">
        <v>8218</v>
      </c>
      <c r="G1007" t="s">
        <v>8223</v>
      </c>
      <c r="H1007" t="s">
        <v>8245</v>
      </c>
      <c r="I1007">
        <v>1426773920</v>
      </c>
      <c r="J1007">
        <v>1424185520</v>
      </c>
      <c r="K1007" t="b">
        <v>1</v>
      </c>
      <c r="L1007">
        <v>141</v>
      </c>
      <c r="M1007" t="b">
        <v>1</v>
      </c>
      <c r="N1007" t="s">
        <v>8283</v>
      </c>
      <c r="O1007">
        <f>YEAR(T1007)</f>
        <v>2016</v>
      </c>
      <c r="P1007">
        <f>ROUND(E1007/D1007*100,0)</f>
        <v>101</v>
      </c>
      <c r="Q1007">
        <f>IFERROR(ROUND(E1007/L1007,2),"N/A")</f>
        <v>135.66999999999999</v>
      </c>
      <c r="R1007" t="s">
        <v>8325</v>
      </c>
      <c r="S1007" t="s">
        <v>8342</v>
      </c>
      <c r="T1007" s="14">
        <f>(((J1003/60)/60)/24)+DATE(1970,1,1)</f>
        <v>42720.720057870371</v>
      </c>
      <c r="U1007" s="14">
        <f>(((I1003/60)/60)/24)+DATE(1970,1,1)</f>
        <v>42765.720057870371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P1008">
        <f>ROUND(E1008/D1008*100,0)</f>
        <v>6</v>
      </c>
      <c r="Q1008">
        <f>IFERROR(ROUND(E1008/L1008,2),"N/A")</f>
        <v>29.25</v>
      </c>
      <c r="R1008" t="s">
        <v>8316</v>
      </c>
      <c r="S1008" t="s">
        <v>8348</v>
      </c>
      <c r="T1008"/>
      <c r="U1008"/>
    </row>
    <row r="1009" spans="1:21" ht="43.2" x14ac:dyDescent="0.3">
      <c r="A1009">
        <v>392</v>
      </c>
      <c r="B1009" s="3" t="s">
        <v>393</v>
      </c>
      <c r="C1009" s="3" t="s">
        <v>4502</v>
      </c>
      <c r="D1009" s="6">
        <v>18500</v>
      </c>
      <c r="E1009" s="8">
        <v>18667</v>
      </c>
      <c r="F1009" t="s">
        <v>8218</v>
      </c>
      <c r="G1009" t="s">
        <v>8223</v>
      </c>
      <c r="H1009" t="s">
        <v>8245</v>
      </c>
      <c r="I1009">
        <v>1315450800</v>
      </c>
      <c r="J1009">
        <v>1312823571</v>
      </c>
      <c r="K1009" t="b">
        <v>0</v>
      </c>
      <c r="L1009">
        <v>206</v>
      </c>
      <c r="M1009" t="b">
        <v>1</v>
      </c>
      <c r="N1009" t="s">
        <v>8267</v>
      </c>
      <c r="O1009">
        <f>YEAR(T1009)</f>
        <v>2011</v>
      </c>
      <c r="P1009">
        <f>ROUND(E1009/D1009*100,0)</f>
        <v>101</v>
      </c>
      <c r="Q1009">
        <f>IFERROR(ROUND(E1009/L1009,2),"N/A")</f>
        <v>90.62</v>
      </c>
      <c r="R1009" t="s">
        <v>8314</v>
      </c>
      <c r="S1009" t="s">
        <v>8339</v>
      </c>
      <c r="T1009" s="14">
        <f>(((J1005/60)/60)/24)+DATE(1970,1,1)</f>
        <v>40865.042256944449</v>
      </c>
      <c r="U1009" s="14">
        <f>(((I1005/60)/60)/24)+DATE(1970,1,1)</f>
        <v>40895.040972222225</v>
      </c>
    </row>
    <row r="1010" spans="1:21" ht="43.2" x14ac:dyDescent="0.3">
      <c r="A1010">
        <v>2305</v>
      </c>
      <c r="B1010" s="3" t="s">
        <v>2306</v>
      </c>
      <c r="C1010" s="3" t="s">
        <v>6415</v>
      </c>
      <c r="D1010" s="6">
        <v>18000</v>
      </c>
      <c r="E1010" s="8">
        <v>18221</v>
      </c>
      <c r="F1010" t="s">
        <v>8218</v>
      </c>
      <c r="G1010" t="s">
        <v>8223</v>
      </c>
      <c r="H1010" t="s">
        <v>8245</v>
      </c>
      <c r="I1010">
        <v>1407520800</v>
      </c>
      <c r="J1010">
        <v>1405356072</v>
      </c>
      <c r="K1010" t="b">
        <v>1</v>
      </c>
      <c r="L1010">
        <v>167</v>
      </c>
      <c r="M1010" t="b">
        <v>1</v>
      </c>
      <c r="N1010" t="s">
        <v>8277</v>
      </c>
      <c r="O1010">
        <f>YEAR(T1010)</f>
        <v>2016</v>
      </c>
      <c r="P1010">
        <f>ROUND(E1010/D1010*100,0)</f>
        <v>101</v>
      </c>
      <c r="Q1010">
        <f>IFERROR(ROUND(E1010/L1010,2),"N/A")</f>
        <v>109.11</v>
      </c>
      <c r="R1010" t="s">
        <v>8309</v>
      </c>
      <c r="S1010" t="s">
        <v>8347</v>
      </c>
      <c r="T1010" s="14">
        <f>(((J1006/60)/60)/24)+DATE(1970,1,1)</f>
        <v>42702.917048611111</v>
      </c>
      <c r="U1010" s="14">
        <f>(((I1006/60)/60)/24)+DATE(1970,1,1)</f>
        <v>42732.917048611111</v>
      </c>
    </row>
    <row r="1011" spans="1:21" ht="43.2" x14ac:dyDescent="0.3">
      <c r="A1011">
        <v>1510</v>
      </c>
      <c r="B1011" s="3" t="s">
        <v>1511</v>
      </c>
      <c r="C1011" s="3" t="s">
        <v>5620</v>
      </c>
      <c r="D1011" s="6">
        <v>16000</v>
      </c>
      <c r="E1011" s="8">
        <v>16165.6</v>
      </c>
      <c r="F1011" t="s">
        <v>8218</v>
      </c>
      <c r="G1011" t="s">
        <v>8224</v>
      </c>
      <c r="H1011" t="s">
        <v>8246</v>
      </c>
      <c r="I1011">
        <v>1405761278</v>
      </c>
      <c r="J1011">
        <v>1403169278</v>
      </c>
      <c r="K1011" t="b">
        <v>1</v>
      </c>
      <c r="L1011">
        <v>405</v>
      </c>
      <c r="M1011" t="b">
        <v>1</v>
      </c>
      <c r="N1011" t="s">
        <v>8283</v>
      </c>
      <c r="O1011">
        <f>YEAR(T1011)</f>
        <v>2015</v>
      </c>
      <c r="P1011">
        <f>ROUND(E1011/D1011*100,0)</f>
        <v>101</v>
      </c>
      <c r="Q1011">
        <f>IFERROR(ROUND(E1011/L1011,2),"N/A")</f>
        <v>39.92</v>
      </c>
      <c r="R1011" t="s">
        <v>8309</v>
      </c>
      <c r="S1011" t="s">
        <v>8347</v>
      </c>
      <c r="T1011" s="14">
        <f>(((J1007/60)/60)/24)+DATE(1970,1,1)</f>
        <v>42052.628703703704</v>
      </c>
      <c r="U1011" s="14">
        <f>(((I1007/60)/60)/24)+DATE(1970,1,1)</f>
        <v>42082.587037037039</v>
      </c>
    </row>
    <row r="1012" spans="1:21" ht="43.2" x14ac:dyDescent="0.3">
      <c r="A1012">
        <v>3274</v>
      </c>
      <c r="B1012" s="3" t="s">
        <v>3274</v>
      </c>
      <c r="C1012" s="3" t="s">
        <v>7384</v>
      </c>
      <c r="D1012" s="6">
        <v>15500</v>
      </c>
      <c r="E1012" s="8">
        <v>15705</v>
      </c>
      <c r="F1012" t="s">
        <v>8218</v>
      </c>
      <c r="G1012" t="s">
        <v>8223</v>
      </c>
      <c r="H1012" t="s">
        <v>8245</v>
      </c>
      <c r="I1012">
        <v>1458075600</v>
      </c>
      <c r="J1012">
        <v>1454259272</v>
      </c>
      <c r="K1012" t="b">
        <v>1</v>
      </c>
      <c r="L1012">
        <v>286</v>
      </c>
      <c r="M1012" t="b">
        <v>1</v>
      </c>
      <c r="N1012" t="s">
        <v>8269</v>
      </c>
      <c r="O1012">
        <f>YEAR(T1012)</f>
        <v>2014</v>
      </c>
      <c r="P1012">
        <f>ROUND(E1012/D1012*100,0)</f>
        <v>101</v>
      </c>
      <c r="Q1012">
        <f>IFERROR(ROUND(E1012/L1012,2),"N/A")</f>
        <v>54.91</v>
      </c>
      <c r="R1012" t="s">
        <v>8323</v>
      </c>
      <c r="S1012" t="s">
        <v>8329</v>
      </c>
      <c r="T1012" s="14">
        <f>(((J1008/60)/60)/24)+DATE(1970,1,1)</f>
        <v>41977.040185185186</v>
      </c>
      <c r="U1012" s="14">
        <f>(((I1008/60)/60)/24)+DATE(1970,1,1)</f>
        <v>41985.299305555556</v>
      </c>
    </row>
    <row r="1013" spans="1:21" ht="28.8" x14ac:dyDescent="0.3">
      <c r="A1013">
        <v>1461</v>
      </c>
      <c r="B1013" s="3" t="s">
        <v>1462</v>
      </c>
      <c r="C1013" s="3" t="s">
        <v>5571</v>
      </c>
      <c r="D1013" s="6">
        <v>15000</v>
      </c>
      <c r="E1013" s="8">
        <v>15186.69</v>
      </c>
      <c r="F1013" t="s">
        <v>8218</v>
      </c>
      <c r="G1013" t="s">
        <v>8223</v>
      </c>
      <c r="H1013" t="s">
        <v>8245</v>
      </c>
      <c r="I1013">
        <v>1413849600</v>
      </c>
      <c r="J1013">
        <v>1410967754</v>
      </c>
      <c r="K1013" t="b">
        <v>1</v>
      </c>
      <c r="L1013">
        <v>340</v>
      </c>
      <c r="M1013" t="b">
        <v>1</v>
      </c>
      <c r="N1013" t="s">
        <v>8286</v>
      </c>
      <c r="O1013">
        <f>YEAR(T1013)</f>
        <v>2011</v>
      </c>
      <c r="P1013">
        <f>ROUND(E1013/D1013*100,0)</f>
        <v>101</v>
      </c>
      <c r="Q1013">
        <f>IFERROR(ROUND(E1013/L1013,2),"N/A")</f>
        <v>44.67</v>
      </c>
      <c r="R1013" t="s">
        <v>8323</v>
      </c>
      <c r="S1013" t="s">
        <v>8324</v>
      </c>
      <c r="T1013" s="14">
        <f>(((J1009/60)/60)/24)+DATE(1970,1,1)</f>
        <v>40763.717256944445</v>
      </c>
      <c r="U1013" s="14">
        <f>(((I1009/60)/60)/24)+DATE(1970,1,1)</f>
        <v>40794.125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P1014">
        <f>ROUND(E1014/D1014*100,0)</f>
        <v>21535</v>
      </c>
      <c r="Q1014">
        <f>IFERROR(ROUND(E1014/L1014,2),"N/A")</f>
        <v>1389.36</v>
      </c>
      <c r="R1014" t="s">
        <v>8323</v>
      </c>
      <c r="S1014" t="s">
        <v>8329</v>
      </c>
      <c r="T1014"/>
      <c r="U1014"/>
    </row>
    <row r="1015" spans="1:21" ht="43.2" x14ac:dyDescent="0.3">
      <c r="A1015">
        <v>2338</v>
      </c>
      <c r="B1015" s="3" t="s">
        <v>2339</v>
      </c>
      <c r="C1015" s="3" t="s">
        <v>6448</v>
      </c>
      <c r="D1015" s="6">
        <v>15000</v>
      </c>
      <c r="E1015" s="8">
        <v>15171.5</v>
      </c>
      <c r="F1015" t="s">
        <v>8218</v>
      </c>
      <c r="G1015" t="s">
        <v>8223</v>
      </c>
      <c r="H1015" t="s">
        <v>8245</v>
      </c>
      <c r="I1015">
        <v>1404077484</v>
      </c>
      <c r="J1015">
        <v>1401485484</v>
      </c>
      <c r="K1015" t="b">
        <v>1</v>
      </c>
      <c r="L1015">
        <v>123</v>
      </c>
      <c r="M1015" t="b">
        <v>1</v>
      </c>
      <c r="N1015" t="s">
        <v>8296</v>
      </c>
      <c r="O1015">
        <f>YEAR(T1015)</f>
        <v>2014</v>
      </c>
      <c r="P1015">
        <f>ROUND(E1015/D1015*100,0)</f>
        <v>101</v>
      </c>
      <c r="Q1015">
        <f>IFERROR(ROUND(E1015/L1015,2),"N/A")</f>
        <v>123.35</v>
      </c>
      <c r="R1015" t="s">
        <v>8323</v>
      </c>
      <c r="S1015" t="s">
        <v>8329</v>
      </c>
      <c r="T1015" s="14">
        <f>(((J1011/60)/60)/24)+DATE(1970,1,1)</f>
        <v>41809.385162037033</v>
      </c>
      <c r="U1015" s="14">
        <f>(((I1011/60)/60)/24)+DATE(1970,1,1)</f>
        <v>41839.385162037033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P1016">
        <f>ROUND(E1016/D1016*100,0)</f>
        <v>31</v>
      </c>
      <c r="Q1016">
        <f>IFERROR(ROUND(E1016/L1016,2),"N/A")</f>
        <v>191.25</v>
      </c>
      <c r="R1016" t="s">
        <v>8323</v>
      </c>
      <c r="S1016" t="s">
        <v>8324</v>
      </c>
      <c r="T1016"/>
      <c r="U1016"/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P1017">
        <f>ROUND(E1017/D1017*100,0)</f>
        <v>3</v>
      </c>
      <c r="Q1017">
        <f>IFERROR(ROUND(E1017/L1017,2),"N/A")</f>
        <v>40</v>
      </c>
      <c r="R1017" t="s">
        <v>8323</v>
      </c>
      <c r="S1017" t="s">
        <v>8324</v>
      </c>
      <c r="T1017"/>
      <c r="U1017"/>
    </row>
    <row r="1018" spans="1:21" ht="28.8" x14ac:dyDescent="0.3">
      <c r="A1018">
        <v>3220</v>
      </c>
      <c r="B1018" s="3" t="s">
        <v>3220</v>
      </c>
      <c r="C1018" s="3" t="s">
        <v>7330</v>
      </c>
      <c r="D1018" s="6">
        <v>15000</v>
      </c>
      <c r="E1018" s="8">
        <v>15126</v>
      </c>
      <c r="F1018" t="s">
        <v>8218</v>
      </c>
      <c r="G1018" t="s">
        <v>8223</v>
      </c>
      <c r="H1018" t="s">
        <v>8245</v>
      </c>
      <c r="I1018">
        <v>1489352400</v>
      </c>
      <c r="J1018">
        <v>1486411204</v>
      </c>
      <c r="K1018" t="b">
        <v>1</v>
      </c>
      <c r="L1018">
        <v>59</v>
      </c>
      <c r="M1018" t="b">
        <v>1</v>
      </c>
      <c r="N1018" t="s">
        <v>8269</v>
      </c>
      <c r="O1018">
        <f>YEAR(T1018)</f>
        <v>2016</v>
      </c>
      <c r="P1018">
        <f>ROUND(E1018/D1018*100,0)</f>
        <v>101</v>
      </c>
      <c r="Q1018">
        <f>IFERROR(ROUND(E1018/L1018,2),"N/A")</f>
        <v>256.37</v>
      </c>
      <c r="R1018" t="s">
        <v>8314</v>
      </c>
      <c r="S1018" t="s">
        <v>8343</v>
      </c>
      <c r="T1018" s="14">
        <f>(((J1014/60)/60)/24)+DATE(1970,1,1)</f>
        <v>42714.440416666665</v>
      </c>
      <c r="U1018" s="14">
        <f>(((I1014/60)/60)/24)+DATE(1970,1,1)</f>
        <v>42759.440416666665</v>
      </c>
    </row>
    <row r="1019" spans="1:21" ht="43.2" x14ac:dyDescent="0.3">
      <c r="A1019">
        <v>832</v>
      </c>
      <c r="B1019" s="3" t="s">
        <v>833</v>
      </c>
      <c r="C1019" s="3" t="s">
        <v>4942</v>
      </c>
      <c r="D1019" s="6">
        <v>15000</v>
      </c>
      <c r="E1019" s="8">
        <v>15091.06</v>
      </c>
      <c r="F1019" t="s">
        <v>8218</v>
      </c>
      <c r="G1019" t="s">
        <v>8223</v>
      </c>
      <c r="H1019" t="s">
        <v>8245</v>
      </c>
      <c r="I1019">
        <v>1327133580</v>
      </c>
      <c r="J1019">
        <v>1321978335</v>
      </c>
      <c r="K1019" t="b">
        <v>0</v>
      </c>
      <c r="L1019">
        <v>154</v>
      </c>
      <c r="M1019" t="b">
        <v>1</v>
      </c>
      <c r="N1019" t="s">
        <v>8274</v>
      </c>
      <c r="O1019">
        <f>YEAR(T1019)</f>
        <v>2014</v>
      </c>
      <c r="P1019">
        <f>ROUND(E1019/D1019*100,0)</f>
        <v>101</v>
      </c>
      <c r="Q1019">
        <f>IFERROR(ROUND(E1019/L1019,2),"N/A")</f>
        <v>97.99</v>
      </c>
      <c r="R1019" t="s">
        <v>8325</v>
      </c>
      <c r="S1019" t="s">
        <v>8340</v>
      </c>
      <c r="T1019" s="14">
        <f>(((J1015/60)/60)/24)+DATE(1970,1,1)</f>
        <v>41789.896805555552</v>
      </c>
      <c r="U1019" s="14">
        <f>(((I1015/60)/60)/24)+DATE(1970,1,1)</f>
        <v>41819.896805555552</v>
      </c>
    </row>
    <row r="1020" spans="1:21" ht="43.2" x14ac:dyDescent="0.3">
      <c r="A1020">
        <v>3254</v>
      </c>
      <c r="B1020" s="3" t="s">
        <v>3254</v>
      </c>
      <c r="C1020" s="3" t="s">
        <v>7364</v>
      </c>
      <c r="D1020" s="6">
        <v>13000</v>
      </c>
      <c r="E1020" s="8">
        <v>13163.5</v>
      </c>
      <c r="F1020" t="s">
        <v>8218</v>
      </c>
      <c r="G1020" t="s">
        <v>8224</v>
      </c>
      <c r="H1020" t="s">
        <v>8246</v>
      </c>
      <c r="I1020">
        <v>1427331809</v>
      </c>
      <c r="J1020">
        <v>1424743409</v>
      </c>
      <c r="K1020" t="b">
        <v>1</v>
      </c>
      <c r="L1020">
        <v>186</v>
      </c>
      <c r="M1020" t="b">
        <v>1</v>
      </c>
      <c r="N1020" t="s">
        <v>8269</v>
      </c>
      <c r="O1020">
        <f>YEAR(T1020)</f>
        <v>2014</v>
      </c>
      <c r="P1020">
        <f>ROUND(E1020/D1020*100,0)</f>
        <v>101</v>
      </c>
      <c r="Q1020">
        <f>IFERROR(ROUND(E1020/L1020,2),"N/A")</f>
        <v>70.77</v>
      </c>
      <c r="R1020" t="s">
        <v>8323</v>
      </c>
      <c r="S1020" t="s">
        <v>8329</v>
      </c>
      <c r="T1020" s="14">
        <f>(((J1016/60)/60)/24)+DATE(1970,1,1)</f>
        <v>41955.002488425926</v>
      </c>
      <c r="U1020" s="14">
        <f>(((I1016/60)/60)/24)+DATE(1970,1,1)</f>
        <v>42005.002488425926</v>
      </c>
    </row>
    <row r="1021" spans="1:21" ht="43.2" x14ac:dyDescent="0.3">
      <c r="A1021">
        <v>1205</v>
      </c>
      <c r="B1021" s="3" t="s">
        <v>1206</v>
      </c>
      <c r="C1021" s="3" t="s">
        <v>5315</v>
      </c>
      <c r="D1021" s="6">
        <v>13000</v>
      </c>
      <c r="E1021" s="8">
        <v>13112</v>
      </c>
      <c r="F1021" t="s">
        <v>8218</v>
      </c>
      <c r="G1021" t="s">
        <v>8235</v>
      </c>
      <c r="H1021" t="s">
        <v>8248</v>
      </c>
      <c r="I1021">
        <v>1434197351</v>
      </c>
      <c r="J1021">
        <v>1431605351</v>
      </c>
      <c r="K1021" t="b">
        <v>0</v>
      </c>
      <c r="L1021">
        <v>62</v>
      </c>
      <c r="M1021" t="b">
        <v>1</v>
      </c>
      <c r="N1021" t="s">
        <v>8283</v>
      </c>
      <c r="O1021">
        <f>YEAR(T1021)</f>
        <v>2015</v>
      </c>
      <c r="P1021">
        <f>ROUND(E1021/D1021*100,0)</f>
        <v>101</v>
      </c>
      <c r="Q1021">
        <f>IFERROR(ROUND(E1021/L1021,2),"N/A")</f>
        <v>211.48</v>
      </c>
      <c r="R1021" t="s">
        <v>8323</v>
      </c>
      <c r="S1021" t="s">
        <v>8329</v>
      </c>
      <c r="T1021" s="14">
        <f>(((J1017/60)/60)/24)+DATE(1970,1,1)</f>
        <v>42303.878414351857</v>
      </c>
      <c r="U1021" s="14">
        <f>(((I1017/60)/60)/24)+DATE(1970,1,1)</f>
        <v>42333.920081018514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P1022">
        <f>ROUND(E1022/D1022*100,0)</f>
        <v>206</v>
      </c>
      <c r="Q1022">
        <f>IFERROR(ROUND(E1022/L1022,2),"N/A")</f>
        <v>106.2</v>
      </c>
      <c r="R1022" t="s">
        <v>8323</v>
      </c>
      <c r="S1022" t="s">
        <v>8329</v>
      </c>
      <c r="T1022"/>
      <c r="U1022"/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P1023">
        <f>ROUND(E1023/D1023*100,0)</f>
        <v>352</v>
      </c>
      <c r="Q1023">
        <f>IFERROR(ROUND(E1023/L1023,2),"N/A")</f>
        <v>22.08</v>
      </c>
      <c r="R1023" t="s">
        <v>8309</v>
      </c>
      <c r="S1023" t="s">
        <v>8320</v>
      </c>
      <c r="T1023"/>
      <c r="U1023"/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P1024">
        <f>ROUND(E1024/D1024*100,0)</f>
        <v>115</v>
      </c>
      <c r="Q1024">
        <f>IFERROR(ROUND(E1024/L1024,2),"N/A")</f>
        <v>31.05</v>
      </c>
      <c r="R1024" t="s">
        <v>8309</v>
      </c>
      <c r="S1024" t="s">
        <v>8347</v>
      </c>
      <c r="T1024"/>
      <c r="U1024"/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P1025">
        <f>ROUND(E1025/D1025*100,0)</f>
        <v>237</v>
      </c>
      <c r="Q1025">
        <f>IFERROR(ROUND(E1025/L1025,2),"N/A")</f>
        <v>36.21</v>
      </c>
      <c r="R1025" t="s">
        <v>8325</v>
      </c>
      <c r="S1025" t="s">
        <v>8340</v>
      </c>
      <c r="T1025"/>
      <c r="U1025"/>
    </row>
    <row r="1026" spans="1:21" ht="43.2" x14ac:dyDescent="0.3">
      <c r="A1026">
        <v>360</v>
      </c>
      <c r="B1026" s="3" t="s">
        <v>361</v>
      </c>
      <c r="C1026" s="3" t="s">
        <v>4470</v>
      </c>
      <c r="D1026" s="6">
        <v>12000</v>
      </c>
      <c r="E1026" s="8">
        <v>12165</v>
      </c>
      <c r="F1026" t="s">
        <v>8218</v>
      </c>
      <c r="G1026" t="s">
        <v>8223</v>
      </c>
      <c r="H1026" t="s">
        <v>8245</v>
      </c>
      <c r="I1026">
        <v>1437621060</v>
      </c>
      <c r="J1026">
        <v>1433799180</v>
      </c>
      <c r="K1026" t="b">
        <v>0</v>
      </c>
      <c r="L1026">
        <v>87</v>
      </c>
      <c r="M1026" t="b">
        <v>1</v>
      </c>
      <c r="N1026" t="s">
        <v>8267</v>
      </c>
      <c r="O1026">
        <f>YEAR(T1026)</f>
        <v>2015</v>
      </c>
      <c r="P1026">
        <f>ROUND(E1026/D1026*100,0)</f>
        <v>101</v>
      </c>
      <c r="Q1026">
        <f>IFERROR(ROUND(E1026/L1026,2),"N/A")</f>
        <v>139.83000000000001</v>
      </c>
      <c r="R1026" t="s">
        <v>8323</v>
      </c>
      <c r="S1026" t="s">
        <v>8329</v>
      </c>
      <c r="T1026" s="14">
        <f>(((J1022/60)/60)/24)+DATE(1970,1,1)</f>
        <v>42127.069548611107</v>
      </c>
      <c r="U1026" s="14">
        <f>(((I1022/60)/60)/24)+DATE(1970,1,1)</f>
        <v>42157.032638888893</v>
      </c>
    </row>
    <row r="1027" spans="1:21" ht="28.8" x14ac:dyDescent="0.3">
      <c r="A1027">
        <v>3248</v>
      </c>
      <c r="B1027" s="3" t="s">
        <v>3248</v>
      </c>
      <c r="C1027" s="3" t="s">
        <v>7358</v>
      </c>
      <c r="D1027" s="6">
        <v>12000</v>
      </c>
      <c r="E1027" s="8">
        <v>12095</v>
      </c>
      <c r="F1027" t="s">
        <v>8218</v>
      </c>
      <c r="G1027" t="s">
        <v>8223</v>
      </c>
      <c r="H1027" t="s">
        <v>8245</v>
      </c>
      <c r="I1027">
        <v>1428178757</v>
      </c>
      <c r="J1027">
        <v>1425590357</v>
      </c>
      <c r="K1027" t="b">
        <v>1</v>
      </c>
      <c r="L1027">
        <v>200</v>
      </c>
      <c r="M1027" t="b">
        <v>1</v>
      </c>
      <c r="N1027" t="s">
        <v>8269</v>
      </c>
      <c r="O1027">
        <f>YEAR(T1027)</f>
        <v>2015</v>
      </c>
      <c r="P1027">
        <f>ROUND(E1027/D1027*100,0)</f>
        <v>101</v>
      </c>
      <c r="Q1027">
        <f>IFERROR(ROUND(E1027/L1027,2),"N/A")</f>
        <v>60.48</v>
      </c>
      <c r="R1027" t="s">
        <v>8309</v>
      </c>
      <c r="S1027" t="s">
        <v>8311</v>
      </c>
      <c r="T1027" s="14">
        <f>(((J1023/60)/60)/24)+DATE(1970,1,1)</f>
        <v>42271.251979166671</v>
      </c>
      <c r="U1027" s="14">
        <f>(((I1023/60)/60)/24)+DATE(1970,1,1)</f>
        <v>42294.166666666672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P1028">
        <f>ROUND(E1028/D1028*100,0)</f>
        <v>100</v>
      </c>
      <c r="Q1028">
        <f>IFERROR(ROUND(E1028/L1028,2),"N/A")</f>
        <v>57.38</v>
      </c>
      <c r="R1028" t="s">
        <v>8314</v>
      </c>
      <c r="S1028" t="s">
        <v>8339</v>
      </c>
      <c r="T1028"/>
      <c r="U1028"/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P1029">
        <f>ROUND(E1029/D1029*100,0)</f>
        <v>103</v>
      </c>
      <c r="Q1029">
        <f>IFERROR(ROUND(E1029/L1029,2),"N/A")</f>
        <v>69.67</v>
      </c>
      <c r="R1029" t="s">
        <v>8312</v>
      </c>
      <c r="S1029" t="s">
        <v>8344</v>
      </c>
      <c r="T1029"/>
      <c r="U1029"/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P1030">
        <f>ROUND(E1030/D1030*100,0)</f>
        <v>117</v>
      </c>
      <c r="Q1030">
        <f>IFERROR(ROUND(E1030/L1030,2),"N/A")</f>
        <v>45.99</v>
      </c>
      <c r="R1030" t="s">
        <v>8312</v>
      </c>
      <c r="S1030" t="s">
        <v>8344</v>
      </c>
      <c r="T1030"/>
      <c r="U1030"/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P1031">
        <f>ROUND(E1031/D1031*100,0)</f>
        <v>112</v>
      </c>
      <c r="Q1031">
        <f>IFERROR(ROUND(E1031/L1031,2),"N/A")</f>
        <v>79.260000000000005</v>
      </c>
      <c r="R1031" t="s">
        <v>8321</v>
      </c>
      <c r="S1031" t="s">
        <v>8346</v>
      </c>
      <c r="T1031"/>
      <c r="U1031"/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P1032">
        <f>ROUND(E1032/D1032*100,0)</f>
        <v>342</v>
      </c>
      <c r="Q1032">
        <f>IFERROR(ROUND(E1032/L1032,2),"N/A")</f>
        <v>43.03</v>
      </c>
      <c r="R1032" t="s">
        <v>8309</v>
      </c>
      <c r="S1032" t="s">
        <v>8347</v>
      </c>
      <c r="T1032"/>
      <c r="U1032"/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P1033">
        <f>ROUND(E1033/D1033*100,0)</f>
        <v>107</v>
      </c>
      <c r="Q1033">
        <f>IFERROR(ROUND(E1033/L1033,2),"N/A")</f>
        <v>108.48</v>
      </c>
      <c r="R1033" t="s">
        <v>8309</v>
      </c>
      <c r="S1033" t="s">
        <v>8347</v>
      </c>
      <c r="T1033"/>
      <c r="U1033"/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P1034">
        <f>ROUND(E1034/D1034*100,0)</f>
        <v>108</v>
      </c>
      <c r="Q1034">
        <f>IFERROR(ROUND(E1034/L1034,2),"N/A")</f>
        <v>61.03</v>
      </c>
      <c r="R1034" t="s">
        <v>8314</v>
      </c>
      <c r="S1034" t="s">
        <v>8339</v>
      </c>
      <c r="T1034"/>
      <c r="U1034"/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P1035">
        <f>ROUND(E1035/D1035*100,0)</f>
        <v>103</v>
      </c>
      <c r="Q1035">
        <f>IFERROR(ROUND(E1035/L1035,2),"N/A")</f>
        <v>50.59</v>
      </c>
      <c r="R1035" t="s">
        <v>8325</v>
      </c>
      <c r="S1035" t="s">
        <v>8340</v>
      </c>
      <c r="T1035"/>
      <c r="U1035"/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P1036">
        <f>ROUND(E1036/D1036*100,0)</f>
        <v>130</v>
      </c>
      <c r="Q1036">
        <f>IFERROR(ROUND(E1036/L1036,2),"N/A")</f>
        <v>39.159999999999997</v>
      </c>
      <c r="R1036" t="s">
        <v>8309</v>
      </c>
      <c r="S1036" t="s">
        <v>8311</v>
      </c>
      <c r="T1036"/>
      <c r="U1036"/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P1037">
        <f>ROUND(E1037/D1037*100,0)</f>
        <v>108</v>
      </c>
      <c r="Q1037">
        <f>IFERROR(ROUND(E1037/L1037,2),"N/A")</f>
        <v>65.16</v>
      </c>
      <c r="R1037" t="s">
        <v>8323</v>
      </c>
      <c r="S1037" t="s">
        <v>8329</v>
      </c>
      <c r="T1037"/>
      <c r="U1037"/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P1038">
        <f>ROUND(E1038/D1038*100,0)</f>
        <v>112</v>
      </c>
      <c r="Q1038">
        <f>IFERROR(ROUND(E1038/L1038,2),"N/A")</f>
        <v>23.96</v>
      </c>
      <c r="R1038" t="s">
        <v>8325</v>
      </c>
      <c r="S1038" t="s">
        <v>8349</v>
      </c>
      <c r="T1038"/>
      <c r="U1038"/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P1039">
        <f>ROUND(E1039/D1039*100,0)</f>
        <v>102</v>
      </c>
      <c r="Q1039">
        <f>IFERROR(ROUND(E1039/L1039,2),"N/A")</f>
        <v>48.62</v>
      </c>
      <c r="R1039" t="s">
        <v>8325</v>
      </c>
      <c r="S1039" t="s">
        <v>8349</v>
      </c>
      <c r="T1039"/>
      <c r="U1039"/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P1040">
        <f>ROUND(E1040/D1040*100,0)</f>
        <v>145</v>
      </c>
      <c r="Q1040">
        <f>IFERROR(ROUND(E1040/L1040,2),"N/A")</f>
        <v>35.74</v>
      </c>
      <c r="R1040" t="s">
        <v>8312</v>
      </c>
      <c r="S1040" t="s">
        <v>8357</v>
      </c>
      <c r="T1040"/>
      <c r="U1040"/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P1041">
        <f>ROUND(E1041/D1041*100,0)</f>
        <v>128</v>
      </c>
      <c r="Q1041">
        <f>IFERROR(ROUND(E1041/L1041,2),"N/A")</f>
        <v>21.37</v>
      </c>
      <c r="R1041" t="s">
        <v>8316</v>
      </c>
      <c r="S1041" t="s">
        <v>8348</v>
      </c>
      <c r="T1041"/>
      <c r="U1041"/>
    </row>
    <row r="1042" spans="1:21" ht="57.6" x14ac:dyDescent="0.3">
      <c r="A1042">
        <v>3557</v>
      </c>
      <c r="B1042" s="3" t="s">
        <v>3556</v>
      </c>
      <c r="C1042" s="3" t="s">
        <v>7667</v>
      </c>
      <c r="D1042" s="6">
        <v>100000</v>
      </c>
      <c r="E1042" s="8">
        <v>100036</v>
      </c>
      <c r="F1042" t="s">
        <v>8218</v>
      </c>
      <c r="G1042" t="s">
        <v>8223</v>
      </c>
      <c r="H1042" t="s">
        <v>8245</v>
      </c>
      <c r="I1042">
        <v>1399271911</v>
      </c>
      <c r="J1042">
        <v>1396334311</v>
      </c>
      <c r="K1042" t="b">
        <v>0</v>
      </c>
      <c r="L1042">
        <v>558</v>
      </c>
      <c r="M1042" t="b">
        <v>1</v>
      </c>
      <c r="N1042" t="s">
        <v>8269</v>
      </c>
      <c r="O1042">
        <f>YEAR(T1042)</f>
        <v>2012</v>
      </c>
      <c r="P1042">
        <f>ROUND(E1042/D1042*100,0)</f>
        <v>100</v>
      </c>
      <c r="Q1042">
        <f>IFERROR(ROUND(E1042/L1042,2),"N/A")</f>
        <v>179.28</v>
      </c>
      <c r="R1042" t="s">
        <v>8314</v>
      </c>
      <c r="S1042" t="s">
        <v>8343</v>
      </c>
      <c r="T1042" s="14">
        <f>(((J1038/60)/60)/24)+DATE(1970,1,1)</f>
        <v>41249.448958333334</v>
      </c>
      <c r="U1042" s="14">
        <f>(((I1038/60)/60)/24)+DATE(1970,1,1)</f>
        <v>41281.333333333336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P1043">
        <f>ROUND(E1043/D1043*100,0)</f>
        <v>0</v>
      </c>
      <c r="Q1043" t="str">
        <f>IFERROR(ROUND(E1043/L1043,2),"N/A")</f>
        <v>N/A</v>
      </c>
      <c r="R1043" t="s">
        <v>8309</v>
      </c>
      <c r="S1043" t="s">
        <v>8341</v>
      </c>
      <c r="T1043"/>
      <c r="U1043"/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P1044">
        <f>ROUND(E1044/D1044*100,0)</f>
        <v>2</v>
      </c>
      <c r="Q1044">
        <f>IFERROR(ROUND(E1044/L1044,2),"N/A")</f>
        <v>10</v>
      </c>
      <c r="R1044" t="s">
        <v>8314</v>
      </c>
      <c r="S1044" t="s">
        <v>8339</v>
      </c>
      <c r="T1044"/>
      <c r="U1044"/>
    </row>
    <row r="1045" spans="1:21" ht="28.8" x14ac:dyDescent="0.3">
      <c r="A1045">
        <v>342</v>
      </c>
      <c r="B1045" s="3" t="s">
        <v>343</v>
      </c>
      <c r="C1045" s="3" t="s">
        <v>4452</v>
      </c>
      <c r="D1045" s="6">
        <v>55000</v>
      </c>
      <c r="E1045" s="8">
        <v>55201.52</v>
      </c>
      <c r="F1045" t="s">
        <v>8218</v>
      </c>
      <c r="G1045" t="s">
        <v>8223</v>
      </c>
      <c r="H1045" t="s">
        <v>8245</v>
      </c>
      <c r="I1045">
        <v>1461955465</v>
      </c>
      <c r="J1045">
        <v>1459363465</v>
      </c>
      <c r="K1045" t="b">
        <v>1</v>
      </c>
      <c r="L1045">
        <v>325</v>
      </c>
      <c r="M1045" t="b">
        <v>1</v>
      </c>
      <c r="N1045" t="s">
        <v>8267</v>
      </c>
      <c r="O1045">
        <f>YEAR(T1045)</f>
        <v>2016</v>
      </c>
      <c r="P1045">
        <f>ROUND(E1045/D1045*100,0)</f>
        <v>100</v>
      </c>
      <c r="Q1045">
        <f>IFERROR(ROUND(E1045/L1045,2),"N/A")</f>
        <v>169.85</v>
      </c>
      <c r="R1045" t="s">
        <v>8309</v>
      </c>
      <c r="S1045" t="s">
        <v>8347</v>
      </c>
      <c r="T1045" s="14">
        <f>(((J1041/60)/60)/24)+DATE(1970,1,1)</f>
        <v>42692.109328703707</v>
      </c>
      <c r="U1045" s="14">
        <f>(((I1041/60)/60)/24)+DATE(1970,1,1)</f>
        <v>42717.332638888889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P1046">
        <f>ROUND(E1046/D1046*100,0)</f>
        <v>0</v>
      </c>
      <c r="Q1046">
        <f>IFERROR(ROUND(E1046/L1046,2),"N/A")</f>
        <v>3</v>
      </c>
      <c r="R1046" t="s">
        <v>8316</v>
      </c>
      <c r="S1046" t="s">
        <v>8348</v>
      </c>
      <c r="T1046"/>
      <c r="U1046"/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P1047">
        <f>ROUND(E1047/D1047*100,0)</f>
        <v>3</v>
      </c>
      <c r="Q1047">
        <f>IFERROR(ROUND(E1047/L1047,2),"N/A")</f>
        <v>33.25</v>
      </c>
      <c r="R1047" t="s">
        <v>8323</v>
      </c>
      <c r="S1047" t="s">
        <v>8324</v>
      </c>
      <c r="T1047"/>
      <c r="U1047"/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P1048">
        <f>ROUND(E1048/D1048*100,0)</f>
        <v>0</v>
      </c>
      <c r="Q1048" t="str">
        <f>IFERROR(ROUND(E1048/L1048,2),"N/A")</f>
        <v>N/A</v>
      </c>
      <c r="R1048" t="s">
        <v>8323</v>
      </c>
      <c r="S1048" t="s">
        <v>8324</v>
      </c>
      <c r="T1048"/>
      <c r="U1048"/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P1049">
        <f>ROUND(E1049/D1049*100,0)</f>
        <v>0</v>
      </c>
      <c r="Q1049">
        <f>IFERROR(ROUND(E1049/L1049,2),"N/A")</f>
        <v>1</v>
      </c>
      <c r="R1049" t="s">
        <v>8323</v>
      </c>
      <c r="S1049" t="s">
        <v>8329</v>
      </c>
      <c r="T1049"/>
      <c r="U1049"/>
    </row>
    <row r="1050" spans="1:21" ht="28.8" x14ac:dyDescent="0.3">
      <c r="A1050">
        <v>3648</v>
      </c>
      <c r="B1050" s="3" t="s">
        <v>3646</v>
      </c>
      <c r="C1050" s="3" t="s">
        <v>7758</v>
      </c>
      <c r="D1050" s="6">
        <v>40000</v>
      </c>
      <c r="E1050" s="8">
        <v>40153</v>
      </c>
      <c r="F1050" t="s">
        <v>8218</v>
      </c>
      <c r="G1050" t="s">
        <v>8223</v>
      </c>
      <c r="H1050" t="s">
        <v>8245</v>
      </c>
      <c r="I1050">
        <v>1412492445</v>
      </c>
      <c r="J1050">
        <v>1409900445</v>
      </c>
      <c r="K1050" t="b">
        <v>0</v>
      </c>
      <c r="L1050">
        <v>73</v>
      </c>
      <c r="M1050" t="b">
        <v>1</v>
      </c>
      <c r="N1050" t="s">
        <v>8269</v>
      </c>
      <c r="O1050">
        <f>YEAR(T1050)</f>
        <v>2015</v>
      </c>
      <c r="P1050">
        <f>ROUND(E1050/D1050*100,0)</f>
        <v>100</v>
      </c>
      <c r="Q1050">
        <f>IFERROR(ROUND(E1050/L1050,2),"N/A")</f>
        <v>550.04</v>
      </c>
      <c r="R1050" t="s">
        <v>8323</v>
      </c>
      <c r="S1050" t="s">
        <v>8337</v>
      </c>
      <c r="T1050" s="14">
        <f>(((J1046/60)/60)/24)+DATE(1970,1,1)</f>
        <v>42011.925937499997</v>
      </c>
      <c r="U1050" s="14">
        <f>(((I1046/60)/60)/24)+DATE(1970,1,1)</f>
        <v>42068.852083333331</v>
      </c>
    </row>
    <row r="1051" spans="1:21" ht="57.6" x14ac:dyDescent="0.3">
      <c r="A1051">
        <v>3215</v>
      </c>
      <c r="B1051" s="3" t="s">
        <v>3215</v>
      </c>
      <c r="C1051" s="3" t="s">
        <v>7325</v>
      </c>
      <c r="D1051" s="6">
        <v>35000</v>
      </c>
      <c r="E1051" s="8">
        <v>35123</v>
      </c>
      <c r="F1051" t="s">
        <v>8218</v>
      </c>
      <c r="G1051" t="s">
        <v>8223</v>
      </c>
      <c r="H1051" t="s">
        <v>8245</v>
      </c>
      <c r="I1051">
        <v>1441857540</v>
      </c>
      <c r="J1051">
        <v>1438617471</v>
      </c>
      <c r="K1051" t="b">
        <v>1</v>
      </c>
      <c r="L1051">
        <v>134</v>
      </c>
      <c r="M1051" t="b">
        <v>1</v>
      </c>
      <c r="N1051" t="s">
        <v>8269</v>
      </c>
      <c r="O1051">
        <f>YEAR(T1051)</f>
        <v>2014</v>
      </c>
      <c r="P1051">
        <f>ROUND(E1051/D1051*100,0)</f>
        <v>100</v>
      </c>
      <c r="Q1051">
        <f>IFERROR(ROUND(E1051/L1051,2),"N/A")</f>
        <v>262.11</v>
      </c>
      <c r="R1051" t="s">
        <v>8309</v>
      </c>
      <c r="S1051" t="s">
        <v>8311</v>
      </c>
      <c r="T1051" s="14">
        <f>(((J1047/60)/60)/24)+DATE(1970,1,1)</f>
        <v>41844.874421296299</v>
      </c>
      <c r="U1051" s="14">
        <f>(((I1047/60)/60)/24)+DATE(1970,1,1)</f>
        <v>41874.874421296299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P1052">
        <f>ROUND(E1052/D1052*100,0)</f>
        <v>0</v>
      </c>
      <c r="Q1052" t="str">
        <f>IFERROR(ROUND(E1052/L1052,2),"N/A")</f>
        <v>N/A</v>
      </c>
      <c r="R1052" t="s">
        <v>8316</v>
      </c>
      <c r="S1052" t="s">
        <v>8348</v>
      </c>
      <c r="T1052"/>
      <c r="U1052"/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P1053">
        <f>ROUND(E1053/D1053*100,0)</f>
        <v>0</v>
      </c>
      <c r="Q1053" t="str">
        <f>IFERROR(ROUND(E1053/L1053,2),"N/A")</f>
        <v>N/A</v>
      </c>
      <c r="R1053" t="s">
        <v>8323</v>
      </c>
      <c r="S1053" t="s">
        <v>8329</v>
      </c>
      <c r="T1053"/>
      <c r="U1053"/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P1054">
        <f>ROUND(E1054/D1054*100,0)</f>
        <v>0</v>
      </c>
      <c r="Q1054" t="str">
        <f>IFERROR(ROUND(E1054/L1054,2),"N/A")</f>
        <v>N/A</v>
      </c>
      <c r="R1054" t="s">
        <v>8323</v>
      </c>
      <c r="S1054" t="s">
        <v>8329</v>
      </c>
      <c r="T1054"/>
      <c r="U1054"/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P1055">
        <f>ROUND(E1055/D1055*100,0)</f>
        <v>1</v>
      </c>
      <c r="Q1055">
        <f>IFERROR(ROUND(E1055/L1055,2),"N/A")</f>
        <v>15</v>
      </c>
      <c r="R1055" t="s">
        <v>8325</v>
      </c>
      <c r="S1055" t="s">
        <v>8342</v>
      </c>
      <c r="T1055"/>
      <c r="U1055"/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P1056">
        <f>ROUND(E1056/D1056*100,0)</f>
        <v>0</v>
      </c>
      <c r="Q1056" t="str">
        <f>IFERROR(ROUND(E1056/L1056,2),"N/A")</f>
        <v>N/A</v>
      </c>
      <c r="R1056" t="s">
        <v>8309</v>
      </c>
      <c r="S1056" t="s">
        <v>8347</v>
      </c>
      <c r="T1056"/>
      <c r="U1056"/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P1057">
        <f>ROUND(E1057/D1057*100,0)</f>
        <v>0</v>
      </c>
      <c r="Q1057" t="str">
        <f>IFERROR(ROUND(E1057/L1057,2),"N/A")</f>
        <v>N/A</v>
      </c>
      <c r="R1057" t="s">
        <v>8321</v>
      </c>
      <c r="S1057" t="s">
        <v>8358</v>
      </c>
      <c r="T1057"/>
      <c r="U1057"/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P1058">
        <f>ROUND(E1058/D1058*100,0)</f>
        <v>0</v>
      </c>
      <c r="Q1058" t="str">
        <f>IFERROR(ROUND(E1058/L1058,2),"N/A")</f>
        <v>N/A</v>
      </c>
      <c r="R1058" t="s">
        <v>8325</v>
      </c>
      <c r="S1058" t="s">
        <v>8340</v>
      </c>
      <c r="T1058"/>
      <c r="U1058"/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P1059">
        <f>ROUND(E1059/D1059*100,0)</f>
        <v>0</v>
      </c>
      <c r="Q1059" t="str">
        <f>IFERROR(ROUND(E1059/L1059,2),"N/A")</f>
        <v>N/A</v>
      </c>
      <c r="R1059" t="s">
        <v>8325</v>
      </c>
      <c r="S1059" t="s">
        <v>8342</v>
      </c>
      <c r="T1059"/>
      <c r="U1059"/>
    </row>
    <row r="1060" spans="1:21" ht="57.6" x14ac:dyDescent="0.3">
      <c r="A1060">
        <v>32</v>
      </c>
      <c r="B1060" s="3" t="s">
        <v>34</v>
      </c>
      <c r="C1060" s="3" t="s">
        <v>4143</v>
      </c>
      <c r="D1060" s="6">
        <v>28450</v>
      </c>
      <c r="E1060" s="8">
        <v>28520</v>
      </c>
      <c r="F1060" t="s">
        <v>8218</v>
      </c>
      <c r="G1060" t="s">
        <v>8223</v>
      </c>
      <c r="H1060" t="s">
        <v>8245</v>
      </c>
      <c r="I1060">
        <v>1463111940</v>
      </c>
      <c r="J1060">
        <v>1459523017</v>
      </c>
      <c r="K1060" t="b">
        <v>0</v>
      </c>
      <c r="L1060">
        <v>89</v>
      </c>
      <c r="M1060" t="b">
        <v>1</v>
      </c>
      <c r="N1060" t="s">
        <v>8263</v>
      </c>
      <c r="O1060">
        <f>YEAR(T1060)</f>
        <v>2014</v>
      </c>
      <c r="P1060">
        <f>ROUND(E1060/D1060*100,0)</f>
        <v>100</v>
      </c>
      <c r="Q1060">
        <f>IFERROR(ROUND(E1060/L1060,2),"N/A")</f>
        <v>320.45</v>
      </c>
      <c r="R1060" t="s">
        <v>8314</v>
      </c>
      <c r="S1060" t="s">
        <v>8339</v>
      </c>
      <c r="T1060" s="14">
        <f>(((J1056/60)/60)/24)+DATE(1970,1,1)</f>
        <v>41831.851840277777</v>
      </c>
      <c r="U1060" s="14">
        <f>(((I1056/60)/60)/24)+DATE(1970,1,1)</f>
        <v>41861.916666666664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P1061">
        <f>ROUND(E1061/D1061*100,0)</f>
        <v>0</v>
      </c>
      <c r="Q1061" t="str">
        <f>IFERROR(ROUND(E1061/L1061,2),"N/A")</f>
        <v>N/A</v>
      </c>
      <c r="R1061" t="s">
        <v>8316</v>
      </c>
      <c r="S1061" t="s">
        <v>8348</v>
      </c>
      <c r="T1061"/>
      <c r="U1061"/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P1062">
        <f>ROUND(E1062/D1062*100,0)</f>
        <v>1</v>
      </c>
      <c r="Q1062">
        <f>IFERROR(ROUND(E1062/L1062,2),"N/A")</f>
        <v>50</v>
      </c>
      <c r="R1062" t="s">
        <v>8316</v>
      </c>
      <c r="S1062" t="s">
        <v>8348</v>
      </c>
      <c r="T1062"/>
      <c r="U1062"/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P1063">
        <f>ROUND(E1063/D1063*100,0)</f>
        <v>0</v>
      </c>
      <c r="Q1063" t="str">
        <f>IFERROR(ROUND(E1063/L1063,2),"N/A")</f>
        <v>N/A</v>
      </c>
      <c r="R1063" t="s">
        <v>8316</v>
      </c>
      <c r="S1063" t="s">
        <v>8348</v>
      </c>
      <c r="T1063"/>
      <c r="U1063"/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P1064">
        <f>ROUND(E1064/D1064*100,0)</f>
        <v>95</v>
      </c>
      <c r="Q1064">
        <f>IFERROR(ROUND(E1064/L1064,2),"N/A")</f>
        <v>47.5</v>
      </c>
      <c r="R1064" t="s">
        <v>8316</v>
      </c>
      <c r="S1064" t="s">
        <v>8348</v>
      </c>
      <c r="T1064"/>
      <c r="U1064"/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P1065">
        <f>ROUND(E1065/D1065*100,0)</f>
        <v>0</v>
      </c>
      <c r="Q1065" t="str">
        <f>IFERROR(ROUND(E1065/L1065,2),"N/A")</f>
        <v>N/A</v>
      </c>
      <c r="R1065" t="s">
        <v>8316</v>
      </c>
      <c r="S1065" t="s">
        <v>8348</v>
      </c>
      <c r="T1065"/>
      <c r="U1065"/>
    </row>
    <row r="1066" spans="1:21" ht="57.6" x14ac:dyDescent="0.3">
      <c r="A1066">
        <v>2984</v>
      </c>
      <c r="B1066" s="3" t="s">
        <v>2984</v>
      </c>
      <c r="C1066" s="3" t="s">
        <v>7094</v>
      </c>
      <c r="D1066" s="6">
        <v>25000</v>
      </c>
      <c r="E1066" s="8">
        <v>25088</v>
      </c>
      <c r="F1066" t="s">
        <v>8218</v>
      </c>
      <c r="G1066" t="s">
        <v>8223</v>
      </c>
      <c r="H1066" t="s">
        <v>8245</v>
      </c>
      <c r="I1066">
        <v>1472020881</v>
      </c>
      <c r="J1066">
        <v>1469428881</v>
      </c>
      <c r="K1066" t="b">
        <v>1</v>
      </c>
      <c r="L1066">
        <v>218</v>
      </c>
      <c r="M1066" t="b">
        <v>1</v>
      </c>
      <c r="N1066" t="s">
        <v>8301</v>
      </c>
      <c r="O1066">
        <f>YEAR(T1066)</f>
        <v>2015</v>
      </c>
      <c r="P1066">
        <f>ROUND(E1066/D1066*100,0)</f>
        <v>100</v>
      </c>
      <c r="Q1066">
        <f>IFERROR(ROUND(E1066/L1066,2),"N/A")</f>
        <v>115.08</v>
      </c>
      <c r="R1066" t="s">
        <v>8314</v>
      </c>
      <c r="S1066" t="s">
        <v>8343</v>
      </c>
      <c r="T1066" s="14">
        <f>(((J1062/60)/60)/24)+DATE(1970,1,1)</f>
        <v>42079.913113425922</v>
      </c>
      <c r="U1066" s="14">
        <f>(((I1062/60)/60)/24)+DATE(1970,1,1)</f>
        <v>42109.913113425922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P1067">
        <f>ROUND(E1067/D1067*100,0)</f>
        <v>3</v>
      </c>
      <c r="Q1067">
        <f>IFERROR(ROUND(E1067/L1067,2),"N/A")</f>
        <v>16.2</v>
      </c>
      <c r="R1067" t="s">
        <v>8325</v>
      </c>
      <c r="S1067" t="s">
        <v>8342</v>
      </c>
      <c r="T1067"/>
      <c r="U1067"/>
    </row>
    <row r="1068" spans="1:21" ht="43.2" x14ac:dyDescent="0.3">
      <c r="A1068">
        <v>725</v>
      </c>
      <c r="B1068" s="3" t="s">
        <v>726</v>
      </c>
      <c r="C1068" s="3" t="s">
        <v>4835</v>
      </c>
      <c r="D1068" s="6">
        <v>20000</v>
      </c>
      <c r="E1068" s="8">
        <v>20070</v>
      </c>
      <c r="F1068" t="s">
        <v>8218</v>
      </c>
      <c r="G1068" t="s">
        <v>8223</v>
      </c>
      <c r="H1068" t="s">
        <v>8245</v>
      </c>
      <c r="I1068">
        <v>1450018912</v>
      </c>
      <c r="J1068">
        <v>1447426912</v>
      </c>
      <c r="K1068" t="b">
        <v>0</v>
      </c>
      <c r="L1068">
        <v>140</v>
      </c>
      <c r="M1068" t="b">
        <v>1</v>
      </c>
      <c r="N1068" t="s">
        <v>8272</v>
      </c>
      <c r="O1068">
        <f>YEAR(T1068)</f>
        <v>2016</v>
      </c>
      <c r="P1068">
        <f>ROUND(E1068/D1068*100,0)</f>
        <v>100</v>
      </c>
      <c r="Q1068">
        <f>ROUND(E1068/L1068,2)</f>
        <v>143.36000000000001</v>
      </c>
      <c r="R1068" t="s">
        <v>8309</v>
      </c>
      <c r="S1068" t="s">
        <v>8311</v>
      </c>
      <c r="T1068" s="14">
        <f>(((J1064/60)/60)/24)+DATE(1970,1,1)</f>
        <v>42556.807187500002</v>
      </c>
      <c r="U1068" s="14">
        <f>(((I1064/60)/60)/24)+DATE(1970,1,1)</f>
        <v>42563.807187500002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P1069">
        <f>ROUND(E1069/D1069*100,0)</f>
        <v>26</v>
      </c>
      <c r="Q1069">
        <f>IFERROR(ROUND(E1069/L1069,2),"N/A")</f>
        <v>13</v>
      </c>
      <c r="R1069" t="s">
        <v>8321</v>
      </c>
      <c r="S1069" t="s">
        <v>8346</v>
      </c>
      <c r="T1069"/>
      <c r="U1069"/>
    </row>
    <row r="1070" spans="1:21" ht="57.6" x14ac:dyDescent="0.3">
      <c r="A1070">
        <v>1828</v>
      </c>
      <c r="B1070" s="3" t="s">
        <v>1829</v>
      </c>
      <c r="C1070" s="3" t="s">
        <v>5938</v>
      </c>
      <c r="D1070" s="6">
        <v>20000</v>
      </c>
      <c r="E1070" s="8">
        <v>20032</v>
      </c>
      <c r="F1070" t="s">
        <v>8218</v>
      </c>
      <c r="G1070" t="s">
        <v>8223</v>
      </c>
      <c r="H1070" t="s">
        <v>8245</v>
      </c>
      <c r="I1070">
        <v>1399672800</v>
      </c>
      <c r="J1070">
        <v>1396906530</v>
      </c>
      <c r="K1070" t="b">
        <v>0</v>
      </c>
      <c r="L1070">
        <v>48</v>
      </c>
      <c r="M1070" t="b">
        <v>1</v>
      </c>
      <c r="N1070" t="s">
        <v>8274</v>
      </c>
      <c r="O1070">
        <f>YEAR(T1070)</f>
        <v>2016</v>
      </c>
      <c r="P1070">
        <f>ROUND(E1070/D1070*100,0)</f>
        <v>100</v>
      </c>
      <c r="Q1070">
        <f>IFERROR(ROUND(E1070/L1070,2),"N/A")</f>
        <v>417.33</v>
      </c>
      <c r="R1070" t="s">
        <v>8323</v>
      </c>
      <c r="S1070" t="s">
        <v>8324</v>
      </c>
      <c r="T1070" s="14">
        <f>(((J1066/60)/60)/24)+DATE(1970,1,1)</f>
        <v>42576.278715277775</v>
      </c>
      <c r="U1070" s="14">
        <f>(((I1066/60)/60)/24)+DATE(1970,1,1)</f>
        <v>42606.278715277775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P1071">
        <f>ROUND(E1071/D1071*100,0)</f>
        <v>39</v>
      </c>
      <c r="Q1071">
        <f>IFERROR(ROUND(E1071/L1071,2),"N/A")</f>
        <v>40.479999999999997</v>
      </c>
      <c r="R1071" t="s">
        <v>8323</v>
      </c>
      <c r="S1071" t="s">
        <v>8337</v>
      </c>
      <c r="T1071"/>
      <c r="U1071"/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P1072">
        <f>ROUND(E1072/D1072*100,0)</f>
        <v>1</v>
      </c>
      <c r="Q1072">
        <f>IFERROR(ROUND(E1072/L1072,2),"N/A")</f>
        <v>35</v>
      </c>
      <c r="R1072" t="s">
        <v>8323</v>
      </c>
      <c r="S1072" t="s">
        <v>8329</v>
      </c>
      <c r="T1072"/>
      <c r="U1072"/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P1073">
        <f>ROUND(E1073/D1073*100,0)</f>
        <v>0</v>
      </c>
      <c r="Q1073" t="str">
        <f>IFERROR(ROUND(E1073/L1073,2),"N/A")</f>
        <v>N/A</v>
      </c>
      <c r="R1073" t="s">
        <v>8325</v>
      </c>
      <c r="S1073" t="s">
        <v>8342</v>
      </c>
      <c r="T1073"/>
      <c r="U1073"/>
    </row>
    <row r="1074" spans="1:21" ht="43.2" x14ac:dyDescent="0.3">
      <c r="A1074">
        <v>59</v>
      </c>
      <c r="B1074" s="3" t="s">
        <v>61</v>
      </c>
      <c r="C1074" s="3" t="s">
        <v>4170</v>
      </c>
      <c r="D1074" s="6">
        <v>20000</v>
      </c>
      <c r="E1074" s="8">
        <v>20025.14</v>
      </c>
      <c r="F1074" t="s">
        <v>8218</v>
      </c>
      <c r="G1074" t="s">
        <v>8223</v>
      </c>
      <c r="H1074" t="s">
        <v>8245</v>
      </c>
      <c r="I1074">
        <v>1442264400</v>
      </c>
      <c r="J1074">
        <v>1439530776</v>
      </c>
      <c r="K1074" t="b">
        <v>0</v>
      </c>
      <c r="L1074">
        <v>33</v>
      </c>
      <c r="M1074" t="b">
        <v>1</v>
      </c>
      <c r="N1074" t="s">
        <v>8263</v>
      </c>
      <c r="O1074">
        <f>YEAR(T1074)</f>
        <v>2014</v>
      </c>
      <c r="P1074">
        <f>ROUND(E1074/D1074*100,0)</f>
        <v>100</v>
      </c>
      <c r="Q1074">
        <f>IFERROR(ROUND(E1074/L1074,2),"N/A")</f>
        <v>606.82000000000005</v>
      </c>
      <c r="R1074" t="s">
        <v>8309</v>
      </c>
      <c r="S1074" t="s">
        <v>8347</v>
      </c>
      <c r="T1074" s="14">
        <f>(((J1070/60)/60)/24)+DATE(1970,1,1)</f>
        <v>41736.899652777778</v>
      </c>
      <c r="U1074" s="14">
        <f>(((I1070/60)/60)/24)+DATE(1970,1,1)</f>
        <v>41768.916666666664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P1075">
        <f>ROUND(E1075/D1075*100,0)</f>
        <v>1</v>
      </c>
      <c r="Q1075">
        <f>IFERROR(ROUND(E1075/L1075,2),"N/A")</f>
        <v>10</v>
      </c>
      <c r="R1075" t="s">
        <v>8312</v>
      </c>
      <c r="S1075" t="s">
        <v>8344</v>
      </c>
      <c r="T1075"/>
      <c r="U1075"/>
    </row>
    <row r="1076" spans="1:21" ht="43.2" x14ac:dyDescent="0.3">
      <c r="A1076">
        <v>3219</v>
      </c>
      <c r="B1076" s="3" t="s">
        <v>3219</v>
      </c>
      <c r="C1076" s="3" t="s">
        <v>7329</v>
      </c>
      <c r="D1076" s="6">
        <v>20000</v>
      </c>
      <c r="E1076" s="8">
        <v>20022</v>
      </c>
      <c r="F1076" t="s">
        <v>8218</v>
      </c>
      <c r="G1076" t="s">
        <v>8223</v>
      </c>
      <c r="H1076" t="s">
        <v>8245</v>
      </c>
      <c r="I1076">
        <v>1427063747</v>
      </c>
      <c r="J1076">
        <v>1424043347</v>
      </c>
      <c r="K1076" t="b">
        <v>1</v>
      </c>
      <c r="L1076">
        <v>119</v>
      </c>
      <c r="M1076" t="b">
        <v>1</v>
      </c>
      <c r="N1076" t="s">
        <v>8269</v>
      </c>
      <c r="O1076">
        <f>YEAR(T1076)</f>
        <v>2012</v>
      </c>
      <c r="P1076">
        <f>ROUND(E1076/D1076*100,0)</f>
        <v>100</v>
      </c>
      <c r="Q1076">
        <f>IFERROR(ROUND(E1076/L1076,2),"N/A")</f>
        <v>168.25</v>
      </c>
      <c r="R1076" t="s">
        <v>8316</v>
      </c>
      <c r="S1076" t="s">
        <v>8348</v>
      </c>
      <c r="T1076" s="14">
        <f>(((J1072/60)/60)/24)+DATE(1970,1,1)</f>
        <v>41163.011828703704</v>
      </c>
      <c r="U1076" s="14">
        <f>(((I1072/60)/60)/24)+DATE(1970,1,1)</f>
        <v>41183.011828703704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P1077">
        <f>ROUND(E1077/D1077*100,0)</f>
        <v>5</v>
      </c>
      <c r="Q1077">
        <f>IFERROR(ROUND(E1077/L1077,2),"N/A")</f>
        <v>15</v>
      </c>
      <c r="R1077" t="s">
        <v>8316</v>
      </c>
      <c r="S1077" t="s">
        <v>8348</v>
      </c>
      <c r="T1077"/>
      <c r="U1077"/>
    </row>
    <row r="1078" spans="1:21" ht="43.2" x14ac:dyDescent="0.3">
      <c r="A1078">
        <v>821</v>
      </c>
      <c r="B1078" s="3" t="s">
        <v>822</v>
      </c>
      <c r="C1078" s="3" t="s">
        <v>4931</v>
      </c>
      <c r="D1078" s="6">
        <v>17482</v>
      </c>
      <c r="E1078" s="8">
        <v>17482</v>
      </c>
      <c r="F1078" t="s">
        <v>8218</v>
      </c>
      <c r="G1078" t="s">
        <v>8223</v>
      </c>
      <c r="H1078" t="s">
        <v>8245</v>
      </c>
      <c r="I1078">
        <v>1430712060</v>
      </c>
      <c r="J1078">
        <v>1427753265</v>
      </c>
      <c r="K1078" t="b">
        <v>0</v>
      </c>
      <c r="L1078">
        <v>78</v>
      </c>
      <c r="M1078" t="b">
        <v>1</v>
      </c>
      <c r="N1078" t="s">
        <v>8274</v>
      </c>
      <c r="O1078">
        <f>YEAR(T1078)</f>
        <v>2015</v>
      </c>
      <c r="P1078">
        <f>ROUND(E1078/D1078*100,0)</f>
        <v>100</v>
      </c>
      <c r="Q1078">
        <f>IFERROR(ROUND(E1078/L1078,2),"N/A")</f>
        <v>224.13</v>
      </c>
      <c r="R1078" t="s">
        <v>8323</v>
      </c>
      <c r="S1078" t="s">
        <v>8324</v>
      </c>
      <c r="T1078" s="14">
        <f>(((J1074/60)/60)/24)+DATE(1970,1,1)</f>
        <v>42230.23583333334</v>
      </c>
      <c r="U1078" s="14">
        <f>(((I1074/60)/60)/24)+DATE(1970,1,1)</f>
        <v>42261.875</v>
      </c>
    </row>
    <row r="1079" spans="1:21" ht="28.8" x14ac:dyDescent="0.3">
      <c r="A1079">
        <v>825</v>
      </c>
      <c r="B1079" s="3" t="s">
        <v>826</v>
      </c>
      <c r="C1079" s="3" t="s">
        <v>4935</v>
      </c>
      <c r="D1079" s="6">
        <v>12500</v>
      </c>
      <c r="E1079" s="8">
        <v>12554</v>
      </c>
      <c r="F1079" t="s">
        <v>8218</v>
      </c>
      <c r="G1079" t="s">
        <v>8223</v>
      </c>
      <c r="H1079" t="s">
        <v>8245</v>
      </c>
      <c r="I1079">
        <v>1351495284</v>
      </c>
      <c r="J1079">
        <v>1349335284</v>
      </c>
      <c r="K1079" t="b">
        <v>0</v>
      </c>
      <c r="L1079">
        <v>99</v>
      </c>
      <c r="M1079" t="b">
        <v>1</v>
      </c>
      <c r="N1079" t="s">
        <v>8274</v>
      </c>
      <c r="O1079">
        <f>YEAR(T1079)</f>
        <v>2011</v>
      </c>
      <c r="P1079">
        <f>ROUND(E1079/D1079*100,0)</f>
        <v>100</v>
      </c>
      <c r="Q1079">
        <f>IFERROR(ROUND(E1079/L1079,2),"N/A")</f>
        <v>126.81</v>
      </c>
      <c r="R1079" t="s">
        <v>8323</v>
      </c>
      <c r="S1079" t="s">
        <v>8337</v>
      </c>
      <c r="T1079" s="14">
        <f>(((J1075/60)/60)/24)+DATE(1970,1,1)</f>
        <v>40802.964594907404</v>
      </c>
      <c r="U1079" s="14">
        <f>(((I1075/60)/60)/24)+DATE(1970,1,1)</f>
        <v>40832.964594907404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P1080">
        <f>ROUND(E1080/D1080*100,0)</f>
        <v>8</v>
      </c>
      <c r="Q1080">
        <f>IFERROR(ROUND(E1080/L1080,2),"N/A")</f>
        <v>9</v>
      </c>
      <c r="R1080" t="s">
        <v>8323</v>
      </c>
      <c r="S1080" t="s">
        <v>8329</v>
      </c>
      <c r="T1080"/>
      <c r="U1080"/>
    </row>
    <row r="1081" spans="1:21" ht="28.8" x14ac:dyDescent="0.3">
      <c r="A1081">
        <v>28</v>
      </c>
      <c r="B1081" s="3" t="s">
        <v>30</v>
      </c>
      <c r="C1081" s="3" t="s">
        <v>4139</v>
      </c>
      <c r="D1081" s="6">
        <v>12000</v>
      </c>
      <c r="E1081" s="8">
        <v>12042</v>
      </c>
      <c r="F1081" t="s">
        <v>8218</v>
      </c>
      <c r="G1081" t="s">
        <v>8223</v>
      </c>
      <c r="H1081" t="s">
        <v>8245</v>
      </c>
      <c r="I1081">
        <v>1450307284</v>
      </c>
      <c r="J1081">
        <v>1447715284</v>
      </c>
      <c r="K1081" t="b">
        <v>0</v>
      </c>
      <c r="L1081">
        <v>71</v>
      </c>
      <c r="M1081" t="b">
        <v>1</v>
      </c>
      <c r="N1081" t="s">
        <v>8263</v>
      </c>
      <c r="O1081">
        <f>YEAR(T1081)</f>
        <v>2012</v>
      </c>
      <c r="P1081">
        <f>ROUND(E1081/D1081*100,0)</f>
        <v>100</v>
      </c>
      <c r="Q1081">
        <f>IFERROR(ROUND(E1081/L1081,2),"N/A")</f>
        <v>169.61</v>
      </c>
      <c r="R1081" t="s">
        <v>8325</v>
      </c>
      <c r="S1081" t="s">
        <v>8340</v>
      </c>
      <c r="T1081" s="14">
        <f>(((J1077/60)/60)/24)+DATE(1970,1,1)</f>
        <v>41005.904120370367</v>
      </c>
      <c r="U1081" s="14">
        <f>(((I1077/60)/60)/24)+DATE(1970,1,1)</f>
        <v>41035.904120370367</v>
      </c>
    </row>
    <row r="1082" spans="1:21" ht="43.2" x14ac:dyDescent="0.3">
      <c r="A1082">
        <v>16</v>
      </c>
      <c r="B1082" s="3" t="s">
        <v>18</v>
      </c>
      <c r="C1082" s="3" t="s">
        <v>4127</v>
      </c>
      <c r="D1082" s="6">
        <v>12000</v>
      </c>
      <c r="E1082" s="8">
        <v>12029</v>
      </c>
      <c r="F1082" t="s">
        <v>8218</v>
      </c>
      <c r="G1082" t="s">
        <v>8223</v>
      </c>
      <c r="H1082" t="s">
        <v>8245</v>
      </c>
      <c r="I1082">
        <v>1402896600</v>
      </c>
      <c r="J1082">
        <v>1398971211</v>
      </c>
      <c r="K1082" t="b">
        <v>0</v>
      </c>
      <c r="L1082">
        <v>70</v>
      </c>
      <c r="M1082" t="b">
        <v>1</v>
      </c>
      <c r="N1082" t="s">
        <v>8263</v>
      </c>
      <c r="O1082">
        <f>YEAR(T1082)</f>
        <v>2015</v>
      </c>
      <c r="P1082">
        <f>ROUND(E1082/D1082*100,0)</f>
        <v>100</v>
      </c>
      <c r="Q1082">
        <f>IFERROR(ROUND(E1082/L1082,2),"N/A")</f>
        <v>171.84</v>
      </c>
      <c r="R1082" t="s">
        <v>8325</v>
      </c>
      <c r="S1082" t="s">
        <v>8340</v>
      </c>
      <c r="T1082" s="14">
        <f>(((J1078/60)/60)/24)+DATE(1970,1,1)</f>
        <v>42093.922048611115</v>
      </c>
      <c r="U1082" s="14">
        <f>(((I1078/60)/60)/24)+DATE(1970,1,1)</f>
        <v>42128.167361111111</v>
      </c>
    </row>
    <row r="1083" spans="1:21" x14ac:dyDescent="0.3">
      <c r="A1083">
        <v>49</v>
      </c>
      <c r="B1083" s="3" t="s">
        <v>51</v>
      </c>
      <c r="C1083" s="3" t="s">
        <v>4160</v>
      </c>
      <c r="D1083" s="6">
        <v>12000</v>
      </c>
      <c r="E1083" s="8">
        <v>12000</v>
      </c>
      <c r="F1083" t="s">
        <v>8218</v>
      </c>
      <c r="G1083" t="s">
        <v>8223</v>
      </c>
      <c r="H1083" t="s">
        <v>8245</v>
      </c>
      <c r="I1083">
        <v>1445660045</v>
      </c>
      <c r="J1083">
        <v>1443068045</v>
      </c>
      <c r="K1083" t="b">
        <v>0</v>
      </c>
      <c r="L1083">
        <v>87</v>
      </c>
      <c r="M1083" t="b">
        <v>1</v>
      </c>
      <c r="N1083" t="s">
        <v>8263</v>
      </c>
      <c r="O1083">
        <f>YEAR(T1083)</f>
        <v>2012</v>
      </c>
      <c r="P1083">
        <f>ROUND(E1083/D1083*100,0)</f>
        <v>100</v>
      </c>
      <c r="Q1083">
        <f>ROUND(E1083/L1083,2)</f>
        <v>137.93</v>
      </c>
      <c r="R1083" t="s">
        <v>8325</v>
      </c>
      <c r="S1083" t="s">
        <v>8342</v>
      </c>
      <c r="T1083" s="14">
        <f>(((J1079/60)/60)/24)+DATE(1970,1,1)</f>
        <v>41186.306527777779</v>
      </c>
      <c r="U1083" s="14">
        <f>(((I1079/60)/60)/24)+DATE(1970,1,1)</f>
        <v>41211.306527777779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P1084">
        <f>ROUND(E1084/D1084*100,0)</f>
        <v>1</v>
      </c>
      <c r="Q1084">
        <f>IFERROR(ROUND(E1084/L1084,2),"N/A")</f>
        <v>18.670000000000002</v>
      </c>
      <c r="R1084" t="s">
        <v>8309</v>
      </c>
      <c r="S1084" t="s">
        <v>8347</v>
      </c>
      <c r="T1084"/>
      <c r="U1084"/>
    </row>
    <row r="1085" spans="1:21" ht="57.6" x14ac:dyDescent="0.3">
      <c r="A1085">
        <v>525</v>
      </c>
      <c r="B1085" s="3" t="s">
        <v>526</v>
      </c>
      <c r="C1085" s="3" t="s">
        <v>4635</v>
      </c>
      <c r="D1085" s="6">
        <v>12000</v>
      </c>
      <c r="E1085" s="8">
        <v>12000</v>
      </c>
      <c r="F1085" t="s">
        <v>8218</v>
      </c>
      <c r="G1085" t="s">
        <v>8223</v>
      </c>
      <c r="H1085" t="s">
        <v>8245</v>
      </c>
      <c r="I1085">
        <v>1410601041</v>
      </c>
      <c r="J1085">
        <v>1406713041</v>
      </c>
      <c r="K1085" t="b">
        <v>0</v>
      </c>
      <c r="L1085">
        <v>12</v>
      </c>
      <c r="M1085" t="b">
        <v>1</v>
      </c>
      <c r="N1085" t="s">
        <v>8269</v>
      </c>
      <c r="O1085">
        <f>YEAR(T1085)</f>
        <v>2015</v>
      </c>
      <c r="P1085">
        <f>ROUND(E1085/D1085*100,0)</f>
        <v>100</v>
      </c>
      <c r="Q1085">
        <f>IFERROR(ROUND(E1085/L1085,2),"N/A")</f>
        <v>1000</v>
      </c>
      <c r="R1085" t="s">
        <v>8309</v>
      </c>
      <c r="S1085" t="s">
        <v>8347</v>
      </c>
      <c r="T1085" s="14">
        <f>(((J1081/60)/60)/24)+DATE(1970,1,1)</f>
        <v>42324.96393518518</v>
      </c>
      <c r="U1085" s="14">
        <f>(((I1081/60)/60)/24)+DATE(1970,1,1)</f>
        <v>42354.96393518518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P1086">
        <f>ROUND(E1086/D1086*100,0)</f>
        <v>0</v>
      </c>
      <c r="Q1086" t="str">
        <f>IFERROR(ROUND(E1086/L1086,2),"N/A")</f>
        <v>N/A</v>
      </c>
      <c r="R1086" t="s">
        <v>8309</v>
      </c>
      <c r="S1086" t="s">
        <v>8347</v>
      </c>
      <c r="T1086"/>
      <c r="U1086"/>
    </row>
    <row r="1087" spans="1:21" ht="43.2" x14ac:dyDescent="0.3">
      <c r="A1087">
        <v>1336</v>
      </c>
      <c r="B1087" s="3" t="s">
        <v>1337</v>
      </c>
      <c r="C1087" s="3" t="s">
        <v>5446</v>
      </c>
      <c r="D1087" s="6">
        <v>100000</v>
      </c>
      <c r="E1087" s="8">
        <v>84947</v>
      </c>
      <c r="F1087" t="s">
        <v>8219</v>
      </c>
      <c r="G1087" t="s">
        <v>8223</v>
      </c>
      <c r="H1087" t="s">
        <v>8245</v>
      </c>
      <c r="I1087">
        <v>1418849028</v>
      </c>
      <c r="J1087">
        <v>1415825028</v>
      </c>
      <c r="K1087" t="b">
        <v>0</v>
      </c>
      <c r="L1087">
        <v>224</v>
      </c>
      <c r="M1087" t="b">
        <v>0</v>
      </c>
      <c r="N1087" t="s">
        <v>8271</v>
      </c>
      <c r="O1087">
        <f>YEAR(T1087)</f>
        <v>2015</v>
      </c>
      <c r="P1087">
        <f>ROUND(E1087/D1087*100,0)</f>
        <v>85</v>
      </c>
      <c r="Q1087">
        <f>IFERROR(ROUND(E1087/L1087,2),"N/A")</f>
        <v>379.23</v>
      </c>
      <c r="R1087" t="s">
        <v>8309</v>
      </c>
      <c r="S1087" t="s">
        <v>8347</v>
      </c>
      <c r="T1087" s="14">
        <f>(((J1083/60)/60)/24)+DATE(1970,1,1)</f>
        <v>42271.176446759258</v>
      </c>
      <c r="U1087" s="14">
        <f>(((I1083/60)/60)/24)+DATE(1970,1,1)</f>
        <v>42301.176446759258</v>
      </c>
    </row>
    <row r="1088" spans="1:21" ht="43.2" x14ac:dyDescent="0.3">
      <c r="A1088">
        <v>979</v>
      </c>
      <c r="B1088" s="3" t="s">
        <v>980</v>
      </c>
      <c r="C1088" s="3" t="s">
        <v>5089</v>
      </c>
      <c r="D1088" s="6">
        <v>35000</v>
      </c>
      <c r="E1088" s="8">
        <v>28986.16</v>
      </c>
      <c r="F1088" t="s">
        <v>8220</v>
      </c>
      <c r="G1088" t="s">
        <v>8223</v>
      </c>
      <c r="H1088" t="s">
        <v>8245</v>
      </c>
      <c r="I1088">
        <v>1466449140</v>
      </c>
      <c r="J1088">
        <v>1463392828</v>
      </c>
      <c r="K1088" t="b">
        <v>0</v>
      </c>
      <c r="L1088">
        <v>96</v>
      </c>
      <c r="M1088" t="b">
        <v>0</v>
      </c>
      <c r="N1088" t="s">
        <v>8271</v>
      </c>
      <c r="O1088">
        <f>YEAR(T1088)</f>
        <v>2012</v>
      </c>
      <c r="P1088">
        <f>ROUND(E1088/D1088*100,0)</f>
        <v>83</v>
      </c>
      <c r="Q1088">
        <f>IFERROR(ROUND(E1088/L1088,2),"N/A")</f>
        <v>301.94</v>
      </c>
      <c r="R1088" t="s">
        <v>8309</v>
      </c>
      <c r="S1088" t="s">
        <v>8347</v>
      </c>
      <c r="T1088" s="14">
        <f>(((J1084/60)/60)/24)+DATE(1970,1,1)</f>
        <v>41101.906111111115</v>
      </c>
      <c r="U1088" s="14">
        <f>(((I1084/60)/60)/24)+DATE(1970,1,1)</f>
        <v>41131.906111111115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P1089">
        <f>ROUND(E1089/D1089*100,0)</f>
        <v>0</v>
      </c>
      <c r="Q1089" t="str">
        <f>IFERROR(ROUND(E1089/L1089,2),"N/A")</f>
        <v>N/A</v>
      </c>
      <c r="R1089" t="s">
        <v>8309</v>
      </c>
      <c r="S1089" t="s">
        <v>8347</v>
      </c>
      <c r="T1089"/>
      <c r="U1089"/>
    </row>
    <row r="1090" spans="1:21" ht="43.2" x14ac:dyDescent="0.3">
      <c r="A1090">
        <v>699</v>
      </c>
      <c r="B1090" s="3" t="s">
        <v>700</v>
      </c>
      <c r="C1090" s="3" t="s">
        <v>4809</v>
      </c>
      <c r="D1090" s="6">
        <v>130000</v>
      </c>
      <c r="E1090" s="8">
        <v>107148.74</v>
      </c>
      <c r="F1090" t="s">
        <v>8220</v>
      </c>
      <c r="G1090" t="s">
        <v>8223</v>
      </c>
      <c r="H1090" t="s">
        <v>8245</v>
      </c>
      <c r="I1090">
        <v>1385136000</v>
      </c>
      <c r="J1090">
        <v>1381923548</v>
      </c>
      <c r="K1090" t="b">
        <v>0</v>
      </c>
      <c r="L1090">
        <v>890</v>
      </c>
      <c r="M1090" t="b">
        <v>0</v>
      </c>
      <c r="N1090" t="s">
        <v>8271</v>
      </c>
      <c r="O1090">
        <f>YEAR(T1090)</f>
        <v>2014</v>
      </c>
      <c r="P1090">
        <f>ROUND(E1090/D1090*100,0)</f>
        <v>82</v>
      </c>
      <c r="Q1090">
        <f>IFERROR(ROUND(E1090/L1090,2),"N/A")</f>
        <v>120.39</v>
      </c>
      <c r="R1090" t="s">
        <v>8309</v>
      </c>
      <c r="S1090" t="s">
        <v>8311</v>
      </c>
      <c r="T1090" s="14">
        <f>(((J1086/60)/60)/24)+DATE(1970,1,1)</f>
        <v>41829.912083333329</v>
      </c>
      <c r="U1090" s="14">
        <f>(((I1086/60)/60)/24)+DATE(1970,1,1)</f>
        <v>41859.912083333329</v>
      </c>
    </row>
    <row r="1091" spans="1:21" ht="28.8" x14ac:dyDescent="0.3">
      <c r="A1091">
        <v>1004</v>
      </c>
      <c r="B1091" s="3" t="s">
        <v>1005</v>
      </c>
      <c r="C1091" s="3" t="s">
        <v>5114</v>
      </c>
      <c r="D1091" s="6">
        <v>25000</v>
      </c>
      <c r="E1091" s="8">
        <v>20552</v>
      </c>
      <c r="F1091" t="s">
        <v>8219</v>
      </c>
      <c r="G1091" t="s">
        <v>8223</v>
      </c>
      <c r="H1091" t="s">
        <v>8245</v>
      </c>
      <c r="I1091">
        <v>1455814827</v>
      </c>
      <c r="J1091">
        <v>1453222827</v>
      </c>
      <c r="K1091" t="b">
        <v>0</v>
      </c>
      <c r="L1091">
        <v>95</v>
      </c>
      <c r="M1091" t="b">
        <v>0</v>
      </c>
      <c r="N1091" t="s">
        <v>8271</v>
      </c>
      <c r="O1091">
        <f>YEAR(T1091)</f>
        <v>2014</v>
      </c>
      <c r="P1091">
        <f>ROUND(E1091/D1091*100,0)</f>
        <v>82</v>
      </c>
      <c r="Q1091">
        <f>IFERROR(ROUND(E1091/L1091,2),"N/A")</f>
        <v>216.34</v>
      </c>
      <c r="R1091" t="s">
        <v>8314</v>
      </c>
      <c r="S1091" t="s">
        <v>8343</v>
      </c>
      <c r="T1091" s="14">
        <f>(((J1087/60)/60)/24)+DATE(1970,1,1)</f>
        <v>41955.863750000004</v>
      </c>
      <c r="U1091" s="14">
        <f>(((I1087/60)/60)/24)+DATE(1970,1,1)</f>
        <v>41990.863750000004</v>
      </c>
    </row>
    <row r="1092" spans="1:21" ht="43.2" x14ac:dyDescent="0.3">
      <c r="A1092">
        <v>707</v>
      </c>
      <c r="B1092" s="3" t="s">
        <v>708</v>
      </c>
      <c r="C1092" s="3" t="s">
        <v>4817</v>
      </c>
      <c r="D1092" s="6">
        <v>68000</v>
      </c>
      <c r="E1092" s="8">
        <v>53670.6</v>
      </c>
      <c r="F1092" t="s">
        <v>8220</v>
      </c>
      <c r="G1092" t="s">
        <v>8224</v>
      </c>
      <c r="H1092" t="s">
        <v>8246</v>
      </c>
      <c r="I1092">
        <v>1483286127</v>
      </c>
      <c r="J1092">
        <v>1479830127</v>
      </c>
      <c r="K1092" t="b">
        <v>0</v>
      </c>
      <c r="L1092">
        <v>456</v>
      </c>
      <c r="M1092" t="b">
        <v>0</v>
      </c>
      <c r="N1092" t="s">
        <v>8271</v>
      </c>
      <c r="O1092">
        <f>YEAR(T1092)</f>
        <v>2016</v>
      </c>
      <c r="P1092">
        <f>ROUND(E1092/D1092*100,0)</f>
        <v>79</v>
      </c>
      <c r="Q1092">
        <f>IFERROR(ROUND(E1092/L1092,2),"N/A")</f>
        <v>117.7</v>
      </c>
      <c r="R1092" t="s">
        <v>8309</v>
      </c>
      <c r="S1092" t="s">
        <v>8311</v>
      </c>
      <c r="T1092" s="14">
        <f>(((J1088/60)/60)/24)+DATE(1970,1,1)</f>
        <v>42506.416990740734</v>
      </c>
      <c r="U1092" s="14">
        <f>(((I1088/60)/60)/24)+DATE(1970,1,1)</f>
        <v>42541.790972222225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P1093">
        <f>ROUND(E1093/D1093*100,0)</f>
        <v>13</v>
      </c>
      <c r="Q1093">
        <f>IFERROR(ROUND(E1093/L1093,2),"N/A")</f>
        <v>12.5</v>
      </c>
      <c r="R1093" t="s">
        <v>8312</v>
      </c>
      <c r="S1093" t="s">
        <v>8344</v>
      </c>
      <c r="T1093"/>
      <c r="U1093"/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P1094">
        <f>ROUND(E1094/D1094*100,0)</f>
        <v>1</v>
      </c>
      <c r="Q1094">
        <f>IFERROR(ROUND(E1094/L1094,2),"N/A")</f>
        <v>3</v>
      </c>
      <c r="R1094" t="s">
        <v>8312</v>
      </c>
      <c r="S1094" t="s">
        <v>8344</v>
      </c>
      <c r="T1094"/>
      <c r="U1094"/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P1095">
        <f>ROUND(E1095/D1095*100,0)</f>
        <v>14</v>
      </c>
      <c r="Q1095">
        <f>IFERROR(ROUND(E1095/L1095,2),"N/A")</f>
        <v>10.56</v>
      </c>
      <c r="R1095" t="s">
        <v>8312</v>
      </c>
      <c r="S1095" t="s">
        <v>8357</v>
      </c>
      <c r="T1095"/>
      <c r="U1095"/>
    </row>
    <row r="1096" spans="1:21" ht="43.2" x14ac:dyDescent="0.3">
      <c r="A1096">
        <v>1005</v>
      </c>
      <c r="B1096" s="3" t="s">
        <v>1006</v>
      </c>
      <c r="C1096" s="3" t="s">
        <v>5115</v>
      </c>
      <c r="D1096" s="6">
        <v>200000</v>
      </c>
      <c r="E1096" s="8">
        <v>150102</v>
      </c>
      <c r="F1096" t="s">
        <v>8219</v>
      </c>
      <c r="G1096" t="s">
        <v>8223</v>
      </c>
      <c r="H1096" t="s">
        <v>8245</v>
      </c>
      <c r="I1096">
        <v>1446217183</v>
      </c>
      <c r="J1096">
        <v>1443538783</v>
      </c>
      <c r="K1096" t="b">
        <v>0</v>
      </c>
      <c r="L1096">
        <v>161</v>
      </c>
      <c r="M1096" t="b">
        <v>0</v>
      </c>
      <c r="N1096" t="s">
        <v>8271</v>
      </c>
      <c r="O1096">
        <f>YEAR(T1096)</f>
        <v>2016</v>
      </c>
      <c r="P1096">
        <f>ROUND(E1096/D1096*100,0)</f>
        <v>75</v>
      </c>
      <c r="Q1096">
        <f>IFERROR(ROUND(E1096/L1096,2),"N/A")</f>
        <v>932.31</v>
      </c>
      <c r="R1096" t="s">
        <v>8318</v>
      </c>
      <c r="S1096" t="s">
        <v>8338</v>
      </c>
      <c r="T1096" s="14">
        <f>(((J1092/60)/60)/24)+DATE(1970,1,1)</f>
        <v>42696.663506944446</v>
      </c>
      <c r="U1096" s="14">
        <f>(((I1092/60)/60)/24)+DATE(1970,1,1)</f>
        <v>42736.663506944446</v>
      </c>
    </row>
    <row r="1097" spans="1:21" ht="43.2" x14ac:dyDescent="0.3">
      <c r="A1097">
        <v>688</v>
      </c>
      <c r="B1097" s="3" t="s">
        <v>689</v>
      </c>
      <c r="C1097" s="3" t="s">
        <v>4798</v>
      </c>
      <c r="D1097" s="6">
        <v>20000</v>
      </c>
      <c r="E1097" s="8">
        <v>14598</v>
      </c>
      <c r="F1097" t="s">
        <v>8220</v>
      </c>
      <c r="G1097" t="s">
        <v>8223</v>
      </c>
      <c r="H1097" t="s">
        <v>8245</v>
      </c>
      <c r="I1097">
        <v>1444876253</v>
      </c>
      <c r="J1097">
        <v>1442284253</v>
      </c>
      <c r="K1097" t="b">
        <v>0</v>
      </c>
      <c r="L1097">
        <v>36</v>
      </c>
      <c r="M1097" t="b">
        <v>0</v>
      </c>
      <c r="N1097" t="s">
        <v>8271</v>
      </c>
      <c r="O1097">
        <f>YEAR(T1097)</f>
        <v>2016</v>
      </c>
      <c r="P1097">
        <f>ROUND(E1097/D1097*100,0)</f>
        <v>73</v>
      </c>
      <c r="Q1097">
        <f>IFERROR(ROUND(E1097/L1097,2),"N/A")</f>
        <v>405.5</v>
      </c>
      <c r="R1097" t="s">
        <v>8316</v>
      </c>
      <c r="S1097" t="s">
        <v>8348</v>
      </c>
      <c r="T1097" s="14">
        <f>(((J1093/60)/60)/24)+DATE(1970,1,1)</f>
        <v>42440.820277777777</v>
      </c>
      <c r="U1097" s="14">
        <f>(((I1093/60)/60)/24)+DATE(1970,1,1)</f>
        <v>42470.778611111105</v>
      </c>
    </row>
    <row r="1098" spans="1:21" ht="57.6" x14ac:dyDescent="0.3">
      <c r="A1098">
        <v>1341</v>
      </c>
      <c r="B1098" s="3" t="s">
        <v>1342</v>
      </c>
      <c r="C1098" s="3" t="s">
        <v>5451</v>
      </c>
      <c r="D1098" s="6">
        <v>25000</v>
      </c>
      <c r="E1098" s="8">
        <v>17590</v>
      </c>
      <c r="F1098" t="s">
        <v>8219</v>
      </c>
      <c r="G1098" t="s">
        <v>8224</v>
      </c>
      <c r="H1098" t="s">
        <v>8246</v>
      </c>
      <c r="I1098">
        <v>1475333917</v>
      </c>
      <c r="J1098">
        <v>1472569117</v>
      </c>
      <c r="K1098" t="b">
        <v>0</v>
      </c>
      <c r="L1098">
        <v>46</v>
      </c>
      <c r="M1098" t="b">
        <v>0</v>
      </c>
      <c r="N1098" t="s">
        <v>8271</v>
      </c>
      <c r="O1098">
        <f>YEAR(T1098)</f>
        <v>2012</v>
      </c>
      <c r="P1098">
        <f>ROUND(E1098/D1098*100,0)</f>
        <v>70</v>
      </c>
      <c r="Q1098">
        <f>IFERROR(ROUND(E1098/L1098,2),"N/A")</f>
        <v>382.39</v>
      </c>
      <c r="R1098" t="s">
        <v>8316</v>
      </c>
      <c r="S1098" t="s">
        <v>8348</v>
      </c>
      <c r="T1098" s="14">
        <f>(((J1094/60)/60)/24)+DATE(1970,1,1)</f>
        <v>41250.025902777779</v>
      </c>
      <c r="U1098" s="14">
        <f>(((I1094/60)/60)/24)+DATE(1970,1,1)</f>
        <v>41280.025902777779</v>
      </c>
    </row>
    <row r="1099" spans="1:21" ht="28.8" x14ac:dyDescent="0.3">
      <c r="A1099">
        <v>4022</v>
      </c>
      <c r="B1099" s="3" t="s">
        <v>4018</v>
      </c>
      <c r="C1099" s="3" t="s">
        <v>8127</v>
      </c>
      <c r="D1099" s="6">
        <v>18000</v>
      </c>
      <c r="E1099" s="8">
        <v>12521</v>
      </c>
      <c r="F1099" t="s">
        <v>8220</v>
      </c>
      <c r="G1099" t="s">
        <v>8223</v>
      </c>
      <c r="H1099" t="s">
        <v>8245</v>
      </c>
      <c r="I1099">
        <v>1422759240</v>
      </c>
      <c r="J1099">
        <v>1418824867</v>
      </c>
      <c r="K1099" t="b">
        <v>0</v>
      </c>
      <c r="L1099">
        <v>197</v>
      </c>
      <c r="M1099" t="b">
        <v>0</v>
      </c>
      <c r="N1099" t="s">
        <v>8269</v>
      </c>
      <c r="O1099">
        <f>YEAR(T1099)</f>
        <v>2016</v>
      </c>
      <c r="P1099">
        <f>ROUND(E1099/D1099*100,0)</f>
        <v>70</v>
      </c>
      <c r="Q1099">
        <f>IFERROR(ROUND(E1099/L1099,2),"N/A")</f>
        <v>63.56</v>
      </c>
      <c r="R1099" t="s">
        <v>8316</v>
      </c>
      <c r="S1099" t="s">
        <v>8348</v>
      </c>
      <c r="T1099" s="14">
        <f>(((J1095/60)/60)/24)+DATE(1970,1,1)</f>
        <v>42396.973807870367</v>
      </c>
      <c r="U1099" s="14">
        <f>(((I1095/60)/60)/24)+DATE(1970,1,1)</f>
        <v>42411.973807870367</v>
      </c>
    </row>
    <row r="1100" spans="1:21" ht="43.2" x14ac:dyDescent="0.3">
      <c r="A1100">
        <v>3123</v>
      </c>
      <c r="B1100" s="3" t="s">
        <v>3123</v>
      </c>
      <c r="C1100" s="3" t="s">
        <v>7233</v>
      </c>
      <c r="D1100" s="6">
        <v>125000</v>
      </c>
      <c r="E1100" s="8">
        <v>85192</v>
      </c>
      <c r="F1100" t="s">
        <v>8219</v>
      </c>
      <c r="G1100" t="s">
        <v>8223</v>
      </c>
      <c r="H1100" t="s">
        <v>8245</v>
      </c>
      <c r="I1100">
        <v>1468108198</v>
      </c>
      <c r="J1100">
        <v>1465516198</v>
      </c>
      <c r="K1100" t="b">
        <v>0</v>
      </c>
      <c r="L1100">
        <v>348</v>
      </c>
      <c r="M1100" t="b">
        <v>0</v>
      </c>
      <c r="N1100" t="s">
        <v>8301</v>
      </c>
      <c r="O1100">
        <f>YEAR(T1100)</f>
        <v>2015</v>
      </c>
      <c r="P1100">
        <f>ROUND(E1100/D1100*100,0)</f>
        <v>68</v>
      </c>
      <c r="Q1100">
        <f>IFERROR(ROUND(E1100/L1100,2),"N/A")</f>
        <v>244.8</v>
      </c>
      <c r="R1100" t="s">
        <v>8316</v>
      </c>
      <c r="S1100" t="s">
        <v>8348</v>
      </c>
      <c r="T1100" s="14">
        <f>(((J1096/60)/60)/24)+DATE(1970,1,1)</f>
        <v>42276.624803240738</v>
      </c>
      <c r="U1100" s="14">
        <f>(((I1096/60)/60)/24)+DATE(1970,1,1)</f>
        <v>42307.624803240738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P1101">
        <f>ROUND(E1101/D1101*100,0)</f>
        <v>1</v>
      </c>
      <c r="Q1101">
        <f>IFERROR(ROUND(E1101/L1101,2),"N/A")</f>
        <v>25</v>
      </c>
      <c r="R1101" t="s">
        <v>8316</v>
      </c>
      <c r="S1101" t="s">
        <v>8348</v>
      </c>
      <c r="T1101"/>
      <c r="U1101"/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P1102">
        <f>ROUND(E1102/D1102*100,0)</f>
        <v>3</v>
      </c>
      <c r="Q1102">
        <f>IFERROR(ROUND(E1102/L1102,2),"N/A")</f>
        <v>10</v>
      </c>
      <c r="R1102" t="s">
        <v>8316</v>
      </c>
      <c r="S1102" t="s">
        <v>8348</v>
      </c>
      <c r="T1102"/>
      <c r="U1102"/>
    </row>
    <row r="1103" spans="1:21" ht="57.6" x14ac:dyDescent="0.3">
      <c r="A1103">
        <v>1306</v>
      </c>
      <c r="B1103" s="3" t="s">
        <v>1307</v>
      </c>
      <c r="C1103" s="3" t="s">
        <v>5416</v>
      </c>
      <c r="D1103" s="6">
        <v>110000</v>
      </c>
      <c r="E1103" s="8">
        <v>71771</v>
      </c>
      <c r="F1103" t="s">
        <v>8219</v>
      </c>
      <c r="G1103" t="s">
        <v>8223</v>
      </c>
      <c r="H1103" t="s">
        <v>8245</v>
      </c>
      <c r="I1103">
        <v>1417690734</v>
      </c>
      <c r="J1103">
        <v>1415098734</v>
      </c>
      <c r="K1103" t="b">
        <v>0</v>
      </c>
      <c r="L1103">
        <v>356</v>
      </c>
      <c r="M1103" t="b">
        <v>0</v>
      </c>
      <c r="N1103" t="s">
        <v>8271</v>
      </c>
      <c r="O1103">
        <f>YEAR(T1103)</f>
        <v>2014</v>
      </c>
      <c r="P1103">
        <f>ROUND(E1103/D1103*100,0)</f>
        <v>65</v>
      </c>
      <c r="Q1103">
        <f>IFERROR(ROUND(E1103/L1103,2),"N/A")</f>
        <v>201.6</v>
      </c>
      <c r="R1103" t="s">
        <v>8323</v>
      </c>
      <c r="S1103" t="s">
        <v>8329</v>
      </c>
      <c r="T1103" s="14">
        <f>(((J1099/60)/60)/24)+DATE(1970,1,1)</f>
        <v>41990.584108796291</v>
      </c>
      <c r="U1103" s="14">
        <f>(((I1099/60)/60)/24)+DATE(1970,1,1)</f>
        <v>42036.120833333334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P1104">
        <f>ROUND(E1104/D1104*100,0)</f>
        <v>5</v>
      </c>
      <c r="Q1104">
        <f>IFERROR(ROUND(E1104/L1104,2),"N/A")</f>
        <v>17.71</v>
      </c>
      <c r="R1104" t="s">
        <v>8323</v>
      </c>
      <c r="S1104" t="s">
        <v>8329</v>
      </c>
      <c r="T1104"/>
      <c r="U1104"/>
    </row>
    <row r="1105" spans="1:21" ht="43.2" x14ac:dyDescent="0.3">
      <c r="A1105">
        <v>1775</v>
      </c>
      <c r="B1105" s="3" t="s">
        <v>1776</v>
      </c>
      <c r="C1105" s="3" t="s">
        <v>5885</v>
      </c>
      <c r="D1105" s="6">
        <v>32500</v>
      </c>
      <c r="E1105" s="8">
        <v>21158</v>
      </c>
      <c r="F1105" t="s">
        <v>8220</v>
      </c>
      <c r="G1105" t="s">
        <v>8223</v>
      </c>
      <c r="H1105" t="s">
        <v>8245</v>
      </c>
      <c r="I1105">
        <v>1414193160</v>
      </c>
      <c r="J1105">
        <v>1410305160</v>
      </c>
      <c r="K1105" t="b">
        <v>1</v>
      </c>
      <c r="L1105">
        <v>124</v>
      </c>
      <c r="M1105" t="b">
        <v>0</v>
      </c>
      <c r="N1105" t="s">
        <v>8283</v>
      </c>
      <c r="O1105">
        <f>YEAR(T1105)</f>
        <v>2015</v>
      </c>
      <c r="P1105">
        <f>ROUND(E1105/D1105*100,0)</f>
        <v>65</v>
      </c>
      <c r="Q1105">
        <f>IFERROR(ROUND(E1105/L1105,2),"N/A")</f>
        <v>170.63</v>
      </c>
      <c r="R1105" t="s">
        <v>8323</v>
      </c>
      <c r="S1105" t="s">
        <v>8324</v>
      </c>
      <c r="T1105" s="14">
        <f>(((J1101/60)/60)/24)+DATE(1970,1,1)</f>
        <v>42107.836435185185</v>
      </c>
      <c r="U1105" s="14">
        <f>(((I1101/60)/60)/24)+DATE(1970,1,1)</f>
        <v>42137.836435185185</v>
      </c>
    </row>
    <row r="1106" spans="1:21" ht="43.2" x14ac:dyDescent="0.3">
      <c r="A1106">
        <v>1076</v>
      </c>
      <c r="B1106" s="3" t="s">
        <v>1077</v>
      </c>
      <c r="C1106" s="3" t="s">
        <v>5186</v>
      </c>
      <c r="D1106" s="6">
        <v>75000</v>
      </c>
      <c r="E1106" s="8">
        <v>47074</v>
      </c>
      <c r="F1106" t="s">
        <v>8220</v>
      </c>
      <c r="G1106" t="s">
        <v>8223</v>
      </c>
      <c r="H1106" t="s">
        <v>8245</v>
      </c>
      <c r="I1106">
        <v>1410426250</v>
      </c>
      <c r="J1106">
        <v>1405674250</v>
      </c>
      <c r="K1106" t="b">
        <v>0</v>
      </c>
      <c r="L1106">
        <v>975</v>
      </c>
      <c r="M1106" t="b">
        <v>0</v>
      </c>
      <c r="N1106" t="s">
        <v>8280</v>
      </c>
      <c r="O1106">
        <f>YEAR(T1106)</f>
        <v>2016</v>
      </c>
      <c r="P1106">
        <f>ROUND(E1106/D1106*100,0)</f>
        <v>63</v>
      </c>
      <c r="Q1106">
        <f>IFERROR(ROUND(E1106/L1106,2),"N/A")</f>
        <v>48.28</v>
      </c>
      <c r="R1106" t="s">
        <v>8323</v>
      </c>
      <c r="S1106" t="s">
        <v>8324</v>
      </c>
      <c r="T1106" s="14">
        <f>(((J1102/60)/60)/24)+DATE(1970,1,1)</f>
        <v>42384.110775462963</v>
      </c>
      <c r="U1106" s="14">
        <f>(((I1102/60)/60)/24)+DATE(1970,1,1)</f>
        <v>42414.110775462963</v>
      </c>
    </row>
    <row r="1107" spans="1:21" ht="57.6" x14ac:dyDescent="0.3">
      <c r="A1107">
        <v>2674</v>
      </c>
      <c r="B1107" s="3" t="s">
        <v>2674</v>
      </c>
      <c r="C1107" s="3" t="s">
        <v>6784</v>
      </c>
      <c r="D1107" s="6">
        <v>35000</v>
      </c>
      <c r="E1107" s="8">
        <v>21994</v>
      </c>
      <c r="F1107" t="s">
        <v>8220</v>
      </c>
      <c r="G1107" t="s">
        <v>8223</v>
      </c>
      <c r="H1107" t="s">
        <v>8245</v>
      </c>
      <c r="I1107">
        <v>1467694740</v>
      </c>
      <c r="J1107">
        <v>1465398670</v>
      </c>
      <c r="K1107" t="b">
        <v>1</v>
      </c>
      <c r="L1107">
        <v>171</v>
      </c>
      <c r="M1107" t="b">
        <v>0</v>
      </c>
      <c r="N1107" t="s">
        <v>8300</v>
      </c>
      <c r="O1107">
        <f>YEAR(T1107)</f>
        <v>2014</v>
      </c>
      <c r="P1107">
        <f>ROUND(E1107/D1107*100,0)</f>
        <v>63</v>
      </c>
      <c r="Q1107">
        <f>IFERROR(ROUND(E1107/L1107,2),"N/A")</f>
        <v>128.62</v>
      </c>
      <c r="R1107" t="s">
        <v>8323</v>
      </c>
      <c r="S1107" t="s">
        <v>8337</v>
      </c>
      <c r="T1107" s="14">
        <f>(((J1103/60)/60)/24)+DATE(1970,1,1)</f>
        <v>41947.457569444443</v>
      </c>
      <c r="U1107" s="14">
        <f>(((I1103/60)/60)/24)+DATE(1970,1,1)</f>
        <v>41977.457569444443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P1108">
        <f>ROUND(E1108/D1108*100,0)</f>
        <v>41</v>
      </c>
      <c r="Q1108">
        <f>IFERROR(ROUND(E1108/L1108,2),"N/A")</f>
        <v>23.57</v>
      </c>
      <c r="R1108" t="s">
        <v>8323</v>
      </c>
      <c r="S1108" t="s">
        <v>8337</v>
      </c>
      <c r="T1108"/>
      <c r="U1108"/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P1109">
        <f>ROUND(E1109/D1109*100,0)</f>
        <v>0</v>
      </c>
      <c r="Q1109" t="str">
        <f>IFERROR(ROUND(E1109/L1109,2),"N/A")</f>
        <v>N/A</v>
      </c>
      <c r="R1109" t="s">
        <v>8323</v>
      </c>
      <c r="S1109" t="s">
        <v>8337</v>
      </c>
      <c r="T1109"/>
      <c r="U1109"/>
    </row>
    <row r="1110" spans="1:21" ht="28.8" x14ac:dyDescent="0.3">
      <c r="A1110">
        <v>1792</v>
      </c>
      <c r="B1110" s="3" t="s">
        <v>1793</v>
      </c>
      <c r="C1110" s="3" t="s">
        <v>5902</v>
      </c>
      <c r="D1110" s="6">
        <v>25000</v>
      </c>
      <c r="E1110" s="8">
        <v>15281</v>
      </c>
      <c r="F1110" t="s">
        <v>8220</v>
      </c>
      <c r="G1110" t="s">
        <v>8223</v>
      </c>
      <c r="H1110" t="s">
        <v>8245</v>
      </c>
      <c r="I1110">
        <v>1439189940</v>
      </c>
      <c r="J1110">
        <v>1435970682</v>
      </c>
      <c r="K1110" t="b">
        <v>1</v>
      </c>
      <c r="L1110">
        <v>139</v>
      </c>
      <c r="M1110" t="b">
        <v>0</v>
      </c>
      <c r="N1110" t="s">
        <v>8283</v>
      </c>
      <c r="O1110">
        <f>YEAR(T1110)</f>
        <v>2014</v>
      </c>
      <c r="P1110">
        <f>ROUND(E1110/D1110*100,0)</f>
        <v>61</v>
      </c>
      <c r="Q1110">
        <f>IFERROR(ROUND(E1110/L1110,2),"N/A")</f>
        <v>109.94</v>
      </c>
      <c r="R1110" t="s">
        <v>8323</v>
      </c>
      <c r="S1110" t="s">
        <v>8329</v>
      </c>
      <c r="T1110" s="14">
        <f>(((J1106/60)/60)/24)+DATE(1970,1,1)</f>
        <v>41838.377893518518</v>
      </c>
      <c r="U1110" s="14">
        <f>(((I1106/60)/60)/24)+DATE(1970,1,1)</f>
        <v>41893.377893518518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P1111">
        <f>ROUND(E1111/D1111*100,0)</f>
        <v>0</v>
      </c>
      <c r="Q1111">
        <f>IFERROR(ROUND(E1111/L1111,2),"N/A")</f>
        <v>15</v>
      </c>
      <c r="R1111" t="s">
        <v>8323</v>
      </c>
      <c r="S1111" t="s">
        <v>8329</v>
      </c>
      <c r="T1111"/>
      <c r="U1111"/>
    </row>
    <row r="1112" spans="1:21" ht="43.2" x14ac:dyDescent="0.3">
      <c r="A1112">
        <v>3071</v>
      </c>
      <c r="B1112" s="3" t="s">
        <v>3071</v>
      </c>
      <c r="C1112" s="3" t="s">
        <v>7181</v>
      </c>
      <c r="D1112" s="6">
        <v>12000</v>
      </c>
      <c r="E1112" s="8">
        <v>7173</v>
      </c>
      <c r="F1112" t="s">
        <v>8220</v>
      </c>
      <c r="G1112" t="s">
        <v>8223</v>
      </c>
      <c r="H1112" t="s">
        <v>8245</v>
      </c>
      <c r="I1112">
        <v>1429595940</v>
      </c>
      <c r="J1112">
        <v>1428082481</v>
      </c>
      <c r="K1112" t="b">
        <v>0</v>
      </c>
      <c r="L1112">
        <v>117</v>
      </c>
      <c r="M1112" t="b">
        <v>0</v>
      </c>
      <c r="N1112" t="s">
        <v>8301</v>
      </c>
      <c r="O1112">
        <f>YEAR(T1112)</f>
        <v>2012</v>
      </c>
      <c r="P1112">
        <f>ROUND(E1112/D1112*100,0)</f>
        <v>60</v>
      </c>
      <c r="Q1112">
        <f>IFERROR(ROUND(E1112/L1112,2),"N/A")</f>
        <v>61.31</v>
      </c>
      <c r="R1112" t="s">
        <v>8323</v>
      </c>
      <c r="S1112" t="s">
        <v>8329</v>
      </c>
      <c r="T1112" s="14">
        <f>(((J1108/60)/60)/24)+DATE(1970,1,1)</f>
        <v>40973.740451388891</v>
      </c>
      <c r="U1112" s="14">
        <f>(((I1108/60)/60)/24)+DATE(1970,1,1)</f>
        <v>41003.698784722219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P1113">
        <f>ROUND(E1113/D1113*100,0)</f>
        <v>0</v>
      </c>
      <c r="Q1113">
        <f>IFERROR(ROUND(E1113/L1113,2),"N/A")</f>
        <v>1</v>
      </c>
      <c r="R1113" t="s">
        <v>8325</v>
      </c>
      <c r="S1113" t="s">
        <v>8349</v>
      </c>
      <c r="T1113"/>
      <c r="U1113"/>
    </row>
    <row r="1114" spans="1:21" ht="43.2" x14ac:dyDescent="0.3">
      <c r="A1114">
        <v>998</v>
      </c>
      <c r="B1114" s="3" t="s">
        <v>999</v>
      </c>
      <c r="C1114" s="3" t="s">
        <v>5108</v>
      </c>
      <c r="D1114" s="6">
        <v>60000</v>
      </c>
      <c r="E1114" s="8">
        <v>35135</v>
      </c>
      <c r="F1114" t="s">
        <v>8220</v>
      </c>
      <c r="G1114" t="s">
        <v>8228</v>
      </c>
      <c r="H1114" t="s">
        <v>8250</v>
      </c>
      <c r="I1114">
        <v>1447909401</v>
      </c>
      <c r="J1114">
        <v>1444017801</v>
      </c>
      <c r="K1114" t="b">
        <v>0</v>
      </c>
      <c r="L1114">
        <v>229</v>
      </c>
      <c r="M1114" t="b">
        <v>0</v>
      </c>
      <c r="N1114" t="s">
        <v>8271</v>
      </c>
      <c r="O1114">
        <f>YEAR(T1114)</f>
        <v>2015</v>
      </c>
      <c r="P1114">
        <f>ROUND(E1114/D1114*100,0)</f>
        <v>59</v>
      </c>
      <c r="Q1114">
        <f>IFERROR(ROUND(E1114/L1114,2),"N/A")</f>
        <v>153.43</v>
      </c>
      <c r="R1114" t="s">
        <v>8325</v>
      </c>
      <c r="S1114" t="s">
        <v>8349</v>
      </c>
      <c r="T1114" s="14">
        <f>(((J1110/60)/60)/24)+DATE(1970,1,1)</f>
        <v>42189.031041666662</v>
      </c>
      <c r="U1114" s="14">
        <f>(((I1110/60)/60)/24)+DATE(1970,1,1)</f>
        <v>42226.290972222225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P1115">
        <f>ROUND(E1115/D1115*100,0)</f>
        <v>1</v>
      </c>
      <c r="Q1115">
        <f>IFERROR(ROUND(E1115/L1115,2),"N/A")</f>
        <v>5</v>
      </c>
      <c r="R1115" t="s">
        <v>8325</v>
      </c>
      <c r="S1115" t="s">
        <v>8349</v>
      </c>
      <c r="T1115"/>
      <c r="U1115"/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P1116">
        <f>ROUND(E1116/D1116*100,0)</f>
        <v>0</v>
      </c>
      <c r="Q1116">
        <f>IFERROR(ROUND(E1116/L1116,2),"N/A")</f>
        <v>3.33</v>
      </c>
      <c r="R1116" t="s">
        <v>8325</v>
      </c>
      <c r="S1116" t="s">
        <v>8349</v>
      </c>
      <c r="T1116"/>
      <c r="U1116"/>
    </row>
    <row r="1117" spans="1:21" ht="43.2" x14ac:dyDescent="0.3">
      <c r="A1117">
        <v>1765</v>
      </c>
      <c r="B1117" s="3" t="s">
        <v>1766</v>
      </c>
      <c r="C1117" s="3" t="s">
        <v>5875</v>
      </c>
      <c r="D1117" s="6">
        <v>12500</v>
      </c>
      <c r="E1117" s="8">
        <v>7433.48</v>
      </c>
      <c r="F1117" t="s">
        <v>8220</v>
      </c>
      <c r="G1117" t="s">
        <v>8223</v>
      </c>
      <c r="H1117" t="s">
        <v>8245</v>
      </c>
      <c r="I1117">
        <v>1407972712</v>
      </c>
      <c r="J1117">
        <v>1405380712</v>
      </c>
      <c r="K1117" t="b">
        <v>1</v>
      </c>
      <c r="L1117">
        <v>103</v>
      </c>
      <c r="M1117" t="b">
        <v>0</v>
      </c>
      <c r="N1117" t="s">
        <v>8283</v>
      </c>
      <c r="O1117">
        <f>YEAR(T1117)</f>
        <v>2015</v>
      </c>
      <c r="P1117">
        <f>ROUND(E1117/D1117*100,0)</f>
        <v>59</v>
      </c>
      <c r="Q1117">
        <f>IFERROR(ROUND(E1117/L1117,2),"N/A")</f>
        <v>72.17</v>
      </c>
      <c r="R1117" t="s">
        <v>8325</v>
      </c>
      <c r="S1117" t="s">
        <v>8349</v>
      </c>
      <c r="T1117" s="14">
        <f>(((J1113/60)/60)/24)+DATE(1970,1,1)</f>
        <v>42347.203587962969</v>
      </c>
      <c r="U1117" s="14">
        <f>(((I1113/60)/60)/24)+DATE(1970,1,1)</f>
        <v>42377.203587962969</v>
      </c>
    </row>
    <row r="1118" spans="1:21" ht="43.2" x14ac:dyDescent="0.3">
      <c r="A1118">
        <v>689</v>
      </c>
      <c r="B1118" s="3" t="s">
        <v>690</v>
      </c>
      <c r="C1118" s="3" t="s">
        <v>4799</v>
      </c>
      <c r="D1118" s="6">
        <v>200000</v>
      </c>
      <c r="E1118" s="8">
        <v>115297.5</v>
      </c>
      <c r="F1118" t="s">
        <v>8220</v>
      </c>
      <c r="G1118" t="s">
        <v>8223</v>
      </c>
      <c r="H1118" t="s">
        <v>8245</v>
      </c>
      <c r="I1118">
        <v>1481173140</v>
      </c>
      <c r="J1118">
        <v>1478016097</v>
      </c>
      <c r="K1118" t="b">
        <v>0</v>
      </c>
      <c r="L1118">
        <v>336</v>
      </c>
      <c r="M1118" t="b">
        <v>0</v>
      </c>
      <c r="N1118" t="s">
        <v>8271</v>
      </c>
      <c r="O1118">
        <f>YEAR(T1118)</f>
        <v>2015</v>
      </c>
      <c r="P1118">
        <f>ROUND(E1118/D1118*100,0)</f>
        <v>58</v>
      </c>
      <c r="Q1118">
        <f>IFERROR(ROUND(E1118/L1118,2),"N/A")</f>
        <v>343.15</v>
      </c>
      <c r="R1118" t="s">
        <v>8325</v>
      </c>
      <c r="S1118" t="s">
        <v>8340</v>
      </c>
      <c r="T1118" s="14">
        <f>(((J1114/60)/60)/24)+DATE(1970,1,1)</f>
        <v>42282.168993055559</v>
      </c>
      <c r="U1118" s="14">
        <f>(((I1114/60)/60)/24)+DATE(1970,1,1)</f>
        <v>42327.210659722223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P1119">
        <f>ROUND(E1119/D1119*100,0)</f>
        <v>8</v>
      </c>
      <c r="Q1119">
        <f>IFERROR(ROUND(E1119/L1119,2),"N/A")</f>
        <v>10.38</v>
      </c>
      <c r="R1119" t="s">
        <v>8325</v>
      </c>
      <c r="S1119" t="s">
        <v>8340</v>
      </c>
      <c r="T1119"/>
      <c r="U1119"/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P1120">
        <f>ROUND(E1120/D1120*100,0)</f>
        <v>2</v>
      </c>
      <c r="Q1120">
        <f>IFERROR(ROUND(E1120/L1120,2),"N/A")</f>
        <v>36.33</v>
      </c>
      <c r="R1120" t="s">
        <v>8325</v>
      </c>
      <c r="S1120" t="s">
        <v>8340</v>
      </c>
      <c r="T1120"/>
      <c r="U1120"/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P1121">
        <f>ROUND(E1121/D1121*100,0)</f>
        <v>0</v>
      </c>
      <c r="Q1121">
        <f>IFERROR(ROUND(E1121/L1121,2),"N/A")</f>
        <v>5</v>
      </c>
      <c r="R1121" t="s">
        <v>8325</v>
      </c>
      <c r="S1121" t="s">
        <v>8340</v>
      </c>
      <c r="T1121"/>
      <c r="U1121"/>
    </row>
    <row r="1122" spans="1:21" ht="43.2" x14ac:dyDescent="0.3">
      <c r="A1122">
        <v>1770</v>
      </c>
      <c r="B1122" s="3" t="s">
        <v>1771</v>
      </c>
      <c r="C1122" s="3" t="s">
        <v>5880</v>
      </c>
      <c r="D1122" s="6">
        <v>24500</v>
      </c>
      <c r="E1122" s="8">
        <v>13846</v>
      </c>
      <c r="F1122" t="s">
        <v>8220</v>
      </c>
      <c r="G1122" t="s">
        <v>8223</v>
      </c>
      <c r="H1122" t="s">
        <v>8245</v>
      </c>
      <c r="I1122">
        <v>1413312194</v>
      </c>
      <c r="J1122">
        <v>1410288194</v>
      </c>
      <c r="K1122" t="b">
        <v>1</v>
      </c>
      <c r="L1122">
        <v>92</v>
      </c>
      <c r="M1122" t="b">
        <v>0</v>
      </c>
      <c r="N1122" t="s">
        <v>8283</v>
      </c>
      <c r="O1122">
        <f>YEAR(T1122)</f>
        <v>2016</v>
      </c>
      <c r="P1122">
        <f>ROUND(E1122/D1122*100,0)</f>
        <v>57</v>
      </c>
      <c r="Q1122">
        <f>IFERROR(ROUND(E1122/L1122,2),"N/A")</f>
        <v>150.5</v>
      </c>
      <c r="R1122" t="s">
        <v>8325</v>
      </c>
      <c r="S1122" t="s">
        <v>8340</v>
      </c>
      <c r="T1122" s="14">
        <f>(((J1118/60)/60)/24)+DATE(1970,1,1)</f>
        <v>42675.66778935185</v>
      </c>
      <c r="U1122" s="14">
        <f>(((I1118/60)/60)/24)+DATE(1970,1,1)</f>
        <v>42712.207638888889</v>
      </c>
    </row>
    <row r="1123" spans="1:21" ht="43.2" x14ac:dyDescent="0.3">
      <c r="A1123">
        <v>978</v>
      </c>
      <c r="B1123" s="3" t="s">
        <v>979</v>
      </c>
      <c r="C1123" s="3" t="s">
        <v>5088</v>
      </c>
      <c r="D1123" s="6">
        <v>172889</v>
      </c>
      <c r="E1123" s="8">
        <v>97273</v>
      </c>
      <c r="F1123" t="s">
        <v>8220</v>
      </c>
      <c r="G1123" t="s">
        <v>8234</v>
      </c>
      <c r="H1123" t="s">
        <v>8254</v>
      </c>
      <c r="I1123">
        <v>1456385101</v>
      </c>
      <c r="J1123">
        <v>1453793101</v>
      </c>
      <c r="K1123" t="b">
        <v>0</v>
      </c>
      <c r="L1123">
        <v>123</v>
      </c>
      <c r="M1123" t="b">
        <v>0</v>
      </c>
      <c r="N1123" t="s">
        <v>8271</v>
      </c>
      <c r="O1123">
        <f>YEAR(T1123)</f>
        <v>2015</v>
      </c>
      <c r="P1123">
        <f>ROUND(E1123/D1123*100,0)</f>
        <v>56</v>
      </c>
      <c r="Q1123">
        <f>IFERROR(ROUND(E1123/L1123,2),"N/A")</f>
        <v>790.84</v>
      </c>
      <c r="R1123" t="s">
        <v>8325</v>
      </c>
      <c r="S1123" t="s">
        <v>8340</v>
      </c>
      <c r="T1123" s="14">
        <f>(((J1119/60)/60)/24)+DATE(1970,1,1)</f>
        <v>42333.598530092597</v>
      </c>
      <c r="U1123" s="14">
        <f>(((I1119/60)/60)/24)+DATE(1970,1,1)</f>
        <v>42363.598530092597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P1124">
        <f>ROUND(E1124/D1124*100,0)</f>
        <v>0</v>
      </c>
      <c r="Q1124" t="str">
        <f>IFERROR(ROUND(E1124/L1124,2),"N/A")</f>
        <v>N/A</v>
      </c>
      <c r="R1124" t="s">
        <v>8325</v>
      </c>
      <c r="S1124" t="s">
        <v>8340</v>
      </c>
      <c r="T1124"/>
      <c r="U1124"/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P1125">
        <f>ROUND(E1125/D1125*100,0)</f>
        <v>0</v>
      </c>
      <c r="Q1125">
        <f>IFERROR(ROUND(E1125/L1125,2),"N/A")</f>
        <v>3.67</v>
      </c>
      <c r="R1125" t="s">
        <v>8325</v>
      </c>
      <c r="S1125" t="s">
        <v>8340</v>
      </c>
      <c r="T1125"/>
      <c r="U1125"/>
    </row>
    <row r="1126" spans="1:21" ht="43.2" x14ac:dyDescent="0.3">
      <c r="A1126">
        <v>216</v>
      </c>
      <c r="B1126" s="3" t="s">
        <v>218</v>
      </c>
      <c r="C1126" s="3" t="s">
        <v>4326</v>
      </c>
      <c r="D1126" s="6">
        <v>50000</v>
      </c>
      <c r="E1126" s="8">
        <v>27849.22</v>
      </c>
      <c r="F1126" t="s">
        <v>8220</v>
      </c>
      <c r="G1126" t="s">
        <v>8223</v>
      </c>
      <c r="H1126" t="s">
        <v>8245</v>
      </c>
      <c r="I1126">
        <v>1429740037</v>
      </c>
      <c r="J1126">
        <v>1425423637</v>
      </c>
      <c r="K1126" t="b">
        <v>0</v>
      </c>
      <c r="L1126">
        <v>84</v>
      </c>
      <c r="M1126" t="b">
        <v>0</v>
      </c>
      <c r="N1126" t="s">
        <v>8266</v>
      </c>
      <c r="O1126">
        <f>YEAR(T1126)</f>
        <v>2014</v>
      </c>
      <c r="P1126">
        <f>ROUND(E1126/D1126*100,0)</f>
        <v>56</v>
      </c>
      <c r="Q1126">
        <f>IFERROR(ROUND(E1126/L1126,2),"N/A")</f>
        <v>331.54</v>
      </c>
      <c r="R1126" t="s">
        <v>8325</v>
      </c>
      <c r="S1126" t="s">
        <v>8340</v>
      </c>
      <c r="T1126" s="14">
        <f>(((J1122/60)/60)/24)+DATE(1970,1,1)</f>
        <v>41891.780023148152</v>
      </c>
      <c r="U1126" s="14">
        <f>(((I1122/60)/60)/24)+DATE(1970,1,1)</f>
        <v>41926.780023148152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P1127">
        <f>ROUND(E1127/D1127*100,0)</f>
        <v>0</v>
      </c>
      <c r="Q1127" t="str">
        <f>IFERROR(ROUND(E1127/L1127,2),"N/A")</f>
        <v>N/A</v>
      </c>
      <c r="R1127" t="s">
        <v>8325</v>
      </c>
      <c r="S1127" t="s">
        <v>8340</v>
      </c>
      <c r="T1127"/>
      <c r="U1127"/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P1128">
        <f>ROUND(E1128/D1128*100,0)</f>
        <v>1</v>
      </c>
      <c r="Q1128">
        <f>IFERROR(ROUND(E1128/L1128,2),"N/A")</f>
        <v>5</v>
      </c>
      <c r="R1128" t="s">
        <v>8325</v>
      </c>
      <c r="S1128" t="s">
        <v>8340</v>
      </c>
      <c r="T1128"/>
      <c r="U1128"/>
    </row>
    <row r="1129" spans="1:21" ht="28.8" x14ac:dyDescent="0.3">
      <c r="A1129">
        <v>1917</v>
      </c>
      <c r="B1129" s="3" t="s">
        <v>1918</v>
      </c>
      <c r="C1129" s="3" t="s">
        <v>6027</v>
      </c>
      <c r="D1129" s="6">
        <v>390000</v>
      </c>
      <c r="E1129" s="8">
        <v>205025</v>
      </c>
      <c r="F1129" t="s">
        <v>8220</v>
      </c>
      <c r="G1129" t="s">
        <v>8230</v>
      </c>
      <c r="H1129" t="s">
        <v>8251</v>
      </c>
      <c r="I1129">
        <v>1486708133</v>
      </c>
      <c r="J1129">
        <v>1484116133</v>
      </c>
      <c r="K1129" t="b">
        <v>0</v>
      </c>
      <c r="L1129">
        <v>70</v>
      </c>
      <c r="M1129" t="b">
        <v>0</v>
      </c>
      <c r="N1129" t="s">
        <v>8292</v>
      </c>
      <c r="O1129">
        <f>YEAR(T1129)</f>
        <v>2014</v>
      </c>
      <c r="P1129">
        <f>ROUND(E1129/D1129*100,0)</f>
        <v>53</v>
      </c>
      <c r="Q1129">
        <f>IFERROR(ROUND(E1129/L1129,2),"N/A")</f>
        <v>2928.93</v>
      </c>
      <c r="R1129" t="s">
        <v>8325</v>
      </c>
      <c r="S1129" t="s">
        <v>8340</v>
      </c>
      <c r="T1129" s="14">
        <f>(((J1125/60)/60)/24)+DATE(1970,1,1)</f>
        <v>41718.5237037037</v>
      </c>
      <c r="U1129" s="14">
        <f>(((I1125/60)/60)/24)+DATE(1970,1,1)</f>
        <v>41748.5237037037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P1130">
        <f>ROUND(E1130/D1130*100,0)</f>
        <v>0</v>
      </c>
      <c r="Q1130">
        <f>IFERROR(ROUND(E1130/L1130,2),"N/A")</f>
        <v>1</v>
      </c>
      <c r="R1130" t="s">
        <v>8325</v>
      </c>
      <c r="S1130" t="s">
        <v>8340</v>
      </c>
      <c r="T1130"/>
      <c r="U1130"/>
    </row>
    <row r="1131" spans="1:21" ht="28.8" x14ac:dyDescent="0.3">
      <c r="A1131">
        <v>1817</v>
      </c>
      <c r="B1131" s="3" t="s">
        <v>1818</v>
      </c>
      <c r="C1131" s="3" t="s">
        <v>5927</v>
      </c>
      <c r="D1131" s="6">
        <v>18000</v>
      </c>
      <c r="E1131" s="8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>
        <f>YEAR(T1131)</f>
        <v>2015</v>
      </c>
      <c r="P1131">
        <f>ROUND(E1131/D1131*100,0)</f>
        <v>52</v>
      </c>
      <c r="Q1131">
        <f>IFERROR(ROUND(E1131/L1131,2),"N/A")</f>
        <v>94.19</v>
      </c>
      <c r="R1131" t="s">
        <v>8325</v>
      </c>
      <c r="S1131" t="s">
        <v>8340</v>
      </c>
      <c r="T1131" s="14">
        <f>(((J1127/60)/60)/24)+DATE(1970,1,1)</f>
        <v>42212.624189814815</v>
      </c>
      <c r="U1131" s="14">
        <f>(((I1127/60)/60)/24)+DATE(1970,1,1)</f>
        <v>42272.624189814815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P1132">
        <f>ROUND(E1132/D1132*100,0)</f>
        <v>0</v>
      </c>
      <c r="Q1132">
        <f>IFERROR(ROUND(E1132/L1132,2),"N/A")</f>
        <v>3.67</v>
      </c>
      <c r="R1132" t="s">
        <v>8325</v>
      </c>
      <c r="S1132" t="s">
        <v>8340</v>
      </c>
      <c r="T1132"/>
      <c r="U1132"/>
    </row>
    <row r="1133" spans="1:21" ht="43.2" x14ac:dyDescent="0.3">
      <c r="A1133">
        <v>204</v>
      </c>
      <c r="B1133" s="3" t="s">
        <v>206</v>
      </c>
      <c r="C1133" s="3" t="s">
        <v>4314</v>
      </c>
      <c r="D1133" s="6">
        <v>300000</v>
      </c>
      <c r="E1133" s="8">
        <v>152165</v>
      </c>
      <c r="F1133" t="s">
        <v>8220</v>
      </c>
      <c r="G1133" t="s">
        <v>8225</v>
      </c>
      <c r="H1133" t="s">
        <v>8247</v>
      </c>
      <c r="I1133">
        <v>1470319203</v>
      </c>
      <c r="J1133">
        <v>1467727203</v>
      </c>
      <c r="K1133" t="b">
        <v>0</v>
      </c>
      <c r="L1133">
        <v>1293</v>
      </c>
      <c r="M1133" t="b">
        <v>0</v>
      </c>
      <c r="N1133" t="s">
        <v>8266</v>
      </c>
      <c r="O1133">
        <f>YEAR(T1133)</f>
        <v>2017</v>
      </c>
      <c r="P1133">
        <f>ROUND(E1133/D1133*100,0)</f>
        <v>51</v>
      </c>
      <c r="Q1133">
        <f>IFERROR(ROUND(E1133/L1133,2),"N/A")</f>
        <v>117.68</v>
      </c>
      <c r="R1133" t="s">
        <v>8325</v>
      </c>
      <c r="S1133" t="s">
        <v>8340</v>
      </c>
      <c r="T1133" s="14">
        <f>(((J1129/60)/60)/24)+DATE(1970,1,1)</f>
        <v>42746.270057870366</v>
      </c>
      <c r="U1133" s="14">
        <f>(((I1129/60)/60)/24)+DATE(1970,1,1)</f>
        <v>42776.270057870366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P1134">
        <f>ROUND(E1134/D1134*100,0)</f>
        <v>14</v>
      </c>
      <c r="Q1134">
        <f>IFERROR(ROUND(E1134/L1134,2),"N/A")</f>
        <v>110.62</v>
      </c>
      <c r="R1134" t="s">
        <v>8325</v>
      </c>
      <c r="S1134" t="s">
        <v>8342</v>
      </c>
      <c r="T1134"/>
      <c r="U1134"/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P1135">
        <f>ROUND(E1135/D1135*100,0)</f>
        <v>1</v>
      </c>
      <c r="Q1135">
        <f>IFERROR(ROUND(E1135/L1135,2),"N/A")</f>
        <v>20</v>
      </c>
      <c r="R1135" t="s">
        <v>8325</v>
      </c>
      <c r="S1135" t="s">
        <v>8342</v>
      </c>
      <c r="T1135"/>
      <c r="U1135"/>
    </row>
    <row r="1136" spans="1:21" ht="57.6" x14ac:dyDescent="0.3">
      <c r="A1136">
        <v>3631</v>
      </c>
      <c r="B1136" s="3" t="s">
        <v>3629</v>
      </c>
      <c r="C1136" s="3" t="s">
        <v>7741</v>
      </c>
      <c r="D1136" s="6">
        <v>17100</v>
      </c>
      <c r="E1136" s="8">
        <v>8725</v>
      </c>
      <c r="F1136" t="s">
        <v>8220</v>
      </c>
      <c r="G1136" t="s">
        <v>8223</v>
      </c>
      <c r="H1136" t="s">
        <v>8245</v>
      </c>
      <c r="I1136">
        <v>1411444740</v>
      </c>
      <c r="J1136">
        <v>1409335497</v>
      </c>
      <c r="K1136" t="b">
        <v>0</v>
      </c>
      <c r="L1136">
        <v>59</v>
      </c>
      <c r="M1136" t="b">
        <v>0</v>
      </c>
      <c r="N1136" t="s">
        <v>8303</v>
      </c>
      <c r="O1136">
        <f>YEAR(T1136)</f>
        <v>2014</v>
      </c>
      <c r="P1136">
        <f>ROUND(E1136/D1136*100,0)</f>
        <v>51</v>
      </c>
      <c r="Q1136">
        <f>IFERROR(ROUND(E1136/L1136,2),"N/A")</f>
        <v>147.88</v>
      </c>
      <c r="R1136" t="s">
        <v>8325</v>
      </c>
      <c r="S1136" t="s">
        <v>8342</v>
      </c>
      <c r="T1136" s="14">
        <f>(((J1132/60)/60)/24)+DATE(1970,1,1)</f>
        <v>41908.996527777781</v>
      </c>
      <c r="U1136" s="14">
        <f>(((I1132/60)/60)/24)+DATE(1970,1,1)</f>
        <v>41969.038194444445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P1137">
        <f>ROUND(E1137/D1137*100,0)</f>
        <v>5</v>
      </c>
      <c r="Q1137">
        <f>IFERROR(ROUND(E1137/L1137,2),"N/A")</f>
        <v>50</v>
      </c>
      <c r="R1137" t="s">
        <v>8325</v>
      </c>
      <c r="S1137" t="s">
        <v>8342</v>
      </c>
      <c r="T1137"/>
      <c r="U1137"/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P1138">
        <f>ROUND(E1138/D1138*100,0)</f>
        <v>6</v>
      </c>
      <c r="Q1138">
        <f>IFERROR(ROUND(E1138/L1138,2),"N/A")</f>
        <v>45</v>
      </c>
      <c r="R1138" t="s">
        <v>8325</v>
      </c>
      <c r="S1138" t="s">
        <v>8342</v>
      </c>
      <c r="T1138"/>
      <c r="U1138"/>
    </row>
    <row r="1139" spans="1:21" ht="57.6" x14ac:dyDescent="0.3">
      <c r="A1139">
        <v>483</v>
      </c>
      <c r="B1139" s="3" t="s">
        <v>484</v>
      </c>
      <c r="C1139" s="3" t="s">
        <v>4593</v>
      </c>
      <c r="D1139" s="6">
        <v>15000</v>
      </c>
      <c r="E1139" s="8">
        <v>7530</v>
      </c>
      <c r="F1139" t="s">
        <v>8220</v>
      </c>
      <c r="G1139" t="s">
        <v>8224</v>
      </c>
      <c r="H1139" t="s">
        <v>8246</v>
      </c>
      <c r="I1139">
        <v>1359434672</v>
      </c>
      <c r="J1139">
        <v>1354250672</v>
      </c>
      <c r="K1139" t="b">
        <v>0</v>
      </c>
      <c r="L1139">
        <v>147</v>
      </c>
      <c r="M1139" t="b">
        <v>0</v>
      </c>
      <c r="N1139" t="s">
        <v>8268</v>
      </c>
      <c r="O1139">
        <f>YEAR(T1139)</f>
        <v>2014</v>
      </c>
      <c r="P1139">
        <f>ROUND(E1139/D1139*100,0)</f>
        <v>50</v>
      </c>
      <c r="Q1139">
        <f>IFERROR(ROUND(E1139/L1139,2),"N/A")</f>
        <v>51.22</v>
      </c>
      <c r="R1139" t="s">
        <v>8325</v>
      </c>
      <c r="S1139" t="s">
        <v>8342</v>
      </c>
      <c r="T1139" s="14">
        <f>(((J1135/60)/60)/24)+DATE(1970,1,1)</f>
        <v>41821.407187500001</v>
      </c>
      <c r="U1139" s="14">
        <f>(((I1135/60)/60)/24)+DATE(1970,1,1)</f>
        <v>41851.407187500001</v>
      </c>
    </row>
    <row r="1140" spans="1:21" ht="43.2" x14ac:dyDescent="0.3">
      <c r="A1140">
        <v>1337</v>
      </c>
      <c r="B1140" s="3" t="s">
        <v>1338</v>
      </c>
      <c r="C1140" s="3" t="s">
        <v>5447</v>
      </c>
      <c r="D1140" s="6">
        <v>50000</v>
      </c>
      <c r="E1140" s="8">
        <v>24691</v>
      </c>
      <c r="F1140" t="s">
        <v>8219</v>
      </c>
      <c r="G1140" t="s">
        <v>8223</v>
      </c>
      <c r="H1140" t="s">
        <v>8245</v>
      </c>
      <c r="I1140">
        <v>1488549079</v>
      </c>
      <c r="J1140">
        <v>1485957079</v>
      </c>
      <c r="K1140" t="b">
        <v>0</v>
      </c>
      <c r="L1140">
        <v>140</v>
      </c>
      <c r="M1140" t="b">
        <v>0</v>
      </c>
      <c r="N1140" t="s">
        <v>8271</v>
      </c>
      <c r="O1140">
        <f>YEAR(T1140)</f>
        <v>2014</v>
      </c>
      <c r="P1140">
        <f>ROUND(E1140/D1140*100,0)</f>
        <v>49</v>
      </c>
      <c r="Q1140">
        <f>IFERROR(ROUND(E1140/L1140,2),"N/A")</f>
        <v>176.36</v>
      </c>
      <c r="R1140" t="s">
        <v>8325</v>
      </c>
      <c r="S1140" t="s">
        <v>8342</v>
      </c>
      <c r="T1140" s="14">
        <f>(((J1136/60)/60)/24)+DATE(1970,1,1)</f>
        <v>41880.753437499996</v>
      </c>
      <c r="U1140" s="14">
        <f>(((I1136/60)/60)/24)+DATE(1970,1,1)</f>
        <v>41905.165972222225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P1141">
        <f>ROUND(E1141/D1141*100,0)</f>
        <v>0</v>
      </c>
      <c r="Q1141">
        <f>IFERROR(ROUND(E1141/L1141,2),"N/A")</f>
        <v>5</v>
      </c>
      <c r="R1141" t="s">
        <v>8325</v>
      </c>
      <c r="S1141" t="s">
        <v>8342</v>
      </c>
      <c r="T1141"/>
      <c r="U1141"/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P1142">
        <f>ROUND(E1142/D1142*100,0)</f>
        <v>0</v>
      </c>
      <c r="Q1142" t="str">
        <f>IFERROR(ROUND(E1142/L1142,2),"N/A")</f>
        <v>N/A</v>
      </c>
      <c r="R1142" t="s">
        <v>8309</v>
      </c>
      <c r="S1142" t="s">
        <v>8347</v>
      </c>
      <c r="T1142"/>
      <c r="U1142"/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P1143">
        <f>ROUND(E1143/D1143*100,0)</f>
        <v>0</v>
      </c>
      <c r="Q1143" t="str">
        <f>IFERROR(ROUND(E1143/L1143,2),"N/A")</f>
        <v>N/A</v>
      </c>
      <c r="R1143" t="s">
        <v>8309</v>
      </c>
      <c r="S1143" t="s">
        <v>8347</v>
      </c>
      <c r="T1143"/>
      <c r="U1143"/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P1144">
        <f>ROUND(E1144/D1144*100,0)</f>
        <v>0</v>
      </c>
      <c r="Q1144" t="str">
        <f>IFERROR(ROUND(E1144/L1144,2),"N/A")</f>
        <v>N/A</v>
      </c>
      <c r="R1144" t="s">
        <v>8309</v>
      </c>
      <c r="S1144" t="s">
        <v>8347</v>
      </c>
      <c r="T1144"/>
      <c r="U1144"/>
    </row>
    <row r="1145" spans="1:21" ht="43.2" x14ac:dyDescent="0.3">
      <c r="A1145">
        <v>1814</v>
      </c>
      <c r="B1145" s="3" t="s">
        <v>1815</v>
      </c>
      <c r="C1145" s="3" t="s">
        <v>5924</v>
      </c>
      <c r="D1145" s="6">
        <v>12000</v>
      </c>
      <c r="E1145" s="8">
        <v>5902</v>
      </c>
      <c r="F1145" t="s">
        <v>8220</v>
      </c>
      <c r="G1145" t="s">
        <v>8224</v>
      </c>
      <c r="H1145" t="s">
        <v>8246</v>
      </c>
      <c r="I1145">
        <v>1425108736</v>
      </c>
      <c r="J1145">
        <v>1422516736</v>
      </c>
      <c r="K1145" t="b">
        <v>0</v>
      </c>
      <c r="L1145">
        <v>140</v>
      </c>
      <c r="M1145" t="b">
        <v>0</v>
      </c>
      <c r="N1145" t="s">
        <v>8283</v>
      </c>
      <c r="O1145">
        <f>YEAR(T1145)</f>
        <v>2014</v>
      </c>
      <c r="P1145">
        <f>ROUND(E1145/D1145*100,0)</f>
        <v>49</v>
      </c>
      <c r="Q1145">
        <f>IFERROR(ROUND(E1145/L1145,2),"N/A")</f>
        <v>42.16</v>
      </c>
      <c r="R1145" t="s">
        <v>8309</v>
      </c>
      <c r="S1145" t="s">
        <v>8347</v>
      </c>
      <c r="T1145" s="14">
        <f>(((J1141/60)/60)/24)+DATE(1970,1,1)</f>
        <v>41975.347523148142</v>
      </c>
      <c r="U1145" s="14">
        <f>(((I1141/60)/60)/24)+DATE(1970,1,1)</f>
        <v>42005.347523148142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P1146">
        <f>ROUND(E1146/D1146*100,0)</f>
        <v>0</v>
      </c>
      <c r="Q1146" t="str">
        <f>IFERROR(ROUND(E1146/L1146,2),"N/A")</f>
        <v>N/A</v>
      </c>
      <c r="R1146" t="s">
        <v>8309</v>
      </c>
      <c r="S1146" t="s">
        <v>8347</v>
      </c>
      <c r="T1146"/>
      <c r="U1146"/>
    </row>
    <row r="1147" spans="1:21" ht="43.2" x14ac:dyDescent="0.3">
      <c r="A1147">
        <v>1019</v>
      </c>
      <c r="B1147" s="3" t="s">
        <v>1020</v>
      </c>
      <c r="C1147" s="3" t="s">
        <v>5129</v>
      </c>
      <c r="D1147" s="6">
        <v>45000</v>
      </c>
      <c r="E1147" s="8">
        <v>21300</v>
      </c>
      <c r="F1147" t="s">
        <v>8219</v>
      </c>
      <c r="G1147" t="s">
        <v>8223</v>
      </c>
      <c r="H1147" t="s">
        <v>8245</v>
      </c>
      <c r="I1147">
        <v>1423092149</v>
      </c>
      <c r="J1147">
        <v>1420500149</v>
      </c>
      <c r="K1147" t="b">
        <v>0</v>
      </c>
      <c r="L1147">
        <v>400</v>
      </c>
      <c r="M1147" t="b">
        <v>0</v>
      </c>
      <c r="N1147" t="s">
        <v>8271</v>
      </c>
      <c r="O1147">
        <f>YEAR(T1147)</f>
        <v>2015</v>
      </c>
      <c r="P1147">
        <f>ROUND(E1147/D1147*100,0)</f>
        <v>47</v>
      </c>
      <c r="Q1147">
        <f>IFERROR(ROUND(E1147/L1147,2),"N/A")</f>
        <v>53.25</v>
      </c>
      <c r="R1147" t="s">
        <v>8309</v>
      </c>
      <c r="S1147" t="s">
        <v>8347</v>
      </c>
      <c r="T1147" s="14">
        <f>(((J1143/60)/60)/24)+DATE(1970,1,1)</f>
        <v>42164.699652777781</v>
      </c>
      <c r="U1147" s="14">
        <f>(((I1143/60)/60)/24)+DATE(1970,1,1)</f>
        <v>42194.699652777781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P1148">
        <f>ROUND(E1148/D1148*100,0)</f>
        <v>9</v>
      </c>
      <c r="Q1148">
        <f>IFERROR(ROUND(E1148/L1148,2),"N/A")</f>
        <v>44.17</v>
      </c>
      <c r="R1148" t="s">
        <v>8309</v>
      </c>
      <c r="S1148" t="s">
        <v>8347</v>
      </c>
      <c r="T1148"/>
      <c r="U1148"/>
    </row>
    <row r="1149" spans="1:21" ht="28.8" x14ac:dyDescent="0.3">
      <c r="A1149">
        <v>969</v>
      </c>
      <c r="B1149" s="3" t="s">
        <v>970</v>
      </c>
      <c r="C1149" s="3" t="s">
        <v>5079</v>
      </c>
      <c r="D1149" s="6">
        <v>30000</v>
      </c>
      <c r="E1149" s="8">
        <v>14000</v>
      </c>
      <c r="F1149" t="s">
        <v>8220</v>
      </c>
      <c r="G1149" t="s">
        <v>8237</v>
      </c>
      <c r="H1149" t="s">
        <v>8255</v>
      </c>
      <c r="I1149">
        <v>1486624607</v>
      </c>
      <c r="J1149">
        <v>1483773407</v>
      </c>
      <c r="K1149" t="b">
        <v>0</v>
      </c>
      <c r="L1149">
        <v>11</v>
      </c>
      <c r="M1149" t="b">
        <v>0</v>
      </c>
      <c r="N1149" t="s">
        <v>8271</v>
      </c>
      <c r="O1149">
        <f>YEAR(T1149)</f>
        <v>2015</v>
      </c>
      <c r="P1149">
        <f>ROUND(E1149/D1149*100,0)</f>
        <v>47</v>
      </c>
      <c r="Q1149">
        <f>IFERROR(ROUND(E1149/L1149,2),"N/A")</f>
        <v>1272.73</v>
      </c>
      <c r="R1149" t="s">
        <v>8309</v>
      </c>
      <c r="S1149" t="s">
        <v>8347</v>
      </c>
      <c r="T1149" s="14">
        <f>(((J1145/60)/60)/24)+DATE(1970,1,1)</f>
        <v>42033.314074074078</v>
      </c>
      <c r="U1149" s="14">
        <f>(((I1145/60)/60)/24)+DATE(1970,1,1)</f>
        <v>42063.314074074078</v>
      </c>
    </row>
    <row r="1150" spans="1:21" ht="43.2" x14ac:dyDescent="0.3">
      <c r="A1150">
        <v>960</v>
      </c>
      <c r="B1150" s="3" t="s">
        <v>961</v>
      </c>
      <c r="C1150" s="3" t="s">
        <v>5070</v>
      </c>
      <c r="D1150" s="6">
        <v>55650</v>
      </c>
      <c r="E1150" s="8">
        <v>25655</v>
      </c>
      <c r="F1150" t="s">
        <v>8220</v>
      </c>
      <c r="G1150" t="s">
        <v>8223</v>
      </c>
      <c r="H1150" t="s">
        <v>8245</v>
      </c>
      <c r="I1150">
        <v>1489500155</v>
      </c>
      <c r="J1150">
        <v>1485874955</v>
      </c>
      <c r="K1150" t="b">
        <v>0</v>
      </c>
      <c r="L1150">
        <v>188</v>
      </c>
      <c r="M1150" t="b">
        <v>0</v>
      </c>
      <c r="N1150" t="s">
        <v>8271</v>
      </c>
      <c r="O1150">
        <f>YEAR(T1150)</f>
        <v>2015</v>
      </c>
      <c r="P1150">
        <f>ROUND(E1150/D1150*100,0)</f>
        <v>46</v>
      </c>
      <c r="Q1150">
        <f>IFERROR(ROUND(E1150/L1150,2),"N/A")</f>
        <v>136.46</v>
      </c>
      <c r="R1150" t="s">
        <v>8309</v>
      </c>
      <c r="S1150" t="s">
        <v>8347</v>
      </c>
      <c r="T1150" s="14">
        <f>(((J1146/60)/60)/24)+DATE(1970,1,1)</f>
        <v>42093.181944444441</v>
      </c>
      <c r="U1150" s="14">
        <f>(((I1146/60)/60)/24)+DATE(1970,1,1)</f>
        <v>42123.181944444441</v>
      </c>
    </row>
    <row r="1151" spans="1:21" ht="43.2" x14ac:dyDescent="0.3">
      <c r="A1151">
        <v>1007</v>
      </c>
      <c r="B1151" s="3" t="s">
        <v>1008</v>
      </c>
      <c r="C1151" s="3" t="s">
        <v>5117</v>
      </c>
      <c r="D1151" s="6">
        <v>30000</v>
      </c>
      <c r="E1151" s="8">
        <v>13296</v>
      </c>
      <c r="F1151" t="s">
        <v>8219</v>
      </c>
      <c r="G1151" t="s">
        <v>8223</v>
      </c>
      <c r="H1151" t="s">
        <v>8245</v>
      </c>
      <c r="I1151">
        <v>1481727623</v>
      </c>
      <c r="J1151">
        <v>1478095223</v>
      </c>
      <c r="K1151" t="b">
        <v>0</v>
      </c>
      <c r="L1151">
        <v>76</v>
      </c>
      <c r="M1151" t="b">
        <v>0</v>
      </c>
      <c r="N1151" t="s">
        <v>8271</v>
      </c>
      <c r="O1151">
        <f>YEAR(T1151)</f>
        <v>2015</v>
      </c>
      <c r="P1151">
        <f>ROUND(E1151/D1151*100,0)</f>
        <v>44</v>
      </c>
      <c r="Q1151">
        <f>IFERROR(ROUND(E1151/L1151,2),"N/A")</f>
        <v>174.95</v>
      </c>
      <c r="R1151" t="s">
        <v>8309</v>
      </c>
      <c r="S1151" t="s">
        <v>8347</v>
      </c>
      <c r="T1151" s="14">
        <f>(((J1147/60)/60)/24)+DATE(1970,1,1)</f>
        <v>42009.973946759259</v>
      </c>
      <c r="U1151" s="14">
        <f>(((I1147/60)/60)/24)+DATE(1970,1,1)</f>
        <v>42039.973946759259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P1152">
        <f>ROUND(E1152/D1152*100,0)</f>
        <v>10</v>
      </c>
      <c r="Q1152">
        <f>IFERROR(ROUND(E1152/L1152,2),"N/A")</f>
        <v>42</v>
      </c>
      <c r="R1152" t="s">
        <v>8309</v>
      </c>
      <c r="S1152" t="s">
        <v>8347</v>
      </c>
      <c r="T1152"/>
      <c r="U1152"/>
    </row>
    <row r="1153" spans="1:21" ht="43.2" x14ac:dyDescent="0.3">
      <c r="A1153">
        <v>1906</v>
      </c>
      <c r="B1153" s="3" t="s">
        <v>1907</v>
      </c>
      <c r="C1153" s="3" t="s">
        <v>6016</v>
      </c>
      <c r="D1153" s="6">
        <v>50000</v>
      </c>
      <c r="E1153" s="8">
        <v>21380</v>
      </c>
      <c r="F1153" t="s">
        <v>8220</v>
      </c>
      <c r="G1153" t="s">
        <v>8223</v>
      </c>
      <c r="H1153" t="s">
        <v>8245</v>
      </c>
      <c r="I1153">
        <v>1466697983</v>
      </c>
      <c r="J1153">
        <v>1464105983</v>
      </c>
      <c r="K1153" t="b">
        <v>0</v>
      </c>
      <c r="L1153">
        <v>99</v>
      </c>
      <c r="M1153" t="b">
        <v>0</v>
      </c>
      <c r="N1153" t="s">
        <v>8292</v>
      </c>
      <c r="O1153">
        <f>YEAR(T1153)</f>
        <v>2017</v>
      </c>
      <c r="P1153">
        <f>ROUND(E1153/D1153*100,0)</f>
        <v>43</v>
      </c>
      <c r="Q1153">
        <f>IFERROR(ROUND(E1153/L1153,2),"N/A")</f>
        <v>215.96</v>
      </c>
      <c r="R1153" t="s">
        <v>8309</v>
      </c>
      <c r="S1153" t="s">
        <v>8311</v>
      </c>
      <c r="T1153" s="14">
        <f>(((J1149/60)/60)/24)+DATE(1970,1,1)</f>
        <v>42742.30332175926</v>
      </c>
      <c r="U1153" s="14">
        <f>(((I1149/60)/60)/24)+DATE(1970,1,1)</f>
        <v>42775.30332175926</v>
      </c>
    </row>
    <row r="1154" spans="1:21" ht="43.2" x14ac:dyDescent="0.3">
      <c r="A1154">
        <v>954</v>
      </c>
      <c r="B1154" s="3" t="s">
        <v>955</v>
      </c>
      <c r="C1154" s="3" t="s">
        <v>5064</v>
      </c>
      <c r="D1154" s="6">
        <v>15000</v>
      </c>
      <c r="E1154" s="8">
        <v>6511</v>
      </c>
      <c r="F1154" t="s">
        <v>8220</v>
      </c>
      <c r="G1154" t="s">
        <v>8223</v>
      </c>
      <c r="H1154" t="s">
        <v>8245</v>
      </c>
      <c r="I1154">
        <v>1440100839</v>
      </c>
      <c r="J1154">
        <v>1436472039</v>
      </c>
      <c r="K1154" t="b">
        <v>0</v>
      </c>
      <c r="L1154">
        <v>73</v>
      </c>
      <c r="M1154" t="b">
        <v>0</v>
      </c>
      <c r="N1154" t="s">
        <v>8271</v>
      </c>
      <c r="O1154">
        <f>YEAR(T1154)</f>
        <v>2017</v>
      </c>
      <c r="P1154">
        <f>ROUND(E1154/D1154*100,0)</f>
        <v>43</v>
      </c>
      <c r="Q1154">
        <f>IFERROR(ROUND(E1154/L1154,2),"N/A")</f>
        <v>89.19</v>
      </c>
      <c r="R1154" t="s">
        <v>8309</v>
      </c>
      <c r="S1154" t="s">
        <v>8311</v>
      </c>
      <c r="T1154" s="14">
        <f>(((J1150/60)/60)/24)+DATE(1970,1,1)</f>
        <v>42766.626793981486</v>
      </c>
      <c r="U1154" s="14">
        <f>(((I1150/60)/60)/24)+DATE(1970,1,1)</f>
        <v>42808.585127314815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P1155">
        <f>ROUND(E1155/D1155*100,0)</f>
        <v>1</v>
      </c>
      <c r="Q1155">
        <f>IFERROR(ROUND(E1155/L1155,2),"N/A")</f>
        <v>50</v>
      </c>
      <c r="R1155" t="s">
        <v>8312</v>
      </c>
      <c r="S1155" t="s">
        <v>8357</v>
      </c>
      <c r="T1155"/>
      <c r="U1155"/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P1156">
        <f>ROUND(E1156/D1156*100,0)</f>
        <v>7</v>
      </c>
      <c r="Q1156">
        <f>IFERROR(ROUND(E1156/L1156,2),"N/A")</f>
        <v>108.33</v>
      </c>
      <c r="R1156" t="s">
        <v>8318</v>
      </c>
      <c r="S1156" t="s">
        <v>8345</v>
      </c>
      <c r="T1156"/>
      <c r="U1156"/>
    </row>
    <row r="1157" spans="1:21" ht="43.2" x14ac:dyDescent="0.3">
      <c r="A1157">
        <v>961</v>
      </c>
      <c r="B1157" s="3" t="s">
        <v>962</v>
      </c>
      <c r="C1157" s="3" t="s">
        <v>5071</v>
      </c>
      <c r="D1157" s="6">
        <v>95000</v>
      </c>
      <c r="E1157" s="8">
        <v>40079</v>
      </c>
      <c r="F1157" t="s">
        <v>8220</v>
      </c>
      <c r="G1157" t="s">
        <v>8223</v>
      </c>
      <c r="H1157" t="s">
        <v>8245</v>
      </c>
      <c r="I1157">
        <v>1487617200</v>
      </c>
      <c r="J1157">
        <v>1483634335</v>
      </c>
      <c r="K1157" t="b">
        <v>0</v>
      </c>
      <c r="L1157">
        <v>110</v>
      </c>
      <c r="M1157" t="b">
        <v>0</v>
      </c>
      <c r="N1157" t="s">
        <v>8271</v>
      </c>
      <c r="O1157">
        <f>YEAR(T1157)</f>
        <v>2016</v>
      </c>
      <c r="P1157">
        <f>ROUND(E1157/D1157*100,0)</f>
        <v>42</v>
      </c>
      <c r="Q1157">
        <f>IFERROR(ROUND(E1157/L1157,2),"N/A")</f>
        <v>364.35</v>
      </c>
      <c r="R1157" t="s">
        <v>8318</v>
      </c>
      <c r="S1157" t="s">
        <v>8345</v>
      </c>
      <c r="T1157" s="14">
        <f>(((J1153/60)/60)/24)+DATE(1970,1,1)</f>
        <v>42514.671099537038</v>
      </c>
      <c r="U1157" s="14">
        <f>(((I1153/60)/60)/24)+DATE(1970,1,1)</f>
        <v>42544.671099537038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P1158">
        <f>ROUND(E1158/D1158*100,0)</f>
        <v>0</v>
      </c>
      <c r="Q1158" t="str">
        <f>IFERROR(ROUND(E1158/L1158,2),"N/A")</f>
        <v>N/A</v>
      </c>
      <c r="R1158" t="s">
        <v>8318</v>
      </c>
      <c r="S1158" t="s">
        <v>8345</v>
      </c>
      <c r="T1158"/>
      <c r="U1158"/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P1159">
        <f>ROUND(E1159/D1159*100,0)</f>
        <v>2</v>
      </c>
      <c r="Q1159">
        <f>IFERROR(ROUND(E1159/L1159,2),"N/A")</f>
        <v>50.33</v>
      </c>
      <c r="R1159" t="s">
        <v>8355</v>
      </c>
      <c r="S1159" t="s">
        <v>8356</v>
      </c>
      <c r="T1159"/>
      <c r="U1159"/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P1160">
        <f>ROUND(E1160/D1160*100,0)</f>
        <v>0</v>
      </c>
      <c r="Q1160">
        <f>IFERROR(ROUND(E1160/L1160,2),"N/A")</f>
        <v>11.67</v>
      </c>
      <c r="R1160" t="s">
        <v>8355</v>
      </c>
      <c r="S1160" t="s">
        <v>8356</v>
      </c>
      <c r="T1160"/>
      <c r="U1160"/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P1161">
        <f>ROUND(E1161/D1161*100,0)</f>
        <v>0</v>
      </c>
      <c r="Q1161" t="str">
        <f>IFERROR(ROUND(E1161/L1161,2),"N/A")</f>
        <v>N/A</v>
      </c>
      <c r="R1161" t="s">
        <v>8314</v>
      </c>
      <c r="S1161" t="s">
        <v>8339</v>
      </c>
      <c r="T1161"/>
      <c r="U1161"/>
    </row>
    <row r="1162" spans="1:21" ht="57.6" x14ac:dyDescent="0.3">
      <c r="A1162">
        <v>2868</v>
      </c>
      <c r="B1162" s="3" t="s">
        <v>2868</v>
      </c>
      <c r="C1162" s="3" t="s">
        <v>6978</v>
      </c>
      <c r="D1162" s="6">
        <v>15000</v>
      </c>
      <c r="E1162" s="8">
        <v>6301.76</v>
      </c>
      <c r="F1162" t="s">
        <v>8220</v>
      </c>
      <c r="G1162" t="s">
        <v>8223</v>
      </c>
      <c r="H1162" t="s">
        <v>8245</v>
      </c>
      <c r="I1162">
        <v>1475697054</v>
      </c>
      <c r="J1162">
        <v>1473105054</v>
      </c>
      <c r="K1162" t="b">
        <v>0</v>
      </c>
      <c r="L1162">
        <v>60</v>
      </c>
      <c r="M1162" t="b">
        <v>0</v>
      </c>
      <c r="N1162" t="s">
        <v>8269</v>
      </c>
      <c r="O1162">
        <f>YEAR(T1162)</f>
        <v>2015</v>
      </c>
      <c r="P1162">
        <f>ROUND(E1162/D1162*100,0)</f>
        <v>42</v>
      </c>
      <c r="Q1162">
        <f>IFERROR(ROUND(E1162/L1162,2),"N/A")</f>
        <v>105.03</v>
      </c>
      <c r="R1162" t="s">
        <v>8314</v>
      </c>
      <c r="S1162" t="s">
        <v>8343</v>
      </c>
      <c r="T1162" s="14">
        <f>(((J1158/60)/60)/24)+DATE(1970,1,1)</f>
        <v>42029.07131944444</v>
      </c>
      <c r="U1162" s="14">
        <f>(((I1158/60)/60)/24)+DATE(1970,1,1)</f>
        <v>42059.07131944444</v>
      </c>
    </row>
    <row r="1163" spans="1:21" ht="43.2" x14ac:dyDescent="0.3">
      <c r="A1163">
        <v>1808</v>
      </c>
      <c r="B1163" s="3" t="s">
        <v>1809</v>
      </c>
      <c r="C1163" s="3" t="s">
        <v>5918</v>
      </c>
      <c r="D1163" s="6">
        <v>28000</v>
      </c>
      <c r="E1163" s="8">
        <v>11594</v>
      </c>
      <c r="F1163" t="s">
        <v>8220</v>
      </c>
      <c r="G1163" t="s">
        <v>8223</v>
      </c>
      <c r="H1163" t="s">
        <v>8245</v>
      </c>
      <c r="I1163">
        <v>1486830030</v>
      </c>
      <c r="J1163">
        <v>1483806030</v>
      </c>
      <c r="K1163" t="b">
        <v>1</v>
      </c>
      <c r="L1163">
        <v>96</v>
      </c>
      <c r="M1163" t="b">
        <v>0</v>
      </c>
      <c r="N1163" t="s">
        <v>8283</v>
      </c>
      <c r="O1163">
        <f>YEAR(T1163)</f>
        <v>2014</v>
      </c>
      <c r="P1163">
        <f>ROUND(E1163/D1163*100,0)</f>
        <v>41</v>
      </c>
      <c r="Q1163">
        <f>IFERROR(ROUND(E1163/L1163,2),"N/A")</f>
        <v>120.77</v>
      </c>
      <c r="R1163" t="s">
        <v>8316</v>
      </c>
      <c r="S1163" t="s">
        <v>8348</v>
      </c>
      <c r="T1163" s="14">
        <f>(((J1159/60)/60)/24)+DATE(1970,1,1)</f>
        <v>41918.628240740742</v>
      </c>
      <c r="U1163" s="14">
        <f>(((I1159/60)/60)/24)+DATE(1970,1,1)</f>
        <v>41978.669907407413</v>
      </c>
    </row>
    <row r="1164" spans="1:21" ht="28.8" x14ac:dyDescent="0.3">
      <c r="A1164">
        <v>1315</v>
      </c>
      <c r="B1164" s="3" t="s">
        <v>1316</v>
      </c>
      <c r="C1164" s="3" t="s">
        <v>5425</v>
      </c>
      <c r="D1164" s="6">
        <v>100000</v>
      </c>
      <c r="E1164" s="8">
        <v>40404</v>
      </c>
      <c r="F1164" t="s">
        <v>8219</v>
      </c>
      <c r="G1164" t="s">
        <v>8223</v>
      </c>
      <c r="H1164" t="s">
        <v>8245</v>
      </c>
      <c r="I1164">
        <v>1446771600</v>
      </c>
      <c r="J1164">
        <v>1443700648</v>
      </c>
      <c r="K1164" t="b">
        <v>0</v>
      </c>
      <c r="L1164">
        <v>248</v>
      </c>
      <c r="M1164" t="b">
        <v>0</v>
      </c>
      <c r="N1164" t="s">
        <v>8271</v>
      </c>
      <c r="O1164">
        <f>YEAR(T1164)</f>
        <v>2014</v>
      </c>
      <c r="P1164">
        <f>ROUND(E1164/D1164*100,0)</f>
        <v>40</v>
      </c>
      <c r="Q1164">
        <f>IFERROR(ROUND(E1164/L1164,2),"N/A")</f>
        <v>162.91999999999999</v>
      </c>
      <c r="R1164" t="s">
        <v>8316</v>
      </c>
      <c r="S1164" t="s">
        <v>8348</v>
      </c>
      <c r="T1164" s="14">
        <f>(((J1160/60)/60)/24)+DATE(1970,1,1)</f>
        <v>41952.09175925926</v>
      </c>
      <c r="U1164" s="14">
        <f>(((I1160/60)/60)/24)+DATE(1970,1,1)</f>
        <v>41982.09175925926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P1165">
        <f>ROUND(E1165/D1165*100,0)</f>
        <v>0</v>
      </c>
      <c r="Q1165" t="str">
        <f>IFERROR(ROUND(E1165/L1165,2),"N/A")</f>
        <v>N/A</v>
      </c>
      <c r="R1165" t="s">
        <v>8316</v>
      </c>
      <c r="S1165" t="s">
        <v>8348</v>
      </c>
      <c r="T1165"/>
      <c r="U1165"/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P1166">
        <f>ROUND(E1166/D1166*100,0)</f>
        <v>0</v>
      </c>
      <c r="Q1166" t="str">
        <f>IFERROR(ROUND(E1166/L1166,2),"N/A")</f>
        <v>N/A</v>
      </c>
      <c r="R1166" t="s">
        <v>8318</v>
      </c>
      <c r="S1166" t="s">
        <v>8352</v>
      </c>
      <c r="T1166"/>
      <c r="U1166"/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P1167">
        <f>ROUND(E1167/D1167*100,0)</f>
        <v>21</v>
      </c>
      <c r="Q1167">
        <f>IFERROR(ROUND(E1167/L1167,2),"N/A")</f>
        <v>82.82</v>
      </c>
      <c r="R1167" t="s">
        <v>8318</v>
      </c>
      <c r="S1167" t="s">
        <v>8352</v>
      </c>
      <c r="T1167"/>
      <c r="U1167"/>
    </row>
    <row r="1168" spans="1:21" ht="28.8" x14ac:dyDescent="0.3">
      <c r="A1168">
        <v>952</v>
      </c>
      <c r="B1168" s="3" t="s">
        <v>953</v>
      </c>
      <c r="C1168" s="3" t="s">
        <v>5062</v>
      </c>
      <c r="D1168" s="6">
        <v>49000</v>
      </c>
      <c r="E1168" s="8">
        <v>19572</v>
      </c>
      <c r="F1168" t="s">
        <v>8220</v>
      </c>
      <c r="G1168" t="s">
        <v>8223</v>
      </c>
      <c r="H1168" t="s">
        <v>8245</v>
      </c>
      <c r="I1168">
        <v>1479483812</v>
      </c>
      <c r="J1168">
        <v>1476888212</v>
      </c>
      <c r="K1168" t="b">
        <v>0</v>
      </c>
      <c r="L1168">
        <v>196</v>
      </c>
      <c r="M1168" t="b">
        <v>0</v>
      </c>
      <c r="N1168" t="s">
        <v>8271</v>
      </c>
      <c r="O1168">
        <f>YEAR(T1168)</f>
        <v>2015</v>
      </c>
      <c r="P1168">
        <f>ROUND(E1168/D1168*100,0)</f>
        <v>40</v>
      </c>
      <c r="Q1168">
        <f>IFERROR(ROUND(E1168/L1168,2),"N/A")</f>
        <v>99.86</v>
      </c>
      <c r="R1168" t="s">
        <v>8318</v>
      </c>
      <c r="S1168" t="s">
        <v>8352</v>
      </c>
      <c r="T1168" s="14">
        <f>(((J1164/60)/60)/24)+DATE(1970,1,1)</f>
        <v>42278.498240740737</v>
      </c>
      <c r="U1168" s="14">
        <f>(((I1164/60)/60)/24)+DATE(1970,1,1)</f>
        <v>42314.041666666672</v>
      </c>
    </row>
    <row r="1169" spans="1:21" ht="43.2" x14ac:dyDescent="0.3">
      <c r="A1169">
        <v>1304</v>
      </c>
      <c r="B1169" s="3" t="s">
        <v>1305</v>
      </c>
      <c r="C1169" s="3" t="s">
        <v>5414</v>
      </c>
      <c r="D1169" s="6">
        <v>40000</v>
      </c>
      <c r="E1169" s="8">
        <v>15851</v>
      </c>
      <c r="F1169" t="s">
        <v>8219</v>
      </c>
      <c r="G1169" t="s">
        <v>8224</v>
      </c>
      <c r="H1169" t="s">
        <v>8246</v>
      </c>
      <c r="I1169">
        <v>1489376405</v>
      </c>
      <c r="J1169">
        <v>1484196005</v>
      </c>
      <c r="K1169" t="b">
        <v>0</v>
      </c>
      <c r="L1169">
        <v>104</v>
      </c>
      <c r="M1169" t="b">
        <v>0</v>
      </c>
      <c r="N1169" t="s">
        <v>8271</v>
      </c>
      <c r="O1169">
        <f>YEAR(T1169)</f>
        <v>2014</v>
      </c>
      <c r="P1169">
        <f>ROUND(E1169/D1169*100,0)</f>
        <v>40</v>
      </c>
      <c r="Q1169">
        <f>IFERROR(ROUND(E1169/L1169,2),"N/A")</f>
        <v>152.41</v>
      </c>
      <c r="R1169" t="s">
        <v>8312</v>
      </c>
      <c r="S1169" t="s">
        <v>8344</v>
      </c>
      <c r="T1169" s="14">
        <f>(((J1165/60)/60)/24)+DATE(1970,1,1)</f>
        <v>41830.723611111112</v>
      </c>
      <c r="U1169" s="14">
        <f>(((I1165/60)/60)/24)+DATE(1970,1,1)</f>
        <v>41860.723611111112</v>
      </c>
    </row>
    <row r="1170" spans="1:21" ht="43.2" x14ac:dyDescent="0.3">
      <c r="A1170">
        <v>1780</v>
      </c>
      <c r="B1170" s="3" t="s">
        <v>1781</v>
      </c>
      <c r="C1170" s="3" t="s">
        <v>5890</v>
      </c>
      <c r="D1170" s="6">
        <v>30000</v>
      </c>
      <c r="E1170" s="8">
        <v>11923</v>
      </c>
      <c r="F1170" t="s">
        <v>8220</v>
      </c>
      <c r="G1170" t="s">
        <v>8223</v>
      </c>
      <c r="H1170" t="s">
        <v>8245</v>
      </c>
      <c r="I1170">
        <v>1467469510</v>
      </c>
      <c r="J1170">
        <v>1462285510</v>
      </c>
      <c r="K1170" t="b">
        <v>1</v>
      </c>
      <c r="L1170">
        <v>152</v>
      </c>
      <c r="M1170" t="b">
        <v>0</v>
      </c>
      <c r="N1170" t="s">
        <v>8283</v>
      </c>
      <c r="O1170">
        <f>YEAR(T1170)</f>
        <v>2016</v>
      </c>
      <c r="P1170">
        <f>ROUND(E1170/D1170*100,0)</f>
        <v>40</v>
      </c>
      <c r="Q1170">
        <f>IFERROR(ROUND(E1170/L1170,2),"N/A")</f>
        <v>78.44</v>
      </c>
      <c r="R1170" t="s">
        <v>8312</v>
      </c>
      <c r="S1170" t="s">
        <v>8344</v>
      </c>
      <c r="T1170" s="14">
        <f>(((J1166/60)/60)/24)+DATE(1970,1,1)</f>
        <v>42509.724328703705</v>
      </c>
      <c r="U1170" s="14">
        <f>(((I1166/60)/60)/24)+DATE(1970,1,1)</f>
        <v>42539.724328703705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P1171">
        <f>ROUND(E1171/D1171*100,0)</f>
        <v>0</v>
      </c>
      <c r="Q1171">
        <f>IFERROR(ROUND(E1171/L1171,2),"N/A")</f>
        <v>5.67</v>
      </c>
      <c r="R1171" t="s">
        <v>8312</v>
      </c>
      <c r="S1171" t="s">
        <v>8344</v>
      </c>
      <c r="T1171"/>
      <c r="U1171"/>
    </row>
    <row r="1172" spans="1:21" ht="43.2" x14ac:dyDescent="0.3">
      <c r="A1172">
        <v>1137</v>
      </c>
      <c r="B1172" s="3" t="s">
        <v>1138</v>
      </c>
      <c r="C1172" s="3" t="s">
        <v>5247</v>
      </c>
      <c r="D1172" s="6">
        <v>25000</v>
      </c>
      <c r="E1172" s="8">
        <v>9875</v>
      </c>
      <c r="F1172" t="s">
        <v>8220</v>
      </c>
      <c r="G1172" t="s">
        <v>8223</v>
      </c>
      <c r="H1172" t="s">
        <v>8245</v>
      </c>
      <c r="I1172">
        <v>1461440421</v>
      </c>
      <c r="J1172">
        <v>1458848421</v>
      </c>
      <c r="K1172" t="b">
        <v>0</v>
      </c>
      <c r="L1172">
        <v>39</v>
      </c>
      <c r="M1172" t="b">
        <v>0</v>
      </c>
      <c r="N1172" t="s">
        <v>8281</v>
      </c>
      <c r="O1172">
        <f>YEAR(T1172)</f>
        <v>2016</v>
      </c>
      <c r="P1172">
        <f>ROUND(E1172/D1172*100,0)</f>
        <v>40</v>
      </c>
      <c r="Q1172">
        <f>IFERROR(ROUND(E1172/L1172,2),"N/A")</f>
        <v>253.21</v>
      </c>
      <c r="R1172" t="s">
        <v>8312</v>
      </c>
      <c r="S1172" t="s">
        <v>8344</v>
      </c>
      <c r="T1172" s="14">
        <f>(((J1168/60)/60)/24)+DATE(1970,1,1)</f>
        <v>42662.613564814819</v>
      </c>
      <c r="U1172" s="14">
        <f>(((I1168/60)/60)/24)+DATE(1970,1,1)</f>
        <v>42692.655231481483</v>
      </c>
    </row>
    <row r="1173" spans="1:21" ht="43.2" x14ac:dyDescent="0.3">
      <c r="A1173">
        <v>1910</v>
      </c>
      <c r="B1173" s="3" t="s">
        <v>1911</v>
      </c>
      <c r="C1173" s="3" t="s">
        <v>6020</v>
      </c>
      <c r="D1173" s="6">
        <v>85000</v>
      </c>
      <c r="E1173" s="8">
        <v>33486</v>
      </c>
      <c r="F1173" t="s">
        <v>8220</v>
      </c>
      <c r="G1173" t="s">
        <v>8232</v>
      </c>
      <c r="H1173" t="s">
        <v>8248</v>
      </c>
      <c r="I1173">
        <v>1446331500</v>
      </c>
      <c r="J1173">
        <v>1442531217</v>
      </c>
      <c r="K1173" t="b">
        <v>0</v>
      </c>
      <c r="L1173">
        <v>285</v>
      </c>
      <c r="M1173" t="b">
        <v>0</v>
      </c>
      <c r="N1173" t="s">
        <v>8292</v>
      </c>
      <c r="O1173">
        <f>YEAR(T1173)</f>
        <v>2017</v>
      </c>
      <c r="P1173">
        <f>ROUND(E1173/D1173*100,0)</f>
        <v>39</v>
      </c>
      <c r="Q1173">
        <f>IFERROR(ROUND(E1173/L1173,2),"N/A")</f>
        <v>117.49</v>
      </c>
      <c r="R1173" t="s">
        <v>8312</v>
      </c>
      <c r="S1173" t="s">
        <v>8344</v>
      </c>
      <c r="T1173" s="14">
        <f>(((J1169/60)/60)/24)+DATE(1970,1,1)</f>
        <v>42747.194502314815</v>
      </c>
      <c r="U1173" s="14">
        <f>(((I1169/60)/60)/24)+DATE(1970,1,1)</f>
        <v>42807.152835648143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P1174">
        <f>ROUND(E1174/D1174*100,0)</f>
        <v>0</v>
      </c>
      <c r="Q1174" t="str">
        <f>IFERROR(ROUND(E1174/L1174,2),"N/A")</f>
        <v>N/A</v>
      </c>
      <c r="R1174" t="s">
        <v>8312</v>
      </c>
      <c r="S1174" t="s">
        <v>8344</v>
      </c>
      <c r="T1174"/>
      <c r="U1174"/>
    </row>
    <row r="1175" spans="1:21" ht="43.2" x14ac:dyDescent="0.3">
      <c r="A1175">
        <v>959</v>
      </c>
      <c r="B1175" s="3" t="s">
        <v>960</v>
      </c>
      <c r="C1175" s="3" t="s">
        <v>5069</v>
      </c>
      <c r="D1175" s="6">
        <v>50000</v>
      </c>
      <c r="E1175" s="8">
        <v>19430</v>
      </c>
      <c r="F1175" t="s">
        <v>8220</v>
      </c>
      <c r="G1175" t="s">
        <v>8223</v>
      </c>
      <c r="H1175" t="s">
        <v>8245</v>
      </c>
      <c r="I1175">
        <v>1421640665</v>
      </c>
      <c r="J1175">
        <v>1419048665</v>
      </c>
      <c r="K1175" t="b">
        <v>0</v>
      </c>
      <c r="L1175">
        <v>171</v>
      </c>
      <c r="M1175" t="b">
        <v>0</v>
      </c>
      <c r="N1175" t="s">
        <v>8271</v>
      </c>
      <c r="O1175">
        <f>YEAR(T1175)</f>
        <v>2015</v>
      </c>
      <c r="P1175">
        <f>ROUND(E1175/D1175*100,0)</f>
        <v>39</v>
      </c>
      <c r="Q1175">
        <f>IFERROR(ROUND(E1175/L1175,2),"N/A")</f>
        <v>113.63</v>
      </c>
      <c r="R1175" t="s">
        <v>8312</v>
      </c>
      <c r="S1175" t="s">
        <v>8344</v>
      </c>
      <c r="T1175" s="14">
        <f>(((J1171/60)/60)/24)+DATE(1970,1,1)</f>
        <v>42027.353738425925</v>
      </c>
      <c r="U1175" s="14">
        <f>(((I1171/60)/60)/24)+DATE(1970,1,1)</f>
        <v>42057.353738425925</v>
      </c>
    </row>
    <row r="1176" spans="1:21" ht="57.6" x14ac:dyDescent="0.3">
      <c r="A1176">
        <v>671</v>
      </c>
      <c r="B1176" s="3" t="s">
        <v>672</v>
      </c>
      <c r="C1176" s="3" t="s">
        <v>4781</v>
      </c>
      <c r="D1176" s="6">
        <v>30000</v>
      </c>
      <c r="E1176" s="8">
        <v>11828</v>
      </c>
      <c r="F1176" t="s">
        <v>8220</v>
      </c>
      <c r="G1176" t="s">
        <v>8223</v>
      </c>
      <c r="H1176" t="s">
        <v>8245</v>
      </c>
      <c r="I1176">
        <v>1421208000</v>
      </c>
      <c r="J1176">
        <v>1418315852</v>
      </c>
      <c r="K1176" t="b">
        <v>0</v>
      </c>
      <c r="L1176">
        <v>15</v>
      </c>
      <c r="M1176" t="b">
        <v>0</v>
      </c>
      <c r="N1176" t="s">
        <v>8271</v>
      </c>
      <c r="O1176">
        <f>YEAR(T1176)</f>
        <v>2016</v>
      </c>
      <c r="P1176">
        <f>ROUND(E1176/D1176*100,0)</f>
        <v>39</v>
      </c>
      <c r="Q1176">
        <f>IFERROR(ROUND(E1176/L1176,2),"N/A")</f>
        <v>788.53</v>
      </c>
      <c r="R1176" t="s">
        <v>8312</v>
      </c>
      <c r="S1176" t="s">
        <v>8344</v>
      </c>
      <c r="T1176" s="14">
        <f>(((J1172/60)/60)/24)+DATE(1970,1,1)</f>
        <v>42453.819687499999</v>
      </c>
      <c r="U1176" s="14">
        <f>(((I1172/60)/60)/24)+DATE(1970,1,1)</f>
        <v>42483.819687499999</v>
      </c>
    </row>
    <row r="1177" spans="1:21" ht="43.2" x14ac:dyDescent="0.3">
      <c r="A1177">
        <v>1795</v>
      </c>
      <c r="B1177" s="3" t="s">
        <v>1796</v>
      </c>
      <c r="C1177" s="3" t="s">
        <v>5905</v>
      </c>
      <c r="D1177" s="6">
        <v>28000</v>
      </c>
      <c r="E1177" s="8">
        <v>10846</v>
      </c>
      <c r="F1177" t="s">
        <v>8220</v>
      </c>
      <c r="G1177" t="s">
        <v>8235</v>
      </c>
      <c r="H1177" t="s">
        <v>8248</v>
      </c>
      <c r="I1177">
        <v>1476460800</v>
      </c>
      <c r="J1177">
        <v>1473922541</v>
      </c>
      <c r="K1177" t="b">
        <v>1</v>
      </c>
      <c r="L1177">
        <v>81</v>
      </c>
      <c r="M1177" t="b">
        <v>0</v>
      </c>
      <c r="N1177" t="s">
        <v>8283</v>
      </c>
      <c r="O1177">
        <f>YEAR(T1177)</f>
        <v>2015</v>
      </c>
      <c r="P1177">
        <f>ROUND(E1177/D1177*100,0)</f>
        <v>39</v>
      </c>
      <c r="Q1177">
        <f>IFERROR(ROUND(E1177/L1177,2),"N/A")</f>
        <v>133.9</v>
      </c>
      <c r="R1177" t="s">
        <v>8312</v>
      </c>
      <c r="S1177" t="s">
        <v>8344</v>
      </c>
      <c r="T1177" s="14">
        <f>(((J1173/60)/60)/24)+DATE(1970,1,1)</f>
        <v>42264.963159722218</v>
      </c>
      <c r="U1177" s="14">
        <f>(((I1173/60)/60)/24)+DATE(1970,1,1)</f>
        <v>42308.947916666672</v>
      </c>
    </row>
    <row r="1178" spans="1:21" ht="43.2" x14ac:dyDescent="0.3">
      <c r="A1178">
        <v>894</v>
      </c>
      <c r="B1178" s="3" t="s">
        <v>895</v>
      </c>
      <c r="C1178" s="3" t="s">
        <v>5004</v>
      </c>
      <c r="D1178" s="6">
        <v>20000</v>
      </c>
      <c r="E1178" s="8">
        <v>7834</v>
      </c>
      <c r="F1178" t="s">
        <v>8220</v>
      </c>
      <c r="G1178" t="s">
        <v>8223</v>
      </c>
      <c r="H1178" t="s">
        <v>8245</v>
      </c>
      <c r="I1178">
        <v>1465169610</v>
      </c>
      <c r="J1178">
        <v>1462577610</v>
      </c>
      <c r="K1178" t="b">
        <v>0</v>
      </c>
      <c r="L1178">
        <v>53</v>
      </c>
      <c r="M1178" t="b">
        <v>0</v>
      </c>
      <c r="N1178" t="s">
        <v>8277</v>
      </c>
      <c r="O1178">
        <f>YEAR(T1178)</f>
        <v>2014</v>
      </c>
      <c r="P1178">
        <f>ROUND(E1178/D1178*100,0)</f>
        <v>39</v>
      </c>
      <c r="Q1178">
        <f>IFERROR(ROUND(E1178/L1178,2),"N/A")</f>
        <v>147.81</v>
      </c>
      <c r="R1178" t="s">
        <v>8312</v>
      </c>
      <c r="S1178" t="s">
        <v>8344</v>
      </c>
      <c r="T1178" s="14">
        <f>(((J1174/60)/60)/24)+DATE(1970,1,1)</f>
        <v>41841.682314814818</v>
      </c>
      <c r="U1178" s="14">
        <f>(((I1174/60)/60)/24)+DATE(1970,1,1)</f>
        <v>41871.682314814818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P1179">
        <f>ROUND(E1179/D1179*100,0)</f>
        <v>0</v>
      </c>
      <c r="Q1179" t="str">
        <f>IFERROR(ROUND(E1179/L1179,2),"N/A")</f>
        <v>N/A</v>
      </c>
      <c r="R1179" t="s">
        <v>8321</v>
      </c>
      <c r="S1179" t="s">
        <v>8358</v>
      </c>
      <c r="T1179"/>
      <c r="U1179"/>
    </row>
    <row r="1180" spans="1:21" x14ac:dyDescent="0.3">
      <c r="A1180">
        <v>442</v>
      </c>
      <c r="B1180" s="3" t="s">
        <v>443</v>
      </c>
      <c r="C1180" s="3" t="s">
        <v>4552</v>
      </c>
      <c r="D1180" s="6">
        <v>17000</v>
      </c>
      <c r="E1180" s="8">
        <v>6691</v>
      </c>
      <c r="F1180" t="s">
        <v>8220</v>
      </c>
      <c r="G1180" t="s">
        <v>8223</v>
      </c>
      <c r="H1180" t="s">
        <v>8245</v>
      </c>
      <c r="I1180">
        <v>1424380783</v>
      </c>
      <c r="J1180">
        <v>1421788783</v>
      </c>
      <c r="K1180" t="b">
        <v>0</v>
      </c>
      <c r="L1180">
        <v>17</v>
      </c>
      <c r="M1180" t="b">
        <v>0</v>
      </c>
      <c r="N1180" t="s">
        <v>8268</v>
      </c>
      <c r="O1180">
        <f>YEAR(T1180)</f>
        <v>2014</v>
      </c>
      <c r="P1180">
        <f>ROUND(E1180/D1180*100,0)</f>
        <v>39</v>
      </c>
      <c r="Q1180">
        <f>IFERROR(ROUND(E1180/L1180,2),"N/A")</f>
        <v>393.59</v>
      </c>
      <c r="R1180" t="s">
        <v>8312</v>
      </c>
      <c r="S1180" t="s">
        <v>8350</v>
      </c>
      <c r="T1180" s="14">
        <f>(((J1176/60)/60)/24)+DATE(1970,1,1)</f>
        <v>41984.692731481482</v>
      </c>
      <c r="U1180" s="14">
        <f>(((I1176/60)/60)/24)+DATE(1970,1,1)</f>
        <v>42018.166666666672</v>
      </c>
    </row>
    <row r="1181" spans="1:21" ht="57.6" x14ac:dyDescent="0.3">
      <c r="A1181">
        <v>3102</v>
      </c>
      <c r="B1181" s="3" t="s">
        <v>3102</v>
      </c>
      <c r="C1181" s="3" t="s">
        <v>7212</v>
      </c>
      <c r="D1181" s="6">
        <v>16000</v>
      </c>
      <c r="E1181" s="8">
        <v>6258</v>
      </c>
      <c r="F1181" t="s">
        <v>8220</v>
      </c>
      <c r="G1181" t="s">
        <v>8224</v>
      </c>
      <c r="H1181" t="s">
        <v>8246</v>
      </c>
      <c r="I1181">
        <v>1471939818</v>
      </c>
      <c r="J1181">
        <v>1467619818</v>
      </c>
      <c r="K1181" t="b">
        <v>0</v>
      </c>
      <c r="L1181">
        <v>90</v>
      </c>
      <c r="M1181" t="b">
        <v>0</v>
      </c>
      <c r="N1181" t="s">
        <v>8301</v>
      </c>
      <c r="O1181">
        <f>YEAR(T1181)</f>
        <v>2016</v>
      </c>
      <c r="P1181">
        <f>ROUND(E1181/D1181*100,0)</f>
        <v>39</v>
      </c>
      <c r="Q1181">
        <f>IFERROR(ROUND(E1181/L1181,2),"N/A")</f>
        <v>69.53</v>
      </c>
      <c r="R1181" t="s">
        <v>8321</v>
      </c>
      <c r="S1181" t="s">
        <v>8346</v>
      </c>
      <c r="T1181" s="14">
        <f>(((J1177/60)/60)/24)+DATE(1970,1,1)</f>
        <v>42628.288668981477</v>
      </c>
      <c r="U1181" s="14">
        <f>(((I1177/60)/60)/24)+DATE(1970,1,1)</f>
        <v>42657.666666666672</v>
      </c>
    </row>
    <row r="1182" spans="1:21" x14ac:dyDescent="0.3">
      <c r="A1182">
        <v>951</v>
      </c>
      <c r="B1182" s="3" t="s">
        <v>952</v>
      </c>
      <c r="C1182" s="3" t="s">
        <v>5061</v>
      </c>
      <c r="D1182" s="6">
        <v>50000</v>
      </c>
      <c r="E1182" s="8">
        <v>19195</v>
      </c>
      <c r="F1182" t="s">
        <v>8220</v>
      </c>
      <c r="G1182" t="s">
        <v>8223</v>
      </c>
      <c r="H1182" t="s">
        <v>8245</v>
      </c>
      <c r="I1182">
        <v>1465054872</v>
      </c>
      <c r="J1182">
        <v>1461166872</v>
      </c>
      <c r="K1182" t="b">
        <v>0</v>
      </c>
      <c r="L1182">
        <v>121</v>
      </c>
      <c r="M1182" t="b">
        <v>0</v>
      </c>
      <c r="N1182" t="s">
        <v>8271</v>
      </c>
      <c r="O1182">
        <f>YEAR(T1182)</f>
        <v>2016</v>
      </c>
      <c r="P1182">
        <f>ROUND(E1182/D1182*100,0)</f>
        <v>38</v>
      </c>
      <c r="Q1182">
        <f>IFERROR(ROUND(E1182/L1182,2),"N/A")</f>
        <v>158.63999999999999</v>
      </c>
      <c r="R1182" t="s">
        <v>8318</v>
      </c>
      <c r="S1182" t="s">
        <v>8338</v>
      </c>
      <c r="T1182" s="14">
        <f>(((J1178/60)/60)/24)+DATE(1970,1,1)</f>
        <v>42496.981597222228</v>
      </c>
      <c r="U1182" s="14">
        <f>(((I1178/60)/60)/24)+DATE(1970,1,1)</f>
        <v>42526.981597222228</v>
      </c>
    </row>
    <row r="1183" spans="1:21" ht="43.2" x14ac:dyDescent="0.3">
      <c r="A1183">
        <v>1112</v>
      </c>
      <c r="B1183" s="3" t="s">
        <v>1113</v>
      </c>
      <c r="C1183" s="3" t="s">
        <v>5222</v>
      </c>
      <c r="D1183" s="6">
        <v>88000</v>
      </c>
      <c r="E1183" s="8">
        <v>31272.92</v>
      </c>
      <c r="F1183" t="s">
        <v>8220</v>
      </c>
      <c r="G1183" t="s">
        <v>8223</v>
      </c>
      <c r="H1183" t="s">
        <v>8245</v>
      </c>
      <c r="I1183">
        <v>1421656200</v>
      </c>
      <c r="J1183">
        <v>1416507211</v>
      </c>
      <c r="K1183" t="b">
        <v>0</v>
      </c>
      <c r="L1183">
        <v>312</v>
      </c>
      <c r="M1183" t="b">
        <v>0</v>
      </c>
      <c r="N1183" t="s">
        <v>8280</v>
      </c>
      <c r="O1183">
        <f>YEAR(T1183)</f>
        <v>2014</v>
      </c>
      <c r="P1183">
        <f>ROUND(E1183/D1183*100,0)</f>
        <v>36</v>
      </c>
      <c r="Q1183">
        <f>IFERROR(ROUND(E1183/L1183,2),"N/A")</f>
        <v>100.23</v>
      </c>
      <c r="R1183" t="s">
        <v>8318</v>
      </c>
      <c r="S1183" t="s">
        <v>8338</v>
      </c>
      <c r="T1183" s="14">
        <f>(((J1179/60)/60)/24)+DATE(1970,1,1)</f>
        <v>41897.660833333335</v>
      </c>
      <c r="U1183" s="14">
        <f>(((I1179/60)/60)/24)+DATE(1970,1,1)</f>
        <v>41927.660833333335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P1184">
        <f>ROUND(E1184/D1184*100,0)</f>
        <v>4</v>
      </c>
      <c r="Q1184">
        <f>IFERROR(ROUND(E1184/L1184,2),"N/A")</f>
        <v>10.5</v>
      </c>
      <c r="R1184" t="s">
        <v>8321</v>
      </c>
      <c r="S1184" t="s">
        <v>8322</v>
      </c>
      <c r="T1184"/>
      <c r="U1184"/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P1185">
        <f>ROUND(E1185/D1185*100,0)</f>
        <v>4</v>
      </c>
      <c r="Q1185">
        <f>IFERROR(ROUND(E1185/L1185,2),"N/A")</f>
        <v>33.33</v>
      </c>
      <c r="R1185" t="s">
        <v>8314</v>
      </c>
      <c r="S1185" t="s">
        <v>8343</v>
      </c>
      <c r="T1185"/>
      <c r="U1185"/>
    </row>
    <row r="1186" spans="1:21" ht="43.2" x14ac:dyDescent="0.3">
      <c r="A1186">
        <v>1805</v>
      </c>
      <c r="B1186" s="3" t="s">
        <v>1806</v>
      </c>
      <c r="C1186" s="3" t="s">
        <v>5915</v>
      </c>
      <c r="D1186" s="6">
        <v>22500</v>
      </c>
      <c r="E1186" s="8">
        <v>8191</v>
      </c>
      <c r="F1186" t="s">
        <v>8220</v>
      </c>
      <c r="G1186" t="s">
        <v>8235</v>
      </c>
      <c r="H1186" t="s">
        <v>8248</v>
      </c>
      <c r="I1186">
        <v>1443808800</v>
      </c>
      <c r="J1186">
        <v>1441048658</v>
      </c>
      <c r="K1186" t="b">
        <v>1</v>
      </c>
      <c r="L1186">
        <v>122</v>
      </c>
      <c r="M1186" t="b">
        <v>0</v>
      </c>
      <c r="N1186" t="s">
        <v>8283</v>
      </c>
      <c r="O1186">
        <f>YEAR(T1186)</f>
        <v>2016</v>
      </c>
      <c r="P1186">
        <f>ROUND(E1186/D1186*100,0)</f>
        <v>36</v>
      </c>
      <c r="Q1186">
        <f>IFERROR(ROUND(E1186/L1186,2),"N/A")</f>
        <v>67.14</v>
      </c>
      <c r="R1186" t="s">
        <v>8321</v>
      </c>
      <c r="S1186" t="s">
        <v>8351</v>
      </c>
      <c r="T1186" s="14">
        <f>(((J1182/60)/60)/24)+DATE(1970,1,1)</f>
        <v>42480.653611111105</v>
      </c>
      <c r="U1186" s="14">
        <f>(((I1182/60)/60)/24)+DATE(1970,1,1)</f>
        <v>42525.653611111105</v>
      </c>
    </row>
    <row r="1187" spans="1:21" x14ac:dyDescent="0.3">
      <c r="A1187">
        <v>183</v>
      </c>
      <c r="B1187" s="3" t="s">
        <v>185</v>
      </c>
      <c r="C1187" s="3" t="s">
        <v>4293</v>
      </c>
      <c r="D1187" s="6">
        <v>12500</v>
      </c>
      <c r="E1187" s="8">
        <v>4482</v>
      </c>
      <c r="F1187" t="s">
        <v>8220</v>
      </c>
      <c r="G1187" t="s">
        <v>8224</v>
      </c>
      <c r="H1187" t="s">
        <v>8246</v>
      </c>
      <c r="I1187">
        <v>1417033610</v>
      </c>
      <c r="J1187">
        <v>1414438010</v>
      </c>
      <c r="K1187" t="b">
        <v>0</v>
      </c>
      <c r="L1187">
        <v>12</v>
      </c>
      <c r="M1187" t="b">
        <v>0</v>
      </c>
      <c r="N1187" t="s">
        <v>8266</v>
      </c>
      <c r="O1187">
        <f>YEAR(T1187)</f>
        <v>2014</v>
      </c>
      <c r="P1187">
        <f>ROUND(E1187/D1187*100,0)</f>
        <v>36</v>
      </c>
      <c r="Q1187">
        <f>IFERROR(ROUND(E1187/L1187,2),"N/A")</f>
        <v>373.5</v>
      </c>
      <c r="R1187" t="s">
        <v>8321</v>
      </c>
      <c r="S1187" t="s">
        <v>8351</v>
      </c>
      <c r="T1187" s="14">
        <f>(((J1183/60)/60)/24)+DATE(1970,1,1)</f>
        <v>41963.759386574078</v>
      </c>
      <c r="U1187" s="14">
        <f>(((I1183/60)/60)/24)+DATE(1970,1,1)</f>
        <v>42023.354166666672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P1188">
        <f>ROUND(E1188/D1188*100,0)</f>
        <v>107</v>
      </c>
      <c r="Q1188">
        <f>IFERROR(ROUND(E1188/L1188,2),"N/A")</f>
        <v>65.08</v>
      </c>
      <c r="R1188" t="s">
        <v>8314</v>
      </c>
      <c r="S1188" t="s">
        <v>8339</v>
      </c>
      <c r="T1188"/>
      <c r="U1188"/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P1189">
        <f>ROUND(E1189/D1189*100,0)</f>
        <v>104</v>
      </c>
      <c r="Q1189">
        <f>IFERROR(ROUND(E1189/L1189,2),"N/A")</f>
        <v>130.16</v>
      </c>
      <c r="R1189" t="s">
        <v>8309</v>
      </c>
      <c r="S1189" t="s">
        <v>8347</v>
      </c>
      <c r="T1189"/>
      <c r="U1189"/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P1190">
        <f>ROUND(E1190/D1190*100,0)</f>
        <v>161</v>
      </c>
      <c r="Q1190">
        <f>IFERROR(ROUND(E1190/L1190,2),"N/A")</f>
        <v>37.78</v>
      </c>
      <c r="R1190" t="s">
        <v>8309</v>
      </c>
      <c r="S1190" t="s">
        <v>8347</v>
      </c>
      <c r="T1190"/>
      <c r="U1190"/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P1191">
        <f>ROUND(E1191/D1191*100,0)</f>
        <v>108</v>
      </c>
      <c r="Q1191">
        <f>IFERROR(ROUND(E1191/L1191,2),"N/A")</f>
        <v>112.79</v>
      </c>
      <c r="R1191" t="s">
        <v>8309</v>
      </c>
      <c r="S1191" t="s">
        <v>8347</v>
      </c>
      <c r="T1191"/>
      <c r="U1191"/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P1192">
        <f>ROUND(E1192/D1192*100,0)</f>
        <v>135</v>
      </c>
      <c r="Q1192">
        <f>IFERROR(ROUND(E1192/L1192,2),"N/A")</f>
        <v>51.92</v>
      </c>
      <c r="R1192" t="s">
        <v>8309</v>
      </c>
      <c r="S1192" t="s">
        <v>8347</v>
      </c>
      <c r="T1192"/>
      <c r="U1192"/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P1193">
        <f>ROUND(E1193/D1193*100,0)</f>
        <v>109</v>
      </c>
      <c r="Q1193">
        <f>IFERROR(ROUND(E1193/L1193,2),"N/A")</f>
        <v>89.24</v>
      </c>
      <c r="R1193" t="s">
        <v>8309</v>
      </c>
      <c r="S1193" t="s">
        <v>8347</v>
      </c>
      <c r="T1193"/>
      <c r="U1193"/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P1194">
        <f>ROUND(E1194/D1194*100,0)</f>
        <v>290</v>
      </c>
      <c r="Q1194">
        <f>IFERROR(ROUND(E1194/L1194,2),"N/A")</f>
        <v>19.329999999999998</v>
      </c>
      <c r="R1194" t="s">
        <v>8309</v>
      </c>
      <c r="S1194" t="s">
        <v>8347</v>
      </c>
      <c r="T1194"/>
      <c r="U1194"/>
    </row>
    <row r="1195" spans="1:21" ht="43.2" x14ac:dyDescent="0.3">
      <c r="A1195">
        <v>693</v>
      </c>
      <c r="B1195" s="3" t="s">
        <v>694</v>
      </c>
      <c r="C1195" s="3" t="s">
        <v>4803</v>
      </c>
      <c r="D1195" s="6">
        <v>100000</v>
      </c>
      <c r="E1195" s="8">
        <v>35338</v>
      </c>
      <c r="F1195" t="s">
        <v>8220</v>
      </c>
      <c r="G1195" t="s">
        <v>8223</v>
      </c>
      <c r="H1195" t="s">
        <v>8245</v>
      </c>
      <c r="I1195">
        <v>1430421827</v>
      </c>
      <c r="J1195">
        <v>1427829827</v>
      </c>
      <c r="K1195" t="b">
        <v>0</v>
      </c>
      <c r="L1195">
        <v>296</v>
      </c>
      <c r="M1195" t="b">
        <v>0</v>
      </c>
      <c r="N1195" t="s">
        <v>8271</v>
      </c>
      <c r="O1195">
        <f>YEAR(T1195)</f>
        <v>2016</v>
      </c>
      <c r="P1195">
        <f>ROUND(E1195/D1195*100,0)</f>
        <v>35</v>
      </c>
      <c r="Q1195">
        <f>IFERROR(ROUND(E1195/L1195,2),"N/A")</f>
        <v>119.39</v>
      </c>
      <c r="R1195" t="s">
        <v>8309</v>
      </c>
      <c r="S1195" t="s">
        <v>8347</v>
      </c>
      <c r="T1195" s="14">
        <f>(((J1191/60)/60)/24)+DATE(1970,1,1)</f>
        <v>42529.979108796295</v>
      </c>
      <c r="U1195" s="14">
        <f>(((I1191/60)/60)/24)+DATE(1970,1,1)</f>
        <v>42550.979108796295</v>
      </c>
    </row>
    <row r="1196" spans="1:21" ht="43.2" x14ac:dyDescent="0.3">
      <c r="A1196">
        <v>1013</v>
      </c>
      <c r="B1196" s="3" t="s">
        <v>1014</v>
      </c>
      <c r="C1196" s="3" t="s">
        <v>5123</v>
      </c>
      <c r="D1196" s="6">
        <v>25000</v>
      </c>
      <c r="E1196" s="8">
        <v>8632</v>
      </c>
      <c r="F1196" t="s">
        <v>8219</v>
      </c>
      <c r="G1196" t="s">
        <v>8223</v>
      </c>
      <c r="H1196" t="s">
        <v>8245</v>
      </c>
      <c r="I1196">
        <v>1451419200</v>
      </c>
      <c r="J1196">
        <v>1449000056</v>
      </c>
      <c r="K1196" t="b">
        <v>0</v>
      </c>
      <c r="L1196">
        <v>90</v>
      </c>
      <c r="M1196" t="b">
        <v>0</v>
      </c>
      <c r="N1196" t="s">
        <v>8271</v>
      </c>
      <c r="O1196">
        <f>YEAR(T1196)</f>
        <v>2014</v>
      </c>
      <c r="P1196">
        <f>ROUND(E1196/D1196*100,0)</f>
        <v>35</v>
      </c>
      <c r="Q1196">
        <f>IFERROR(ROUND(E1196/L1196,2),"N/A")</f>
        <v>95.91</v>
      </c>
      <c r="R1196" t="s">
        <v>8309</v>
      </c>
      <c r="S1196" t="s">
        <v>8347</v>
      </c>
      <c r="T1196" s="14">
        <f>(((J1192/60)/60)/24)+DATE(1970,1,1)</f>
        <v>41852.665798611109</v>
      </c>
      <c r="U1196" s="14">
        <f>(((I1192/60)/60)/24)+DATE(1970,1,1)</f>
        <v>41882.665798611109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P1197">
        <f>ROUND(E1197/D1197*100,0)</f>
        <v>135</v>
      </c>
      <c r="Q1197">
        <f>IFERROR(ROUND(E1197/L1197,2),"N/A")</f>
        <v>79.41</v>
      </c>
      <c r="R1197" t="s">
        <v>8309</v>
      </c>
      <c r="S1197" t="s">
        <v>8347</v>
      </c>
      <c r="T1197"/>
      <c r="U1197"/>
    </row>
    <row r="1198" spans="1:21" ht="43.2" x14ac:dyDescent="0.3">
      <c r="A1198">
        <v>972</v>
      </c>
      <c r="B1198" s="3" t="s">
        <v>973</v>
      </c>
      <c r="C1198" s="3" t="s">
        <v>5082</v>
      </c>
      <c r="D1198" s="6">
        <v>20000</v>
      </c>
      <c r="E1198" s="8">
        <v>6925</v>
      </c>
      <c r="F1198" t="s">
        <v>8220</v>
      </c>
      <c r="G1198" t="s">
        <v>8223</v>
      </c>
      <c r="H1198" t="s">
        <v>8245</v>
      </c>
      <c r="I1198">
        <v>1409813940</v>
      </c>
      <c r="J1198">
        <v>1407271598</v>
      </c>
      <c r="K1198" t="b">
        <v>0</v>
      </c>
      <c r="L1198">
        <v>45</v>
      </c>
      <c r="M1198" t="b">
        <v>0</v>
      </c>
      <c r="N1198" t="s">
        <v>8271</v>
      </c>
      <c r="O1198">
        <f>YEAR(T1198)</f>
        <v>2017</v>
      </c>
      <c r="P1198">
        <f>ROUND(E1198/D1198*100,0)</f>
        <v>35</v>
      </c>
      <c r="Q1198">
        <f>IFERROR(ROUND(E1198/L1198,2),"N/A")</f>
        <v>153.88999999999999</v>
      </c>
      <c r="R1198" t="s">
        <v>8309</v>
      </c>
      <c r="S1198" t="s">
        <v>8347</v>
      </c>
      <c r="T1198" s="14">
        <f>(((J1194/60)/60)/24)+DATE(1970,1,1)</f>
        <v>42747.506689814814</v>
      </c>
      <c r="U1198" s="14">
        <f>(((I1194/60)/60)/24)+DATE(1970,1,1)</f>
        <v>42777.506689814814</v>
      </c>
    </row>
    <row r="1199" spans="1:21" ht="43.2" x14ac:dyDescent="0.3">
      <c r="A1199">
        <v>1804</v>
      </c>
      <c r="B1199" s="3" t="s">
        <v>1805</v>
      </c>
      <c r="C1199" s="3" t="s">
        <v>5914</v>
      </c>
      <c r="D1199" s="6">
        <v>15500</v>
      </c>
      <c r="E1199" s="8">
        <v>5452</v>
      </c>
      <c r="F1199" t="s">
        <v>8220</v>
      </c>
      <c r="G1199" t="s">
        <v>8223</v>
      </c>
      <c r="H1199" t="s">
        <v>8245</v>
      </c>
      <c r="I1199">
        <v>1447521404</v>
      </c>
      <c r="J1199">
        <v>1444061804</v>
      </c>
      <c r="K1199" t="b">
        <v>1</v>
      </c>
      <c r="L1199">
        <v>52</v>
      </c>
      <c r="M1199" t="b">
        <v>0</v>
      </c>
      <c r="N1199" t="s">
        <v>8283</v>
      </c>
      <c r="O1199">
        <f>YEAR(T1199)</f>
        <v>2015</v>
      </c>
      <c r="P1199">
        <f>ROUND(E1199/D1199*100,0)</f>
        <v>35</v>
      </c>
      <c r="Q1199">
        <f>IFERROR(ROUND(E1199/L1199,2),"N/A")</f>
        <v>104.85</v>
      </c>
      <c r="R1199" t="s">
        <v>8309</v>
      </c>
      <c r="S1199" t="s">
        <v>8347</v>
      </c>
      <c r="T1199" s="14">
        <f>(((J1195/60)/60)/24)+DATE(1970,1,1)</f>
        <v>42094.808182870373</v>
      </c>
      <c r="U1199" s="14">
        <f>(((I1195/60)/60)/24)+DATE(1970,1,1)</f>
        <v>42124.808182870373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P1200">
        <f>ROUND(E1200/D1200*100,0)</f>
        <v>261</v>
      </c>
      <c r="Q1200">
        <f>IFERROR(ROUND(E1200/L1200,2),"N/A")</f>
        <v>54.62</v>
      </c>
      <c r="R1200" t="s">
        <v>8309</v>
      </c>
      <c r="S1200" t="s">
        <v>8347</v>
      </c>
      <c r="T1200"/>
      <c r="U1200"/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P1201">
        <f>ROUND(E1201/D1201*100,0)</f>
        <v>101</v>
      </c>
      <c r="Q1201">
        <f>IFERROR(ROUND(E1201/L1201,2),"N/A")</f>
        <v>299.22000000000003</v>
      </c>
      <c r="R1201" t="s">
        <v>8309</v>
      </c>
      <c r="S1201" t="s">
        <v>8347</v>
      </c>
      <c r="T1201"/>
      <c r="U1201"/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P1202">
        <f>ROUND(E1202/D1202*100,0)</f>
        <v>126</v>
      </c>
      <c r="Q1202">
        <f>IFERROR(ROUND(E1202/L1202,2),"N/A")</f>
        <v>58.53</v>
      </c>
      <c r="R1202" t="s">
        <v>8316</v>
      </c>
      <c r="S1202" t="s">
        <v>8348</v>
      </c>
      <c r="T1202"/>
      <c r="U1202"/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P1203">
        <f>ROUND(E1203/D1203*100,0)</f>
        <v>102</v>
      </c>
      <c r="Q1203">
        <f>IFERROR(ROUND(E1203/L1203,2),"N/A")</f>
        <v>55.37</v>
      </c>
      <c r="R1203" t="s">
        <v>8316</v>
      </c>
      <c r="S1203" t="s">
        <v>8348</v>
      </c>
      <c r="T1203"/>
      <c r="U1203"/>
    </row>
    <row r="1204" spans="1:21" ht="43.2" x14ac:dyDescent="0.3">
      <c r="A1204">
        <v>2643</v>
      </c>
      <c r="B1204" s="3" t="s">
        <v>2643</v>
      </c>
      <c r="C1204" s="3" t="s">
        <v>6753</v>
      </c>
      <c r="D1204" s="6">
        <v>1000000</v>
      </c>
      <c r="E1204" s="8">
        <v>335597.31</v>
      </c>
      <c r="F1204" t="s">
        <v>8219</v>
      </c>
      <c r="G1204" t="s">
        <v>8223</v>
      </c>
      <c r="H1204" t="s">
        <v>8245</v>
      </c>
      <c r="I1204">
        <v>1482307140</v>
      </c>
      <c r="J1204">
        <v>1479218315</v>
      </c>
      <c r="K1204" t="b">
        <v>1</v>
      </c>
      <c r="L1204">
        <v>1501</v>
      </c>
      <c r="M1204" t="b">
        <v>0</v>
      </c>
      <c r="N1204" t="s">
        <v>8299</v>
      </c>
      <c r="O1204">
        <f>YEAR(T1204)</f>
        <v>2015</v>
      </c>
      <c r="P1204">
        <f>ROUND(E1204/D1204*100,0)</f>
        <v>34</v>
      </c>
      <c r="Q1204">
        <f>IFERROR(ROUND(E1204/L1204,2),"N/A")</f>
        <v>223.58</v>
      </c>
      <c r="R1204" t="s">
        <v>8316</v>
      </c>
      <c r="S1204" t="s">
        <v>8348</v>
      </c>
      <c r="T1204" s="14">
        <f>(((J1200/60)/60)/24)+DATE(1970,1,1)</f>
        <v>42333.619050925925</v>
      </c>
      <c r="U1204" s="14">
        <f>(((I1200/60)/60)/24)+DATE(1970,1,1)</f>
        <v>42369.125</v>
      </c>
    </row>
    <row r="1205" spans="1:21" ht="57.6" x14ac:dyDescent="0.3">
      <c r="A1205">
        <v>711</v>
      </c>
      <c r="B1205" s="3" t="s">
        <v>712</v>
      </c>
      <c r="C1205" s="3" t="s">
        <v>4821</v>
      </c>
      <c r="D1205" s="6">
        <v>100000</v>
      </c>
      <c r="E1205" s="8">
        <v>33791</v>
      </c>
      <c r="F1205" t="s">
        <v>8220</v>
      </c>
      <c r="G1205" t="s">
        <v>8232</v>
      </c>
      <c r="H1205" t="s">
        <v>8248</v>
      </c>
      <c r="I1205">
        <v>1481716868</v>
      </c>
      <c r="J1205">
        <v>1478257268</v>
      </c>
      <c r="K1205" t="b">
        <v>0</v>
      </c>
      <c r="L1205">
        <v>338</v>
      </c>
      <c r="M1205" t="b">
        <v>0</v>
      </c>
      <c r="N1205" t="s">
        <v>8271</v>
      </c>
      <c r="O1205">
        <f>YEAR(T1205)</f>
        <v>2015</v>
      </c>
      <c r="P1205">
        <f>ROUND(E1205/D1205*100,0)</f>
        <v>34</v>
      </c>
      <c r="Q1205">
        <f>IFERROR(ROUND(E1205/L1205,2),"N/A")</f>
        <v>99.97</v>
      </c>
      <c r="R1205" t="s">
        <v>8316</v>
      </c>
      <c r="S1205" t="s">
        <v>8354</v>
      </c>
      <c r="T1205" s="14">
        <f>(((J1201/60)/60)/24)+DATE(1970,1,1)</f>
        <v>42161.770833333328</v>
      </c>
      <c r="U1205" s="14">
        <f>(((I1201/60)/60)/24)+DATE(1970,1,1)</f>
        <v>42193.770833333328</v>
      </c>
    </row>
    <row r="1206" spans="1:21" ht="43.2" x14ac:dyDescent="0.3">
      <c r="A1206">
        <v>1691</v>
      </c>
      <c r="B1206" s="3" t="s">
        <v>1692</v>
      </c>
      <c r="C1206" s="3" t="s">
        <v>5801</v>
      </c>
      <c r="D1206" s="6">
        <v>30000</v>
      </c>
      <c r="E1206" s="8">
        <v>10042</v>
      </c>
      <c r="F1206" t="s">
        <v>8221</v>
      </c>
      <c r="G1206" t="s">
        <v>8223</v>
      </c>
      <c r="H1206" t="s">
        <v>8245</v>
      </c>
      <c r="I1206">
        <v>1491181200</v>
      </c>
      <c r="J1206">
        <v>1488387008</v>
      </c>
      <c r="K1206" t="b">
        <v>0</v>
      </c>
      <c r="L1206">
        <v>38</v>
      </c>
      <c r="M1206" t="b">
        <v>0</v>
      </c>
      <c r="N1206" t="s">
        <v>8291</v>
      </c>
      <c r="O1206">
        <f>YEAR(T1206)</f>
        <v>2015</v>
      </c>
      <c r="P1206">
        <f>ROUND(E1206/D1206*100,0)</f>
        <v>33</v>
      </c>
      <c r="Q1206">
        <f>IFERROR(ROUND(E1206/L1206,2),"N/A")</f>
        <v>264.26</v>
      </c>
      <c r="R1206" t="s">
        <v>8316</v>
      </c>
      <c r="S1206" t="s">
        <v>8354</v>
      </c>
      <c r="T1206" s="14">
        <f>(((J1202/60)/60)/24)+DATE(1970,1,1)</f>
        <v>42089.477500000001</v>
      </c>
      <c r="U1206" s="14">
        <f>(((I1202/60)/60)/24)+DATE(1970,1,1)</f>
        <v>42110.477500000001</v>
      </c>
    </row>
    <row r="1207" spans="1:21" ht="43.2" x14ac:dyDescent="0.3">
      <c r="A1207">
        <v>479</v>
      </c>
      <c r="B1207" s="3" t="s">
        <v>480</v>
      </c>
      <c r="C1207" s="3" t="s">
        <v>4589</v>
      </c>
      <c r="D1207" s="6">
        <v>15000</v>
      </c>
      <c r="E1207" s="8">
        <v>4884</v>
      </c>
      <c r="F1207" t="s">
        <v>8220</v>
      </c>
      <c r="G1207" t="s">
        <v>8223</v>
      </c>
      <c r="H1207" t="s">
        <v>8245</v>
      </c>
      <c r="I1207">
        <v>1416566835</v>
      </c>
      <c r="J1207">
        <v>1411379235</v>
      </c>
      <c r="K1207" t="b">
        <v>0</v>
      </c>
      <c r="L1207">
        <v>55</v>
      </c>
      <c r="M1207" t="b">
        <v>0</v>
      </c>
      <c r="N1207" t="s">
        <v>8268</v>
      </c>
      <c r="O1207">
        <f>YEAR(T1207)</f>
        <v>2016</v>
      </c>
      <c r="P1207">
        <f>ROUND(E1207/D1207*100,0)</f>
        <v>33</v>
      </c>
      <c r="Q1207">
        <f>IFERROR(ROUND(E1207/L1207,2),"N/A")</f>
        <v>88.8</v>
      </c>
      <c r="R1207" t="s">
        <v>8316</v>
      </c>
      <c r="S1207" t="s">
        <v>8354</v>
      </c>
      <c r="T1207" s="14">
        <f>(((J1203/60)/60)/24)+DATE(1970,1,1)</f>
        <v>42536.60701388889</v>
      </c>
      <c r="U1207" s="14">
        <f>(((I1203/60)/60)/24)+DATE(1970,1,1)</f>
        <v>42566.60701388889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P1208">
        <f>ROUND(E1208/D1208*100,0)</f>
        <v>115</v>
      </c>
      <c r="Q1208">
        <f>IFERROR(ROUND(E1208/L1208,2),"N/A")</f>
        <v>32.340000000000003</v>
      </c>
      <c r="R1208" t="s">
        <v>8316</v>
      </c>
      <c r="S1208" t="s">
        <v>8354</v>
      </c>
      <c r="T1208"/>
      <c r="U1208"/>
    </row>
    <row r="1209" spans="1:21" ht="57.6" x14ac:dyDescent="0.3">
      <c r="A1209">
        <v>1311</v>
      </c>
      <c r="B1209" s="3" t="s">
        <v>1312</v>
      </c>
      <c r="C1209" s="3" t="s">
        <v>5421</v>
      </c>
      <c r="D1209" s="6">
        <v>250000</v>
      </c>
      <c r="E1209" s="8">
        <v>80070</v>
      </c>
      <c r="F1209" t="s">
        <v>8219</v>
      </c>
      <c r="G1209" t="s">
        <v>8223</v>
      </c>
      <c r="H1209" t="s">
        <v>8245</v>
      </c>
      <c r="I1209">
        <v>1480536919</v>
      </c>
      <c r="J1209">
        <v>1477509319</v>
      </c>
      <c r="K1209" t="b">
        <v>0</v>
      </c>
      <c r="L1209">
        <v>100</v>
      </c>
      <c r="M1209" t="b">
        <v>0</v>
      </c>
      <c r="N1209" t="s">
        <v>8271</v>
      </c>
      <c r="O1209">
        <f>YEAR(T1209)</f>
        <v>2016</v>
      </c>
      <c r="P1209">
        <f>ROUND(E1209/D1209*100,0)</f>
        <v>32</v>
      </c>
      <c r="Q1209">
        <f>IFERROR(ROUND(E1209/L1209,2),"N/A")</f>
        <v>800.7</v>
      </c>
      <c r="R1209" t="s">
        <v>8316</v>
      </c>
      <c r="S1209" t="s">
        <v>8354</v>
      </c>
      <c r="T1209" s="14">
        <f>(((J1205/60)/60)/24)+DATE(1970,1,1)</f>
        <v>42678.459120370375</v>
      </c>
      <c r="U1209" s="14">
        <f>(((I1205/60)/60)/24)+DATE(1970,1,1)</f>
        <v>42718.500787037032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P1210">
        <f>ROUND(E1210/D1210*100,0)</f>
        <v>155</v>
      </c>
      <c r="Q1210">
        <f>IFERROR(ROUND(E1210/L1210,2),"N/A")</f>
        <v>207.07</v>
      </c>
      <c r="R1210" t="s">
        <v>8316</v>
      </c>
      <c r="S1210" t="s">
        <v>8354</v>
      </c>
      <c r="T1210"/>
      <c r="U1210"/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P1211">
        <f>ROUND(E1211/D1211*100,0)</f>
        <v>106</v>
      </c>
      <c r="Q1211">
        <f>IFERROR(ROUND(E1211/L1211,2),"N/A")</f>
        <v>138.26</v>
      </c>
      <c r="R1211" t="s">
        <v>8316</v>
      </c>
      <c r="S1211" t="s">
        <v>8354</v>
      </c>
      <c r="T1211"/>
      <c r="U1211"/>
    </row>
    <row r="1212" spans="1:21" ht="43.2" x14ac:dyDescent="0.3">
      <c r="A1212">
        <v>1431</v>
      </c>
      <c r="B1212" s="3" t="s">
        <v>1432</v>
      </c>
      <c r="C1212" s="3" t="s">
        <v>5541</v>
      </c>
      <c r="D1212" s="6">
        <v>17000</v>
      </c>
      <c r="E1212" s="8">
        <v>5431</v>
      </c>
      <c r="F1212" t="s">
        <v>8220</v>
      </c>
      <c r="G1212" t="s">
        <v>8223</v>
      </c>
      <c r="H1212" t="s">
        <v>8245</v>
      </c>
      <c r="I1212">
        <v>1448517816</v>
      </c>
      <c r="J1212">
        <v>1445922216</v>
      </c>
      <c r="K1212" t="b">
        <v>0</v>
      </c>
      <c r="L1212">
        <v>47</v>
      </c>
      <c r="M1212" t="b">
        <v>0</v>
      </c>
      <c r="N1212" t="s">
        <v>8285</v>
      </c>
      <c r="O1212">
        <f>YEAR(T1212)</f>
        <v>2017</v>
      </c>
      <c r="P1212">
        <f>ROUND(E1212/D1212*100,0)</f>
        <v>32</v>
      </c>
      <c r="Q1212">
        <f>IFERROR(ROUND(E1212/L1212,2),"N/A")</f>
        <v>115.55</v>
      </c>
      <c r="R1212" t="s">
        <v>8316</v>
      </c>
      <c r="S1212" t="s">
        <v>8348</v>
      </c>
      <c r="T1212" s="14">
        <f>(((J1208/60)/60)/24)+DATE(1970,1,1)</f>
        <v>42772.776076388895</v>
      </c>
      <c r="U1212" s="14">
        <f>(((I1208/60)/60)/24)+DATE(1970,1,1)</f>
        <v>42805.561805555553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P1213">
        <f>ROUND(E1213/D1213*100,0)</f>
        <v>101</v>
      </c>
      <c r="Q1213">
        <f>IFERROR(ROUND(E1213/L1213,2),"N/A")</f>
        <v>168.5</v>
      </c>
      <c r="R1213" t="s">
        <v>8316</v>
      </c>
      <c r="S1213" t="s">
        <v>8348</v>
      </c>
      <c r="T1213"/>
      <c r="U1213"/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P1214">
        <f>ROUND(E1214/D1214*100,0)</f>
        <v>129</v>
      </c>
      <c r="Q1214">
        <f>IFERROR(ROUND(E1214/L1214,2),"N/A")</f>
        <v>38.869999999999997</v>
      </c>
      <c r="R1214" t="s">
        <v>8316</v>
      </c>
      <c r="S1214" t="s">
        <v>8348</v>
      </c>
      <c r="T1214"/>
      <c r="U1214"/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P1215">
        <f>ROUND(E1215/D1215*100,0)</f>
        <v>102</v>
      </c>
      <c r="Q1215">
        <f>IFERROR(ROUND(E1215/L1215,2),"N/A")</f>
        <v>61.53</v>
      </c>
      <c r="R1215" t="s">
        <v>8316</v>
      </c>
      <c r="S1215" t="s">
        <v>8348</v>
      </c>
      <c r="T1215"/>
      <c r="U1215"/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P1216">
        <f>ROUND(E1216/D1216*100,0)</f>
        <v>132</v>
      </c>
      <c r="Q1216">
        <f>IFERROR(ROUND(E1216/L1216,2),"N/A")</f>
        <v>105.44</v>
      </c>
      <c r="R1216" t="s">
        <v>8316</v>
      </c>
      <c r="S1216" t="s">
        <v>8348</v>
      </c>
      <c r="T1216"/>
      <c r="U1216"/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P1217">
        <f>ROUND(E1217/D1217*100,0)</f>
        <v>786</v>
      </c>
      <c r="Q1217">
        <f>IFERROR(ROUND(E1217/L1217,2),"N/A")</f>
        <v>71.59</v>
      </c>
      <c r="R1217" t="s">
        <v>8316</v>
      </c>
      <c r="S1217" t="s">
        <v>8348</v>
      </c>
      <c r="T1217"/>
      <c r="U1217"/>
    </row>
    <row r="1218" spans="1:21" ht="43.2" x14ac:dyDescent="0.3">
      <c r="A1218">
        <v>1313</v>
      </c>
      <c r="B1218" s="3" t="s">
        <v>1314</v>
      </c>
      <c r="C1218" s="3" t="s">
        <v>5423</v>
      </c>
      <c r="D1218" s="6">
        <v>40000</v>
      </c>
      <c r="E1218" s="8">
        <v>12446</v>
      </c>
      <c r="F1218" t="s">
        <v>8219</v>
      </c>
      <c r="G1218" t="s">
        <v>8223</v>
      </c>
      <c r="H1218" t="s">
        <v>8245</v>
      </c>
      <c r="I1218">
        <v>1457024514</v>
      </c>
      <c r="J1218">
        <v>1454432514</v>
      </c>
      <c r="K1218" t="b">
        <v>0</v>
      </c>
      <c r="L1218">
        <v>122</v>
      </c>
      <c r="M1218" t="b">
        <v>0</v>
      </c>
      <c r="N1218" t="s">
        <v>8271</v>
      </c>
      <c r="O1218">
        <f>YEAR(T1218)</f>
        <v>2015</v>
      </c>
      <c r="P1218">
        <f>ROUND(E1218/D1218*100,0)</f>
        <v>31</v>
      </c>
      <c r="Q1218">
        <f>IFERROR(ROUND(E1218/L1218,2),"N/A")</f>
        <v>102.02</v>
      </c>
      <c r="R1218" t="s">
        <v>8316</v>
      </c>
      <c r="S1218" t="s">
        <v>8348</v>
      </c>
      <c r="T1218" s="14">
        <f>(((J1214/60)/60)/24)+DATE(1970,1,1)</f>
        <v>42318.950173611112</v>
      </c>
      <c r="U1218" s="14">
        <f>(((I1214/60)/60)/24)+DATE(1970,1,1)</f>
        <v>42335.041666666672</v>
      </c>
    </row>
    <row r="1219" spans="1:21" ht="43.2" x14ac:dyDescent="0.3">
      <c r="A1219">
        <v>1803</v>
      </c>
      <c r="B1219" s="3" t="s">
        <v>1804</v>
      </c>
      <c r="C1219" s="3" t="s">
        <v>5913</v>
      </c>
      <c r="D1219" s="6">
        <v>17500</v>
      </c>
      <c r="E1219" s="8">
        <v>5390</v>
      </c>
      <c r="F1219" t="s">
        <v>8220</v>
      </c>
      <c r="G1219" t="s">
        <v>8223</v>
      </c>
      <c r="H1219" t="s">
        <v>8245</v>
      </c>
      <c r="I1219">
        <v>1423878182</v>
      </c>
      <c r="J1219">
        <v>1421199782</v>
      </c>
      <c r="K1219" t="b">
        <v>1</v>
      </c>
      <c r="L1219">
        <v>75</v>
      </c>
      <c r="M1219" t="b">
        <v>0</v>
      </c>
      <c r="N1219" t="s">
        <v>8283</v>
      </c>
      <c r="O1219">
        <f>YEAR(T1219)</f>
        <v>2016</v>
      </c>
      <c r="P1219">
        <f>ROUND(E1219/D1219*100,0)</f>
        <v>31</v>
      </c>
      <c r="Q1219">
        <f>IFERROR(ROUND(E1219/L1219,2),"N/A")</f>
        <v>71.87</v>
      </c>
      <c r="R1219" t="s">
        <v>8309</v>
      </c>
      <c r="S1219" t="s">
        <v>8320</v>
      </c>
      <c r="T1219" s="14">
        <f>(((J1215/60)/60)/24)+DATE(1970,1,1)</f>
        <v>42731.755787037036</v>
      </c>
      <c r="U1219" s="14">
        <f>(((I1215/60)/60)/24)+DATE(1970,1,1)</f>
        <v>42766.755787037036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P1220">
        <f>ROUND(E1220/D1220*100,0)</f>
        <v>172</v>
      </c>
      <c r="Q1220">
        <f>IFERROR(ROUND(E1220/L1220,2),"N/A")</f>
        <v>174.21</v>
      </c>
      <c r="R1220" t="s">
        <v>8316</v>
      </c>
      <c r="S1220" t="s">
        <v>8348</v>
      </c>
      <c r="T1220"/>
      <c r="U1220"/>
    </row>
    <row r="1221" spans="1:21" ht="43.2" x14ac:dyDescent="0.3">
      <c r="A1221">
        <v>921</v>
      </c>
      <c r="B1221" s="3" t="s">
        <v>922</v>
      </c>
      <c r="C1221" s="3" t="s">
        <v>5031</v>
      </c>
      <c r="D1221" s="6">
        <v>15000</v>
      </c>
      <c r="E1221" s="8">
        <v>4635</v>
      </c>
      <c r="F1221" t="s">
        <v>8220</v>
      </c>
      <c r="G1221" t="s">
        <v>8223</v>
      </c>
      <c r="H1221" t="s">
        <v>8245</v>
      </c>
      <c r="I1221">
        <v>1323666376</v>
      </c>
      <c r="J1221">
        <v>1320033976</v>
      </c>
      <c r="K1221" t="b">
        <v>0</v>
      </c>
      <c r="L1221">
        <v>20</v>
      </c>
      <c r="M1221" t="b">
        <v>0</v>
      </c>
      <c r="N1221" t="s">
        <v>8276</v>
      </c>
      <c r="O1221">
        <f>YEAR(T1221)</f>
        <v>2014</v>
      </c>
      <c r="P1221">
        <f>ROUND(E1221/D1221*100,0)</f>
        <v>31</v>
      </c>
      <c r="Q1221">
        <f>IFERROR(ROUND(E1221/L1221,2),"N/A")</f>
        <v>231.75</v>
      </c>
      <c r="R1221" t="s">
        <v>8316</v>
      </c>
      <c r="S1221" t="s">
        <v>8348</v>
      </c>
      <c r="T1221" s="14">
        <f>(((J1217/60)/60)/24)+DATE(1970,1,1)</f>
        <v>41759.923101851848</v>
      </c>
      <c r="U1221" s="14">
        <f>(((I1217/60)/60)/24)+DATE(1970,1,1)</f>
        <v>41789.923101851848</v>
      </c>
    </row>
    <row r="1222" spans="1:21" ht="43.2" x14ac:dyDescent="0.3">
      <c r="A1222">
        <v>702</v>
      </c>
      <c r="B1222" s="3" t="s">
        <v>703</v>
      </c>
      <c r="C1222" s="3" t="s">
        <v>4812</v>
      </c>
      <c r="D1222" s="6">
        <v>15000</v>
      </c>
      <c r="E1222" s="8">
        <v>4622.01</v>
      </c>
      <c r="F1222" t="s">
        <v>8220</v>
      </c>
      <c r="G1222" t="s">
        <v>8223</v>
      </c>
      <c r="H1222" t="s">
        <v>8245</v>
      </c>
      <c r="I1222">
        <v>1480011987</v>
      </c>
      <c r="J1222">
        <v>1477416387</v>
      </c>
      <c r="K1222" t="b">
        <v>0</v>
      </c>
      <c r="L1222">
        <v>37</v>
      </c>
      <c r="M1222" t="b">
        <v>0</v>
      </c>
      <c r="N1222" t="s">
        <v>8271</v>
      </c>
      <c r="O1222">
        <f>YEAR(T1222)</f>
        <v>2016</v>
      </c>
      <c r="P1222">
        <f>ROUND(E1222/D1222*100,0)</f>
        <v>31</v>
      </c>
      <c r="Q1222">
        <f>IFERROR(ROUND(E1222/L1222,2),"N/A")</f>
        <v>124.92</v>
      </c>
      <c r="R1222" t="s">
        <v>8312</v>
      </c>
      <c r="S1222" t="s">
        <v>8353</v>
      </c>
      <c r="T1222" s="14">
        <f>(((J1218/60)/60)/24)+DATE(1970,1,1)</f>
        <v>42402.709652777776</v>
      </c>
      <c r="U1222" s="14">
        <f>(((I1218/60)/60)/24)+DATE(1970,1,1)</f>
        <v>42432.709652777776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P1223">
        <f>ROUND(E1223/D1223*100,0)</f>
        <v>111</v>
      </c>
      <c r="Q1223">
        <f>IFERROR(ROUND(E1223/L1223,2),"N/A")</f>
        <v>23.8</v>
      </c>
      <c r="R1223" t="s">
        <v>8312</v>
      </c>
      <c r="S1223" t="s">
        <v>8353</v>
      </c>
      <c r="T1223"/>
      <c r="U1223"/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P1224">
        <f>ROUND(E1224/D1224*100,0)</f>
        <v>280</v>
      </c>
      <c r="Q1224">
        <f>IFERROR(ROUND(E1224/L1224,2),"N/A")</f>
        <v>81.27</v>
      </c>
      <c r="R1224" t="s">
        <v>8323</v>
      </c>
      <c r="S1224" t="s">
        <v>8329</v>
      </c>
      <c r="T1224"/>
      <c r="U1224"/>
    </row>
    <row r="1225" spans="1:21" ht="57.6" x14ac:dyDescent="0.3">
      <c r="A1225">
        <v>983</v>
      </c>
      <c r="B1225" s="3" t="s">
        <v>984</v>
      </c>
      <c r="C1225" s="3" t="s">
        <v>5093</v>
      </c>
      <c r="D1225" s="6">
        <v>104219</v>
      </c>
      <c r="E1225" s="8">
        <v>30751</v>
      </c>
      <c r="F1225" t="s">
        <v>8220</v>
      </c>
      <c r="G1225" t="s">
        <v>8226</v>
      </c>
      <c r="H1225" t="s">
        <v>8248</v>
      </c>
      <c r="I1225">
        <v>1471985640</v>
      </c>
      <c r="J1225">
        <v>1469289685</v>
      </c>
      <c r="K1225" t="b">
        <v>0</v>
      </c>
      <c r="L1225">
        <v>179</v>
      </c>
      <c r="M1225" t="b">
        <v>0</v>
      </c>
      <c r="N1225" t="s">
        <v>8271</v>
      </c>
      <c r="O1225">
        <f>YEAR(T1225)</f>
        <v>2011</v>
      </c>
      <c r="P1225">
        <f>ROUND(E1225/D1225*100,0)</f>
        <v>30</v>
      </c>
      <c r="Q1225">
        <f>IFERROR(ROUND(E1225/L1225,2),"N/A")</f>
        <v>171.79</v>
      </c>
      <c r="R1225" t="s">
        <v>8323</v>
      </c>
      <c r="S1225" t="s">
        <v>8329</v>
      </c>
      <c r="T1225" s="14">
        <f>(((J1221/60)/60)/24)+DATE(1970,1,1)</f>
        <v>40847.171018518515</v>
      </c>
      <c r="U1225" s="14">
        <f>(((I1221/60)/60)/24)+DATE(1970,1,1)</f>
        <v>40889.212685185186</v>
      </c>
    </row>
    <row r="1226" spans="1:21" ht="43.2" x14ac:dyDescent="0.3">
      <c r="A1226">
        <v>2145</v>
      </c>
      <c r="B1226" s="3" t="s">
        <v>2146</v>
      </c>
      <c r="C1226" s="3" t="s">
        <v>6255</v>
      </c>
      <c r="D1226" s="6">
        <v>15000</v>
      </c>
      <c r="E1226" s="8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>YEAR(T1226)</f>
        <v>2016</v>
      </c>
      <c r="P1226">
        <f>ROUND(E1226/D1226*100,0)</f>
        <v>30</v>
      </c>
      <c r="Q1226">
        <f>IFERROR(ROUND(E1226/L1226,2),"N/A")</f>
        <v>51.29</v>
      </c>
      <c r="R1226" t="s">
        <v>8323</v>
      </c>
      <c r="S1226" t="s">
        <v>8329</v>
      </c>
      <c r="T1226" s="14">
        <f>(((J1222/60)/60)/24)+DATE(1970,1,1)</f>
        <v>42668.726701388892</v>
      </c>
      <c r="U1226" s="14">
        <f>(((I1222/60)/60)/24)+DATE(1970,1,1)</f>
        <v>42698.768368055549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P1227">
        <f>ROUND(E1227/D1227*100,0)</f>
        <v>4</v>
      </c>
      <c r="Q1227">
        <f>IFERROR(ROUND(E1227/L1227,2),"N/A")</f>
        <v>44</v>
      </c>
      <c r="R1227" t="s">
        <v>8323</v>
      </c>
      <c r="S1227" t="s">
        <v>8324</v>
      </c>
      <c r="T1227"/>
      <c r="U1227"/>
    </row>
    <row r="1228" spans="1:21" ht="57.6" x14ac:dyDescent="0.3">
      <c r="A1228">
        <v>670</v>
      </c>
      <c r="B1228" s="3" t="s">
        <v>671</v>
      </c>
      <c r="C1228" s="3" t="s">
        <v>4780</v>
      </c>
      <c r="D1228" s="6">
        <v>90000</v>
      </c>
      <c r="E1228" s="8">
        <v>26349</v>
      </c>
      <c r="F1228" t="s">
        <v>8220</v>
      </c>
      <c r="G1228" t="s">
        <v>8236</v>
      </c>
      <c r="H1228" t="s">
        <v>8248</v>
      </c>
      <c r="I1228">
        <v>1466323800</v>
      </c>
      <c r="J1228">
        <v>1463418120</v>
      </c>
      <c r="K1228" t="b">
        <v>0</v>
      </c>
      <c r="L1228">
        <v>310</v>
      </c>
      <c r="M1228" t="b">
        <v>0</v>
      </c>
      <c r="N1228" t="s">
        <v>8271</v>
      </c>
      <c r="O1228">
        <f>YEAR(T1228)</f>
        <v>2016</v>
      </c>
      <c r="P1228">
        <f>ROUND(E1228/D1228*100,0)</f>
        <v>29</v>
      </c>
      <c r="Q1228">
        <f>IFERROR(ROUND(E1228/L1228,2),"N/A")</f>
        <v>85</v>
      </c>
      <c r="R1228" t="s">
        <v>8323</v>
      </c>
      <c r="S1228" t="s">
        <v>8324</v>
      </c>
      <c r="T1228" s="14">
        <f>(((J1224/60)/60)/24)+DATE(1970,1,1)</f>
        <v>42430.720451388886</v>
      </c>
      <c r="U1228" s="14">
        <f>(((I1224/60)/60)/24)+DATE(1970,1,1)</f>
        <v>42461.166666666672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P1229">
        <f>ROUND(E1229/D1229*100,0)</f>
        <v>0</v>
      </c>
      <c r="Q1229" t="str">
        <f>IFERROR(ROUND(E1229/L1229,2),"N/A")</f>
        <v>N/A</v>
      </c>
      <c r="R1229" t="s">
        <v>8323</v>
      </c>
      <c r="S1229" t="s">
        <v>8324</v>
      </c>
      <c r="T1229"/>
      <c r="U1229"/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P1230">
        <f>ROUND(E1230/D1230*100,0)</f>
        <v>29</v>
      </c>
      <c r="Q1230">
        <f>IFERROR(ROUND(E1230/L1230,2),"N/A")</f>
        <v>61.04</v>
      </c>
      <c r="R1230" t="s">
        <v>8323</v>
      </c>
      <c r="S1230" t="s">
        <v>8324</v>
      </c>
      <c r="T1230"/>
      <c r="U1230"/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P1231">
        <f>ROUND(E1231/D1231*100,0)</f>
        <v>1</v>
      </c>
      <c r="Q1231">
        <f>IFERROR(ROUND(E1231/L1231,2),"N/A")</f>
        <v>25</v>
      </c>
      <c r="R1231" t="s">
        <v>8323</v>
      </c>
      <c r="S1231" t="s">
        <v>8324</v>
      </c>
      <c r="T1231"/>
      <c r="U1231"/>
    </row>
    <row r="1232" spans="1:21" ht="28.8" x14ac:dyDescent="0.3">
      <c r="A1232">
        <v>2127</v>
      </c>
      <c r="B1232" s="3" t="s">
        <v>2128</v>
      </c>
      <c r="C1232" s="3" t="s">
        <v>6237</v>
      </c>
      <c r="D1232" s="6">
        <v>28000</v>
      </c>
      <c r="E1232" s="8">
        <v>8076</v>
      </c>
      <c r="F1232" t="s">
        <v>8220</v>
      </c>
      <c r="G1232" t="s">
        <v>8224</v>
      </c>
      <c r="H1232" t="s">
        <v>8246</v>
      </c>
      <c r="I1232">
        <v>1426158463</v>
      </c>
      <c r="J1232">
        <v>1423570063</v>
      </c>
      <c r="K1232" t="b">
        <v>0</v>
      </c>
      <c r="L1232">
        <v>236</v>
      </c>
      <c r="M1232" t="b">
        <v>0</v>
      </c>
      <c r="N1232" t="s">
        <v>8280</v>
      </c>
      <c r="O1232">
        <f>YEAR(T1232)</f>
        <v>2016</v>
      </c>
      <c r="P1232">
        <f>ROUND(E1232/D1232*100,0)</f>
        <v>29</v>
      </c>
      <c r="Q1232">
        <f>IFERROR(ROUND(E1232/L1232,2),"N/A")</f>
        <v>34.22</v>
      </c>
      <c r="R1232" t="s">
        <v>8323</v>
      </c>
      <c r="S1232" t="s">
        <v>8324</v>
      </c>
      <c r="T1232" s="14">
        <f>(((J1228/60)/60)/24)+DATE(1970,1,1)</f>
        <v>42506.709722222222</v>
      </c>
      <c r="U1232" s="14">
        <f>(((I1228/60)/60)/24)+DATE(1970,1,1)</f>
        <v>42540.340277777781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P1233">
        <f>ROUND(E1233/D1233*100,0)</f>
        <v>0</v>
      </c>
      <c r="Q1233" t="str">
        <f>IFERROR(ROUND(E1233/L1233,2),"N/A")</f>
        <v>N/A</v>
      </c>
      <c r="R1233" t="s">
        <v>8323</v>
      </c>
      <c r="S1233" t="s">
        <v>8324</v>
      </c>
      <c r="T1233"/>
      <c r="U1233"/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P1234">
        <f>ROUND(E1234/D1234*100,0)</f>
        <v>1</v>
      </c>
      <c r="Q1234">
        <f>IFERROR(ROUND(E1234/L1234,2),"N/A")</f>
        <v>40</v>
      </c>
      <c r="R1234" t="s">
        <v>8323</v>
      </c>
      <c r="S1234" t="s">
        <v>8324</v>
      </c>
      <c r="T1234"/>
      <c r="U1234"/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P1235">
        <f>ROUND(E1235/D1235*100,0)</f>
        <v>12</v>
      </c>
      <c r="Q1235">
        <f>IFERROR(ROUND(E1235/L1235,2),"N/A")</f>
        <v>19.329999999999998</v>
      </c>
      <c r="R1235" t="s">
        <v>8323</v>
      </c>
      <c r="S1235" t="s">
        <v>8324</v>
      </c>
      <c r="T1235"/>
      <c r="U1235"/>
    </row>
    <row r="1236" spans="1:21" ht="43.2" x14ac:dyDescent="0.3">
      <c r="A1236">
        <v>1077</v>
      </c>
      <c r="B1236" s="3" t="s">
        <v>1078</v>
      </c>
      <c r="C1236" s="3" t="s">
        <v>5187</v>
      </c>
      <c r="D1236" s="6">
        <v>25000</v>
      </c>
      <c r="E1236" s="8">
        <v>7344</v>
      </c>
      <c r="F1236" t="s">
        <v>8220</v>
      </c>
      <c r="G1236" t="s">
        <v>8223</v>
      </c>
      <c r="H1236" t="s">
        <v>8245</v>
      </c>
      <c r="I1236">
        <v>1452744011</v>
      </c>
      <c r="J1236">
        <v>1450152011</v>
      </c>
      <c r="K1236" t="b">
        <v>0</v>
      </c>
      <c r="L1236">
        <v>167</v>
      </c>
      <c r="M1236" t="b">
        <v>0</v>
      </c>
      <c r="N1236" t="s">
        <v>8280</v>
      </c>
      <c r="O1236">
        <f>YEAR(T1236)</f>
        <v>2015</v>
      </c>
      <c r="P1236">
        <f>ROUND(E1236/D1236*100,0)</f>
        <v>29</v>
      </c>
      <c r="Q1236">
        <f>IFERROR(ROUND(E1236/L1236,2),"N/A")</f>
        <v>43.98</v>
      </c>
      <c r="R1236" t="s">
        <v>8323</v>
      </c>
      <c r="S1236" t="s">
        <v>8324</v>
      </c>
      <c r="T1236" s="14">
        <f>(((J1232/60)/60)/24)+DATE(1970,1,1)</f>
        <v>42045.50535879629</v>
      </c>
      <c r="U1236" s="14">
        <f>(((I1232/60)/60)/24)+DATE(1970,1,1)</f>
        <v>42075.463692129633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P1237">
        <f>ROUND(E1237/D1237*100,0)</f>
        <v>3</v>
      </c>
      <c r="Q1237">
        <f>IFERROR(ROUND(E1237/L1237,2),"N/A")</f>
        <v>35</v>
      </c>
      <c r="R1237" t="s">
        <v>8323</v>
      </c>
      <c r="S1237" t="s">
        <v>8324</v>
      </c>
      <c r="T1237"/>
      <c r="U1237"/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P1238">
        <f>ROUND(E1238/D1238*100,0)</f>
        <v>0</v>
      </c>
      <c r="Q1238" t="str">
        <f>IFERROR(ROUND(E1238/L1238,2),"N/A")</f>
        <v>N/A</v>
      </c>
      <c r="R1238" t="s">
        <v>8323</v>
      </c>
      <c r="S1238" t="s">
        <v>8329</v>
      </c>
      <c r="T1238"/>
      <c r="U1238"/>
    </row>
    <row r="1239" spans="1:21" ht="57.6" x14ac:dyDescent="0.3">
      <c r="A1239">
        <v>1591</v>
      </c>
      <c r="B1239" s="3" t="s">
        <v>1592</v>
      </c>
      <c r="C1239" s="3" t="s">
        <v>5701</v>
      </c>
      <c r="D1239" s="6">
        <v>14000</v>
      </c>
      <c r="E1239" s="8">
        <v>4092</v>
      </c>
      <c r="F1239" t="s">
        <v>8220</v>
      </c>
      <c r="G1239" t="s">
        <v>8224</v>
      </c>
      <c r="H1239" t="s">
        <v>8246</v>
      </c>
      <c r="I1239">
        <v>1459700741</v>
      </c>
      <c r="J1239">
        <v>1457112341</v>
      </c>
      <c r="K1239" t="b">
        <v>0</v>
      </c>
      <c r="L1239">
        <v>92</v>
      </c>
      <c r="M1239" t="b">
        <v>0</v>
      </c>
      <c r="N1239" t="s">
        <v>8289</v>
      </c>
      <c r="O1239">
        <f>YEAR(T1239)</f>
        <v>2012</v>
      </c>
      <c r="P1239">
        <f>ROUND(E1239/D1239*100,0)</f>
        <v>29</v>
      </c>
      <c r="Q1239">
        <f>IFERROR(ROUND(E1239/L1239,2),"N/A")</f>
        <v>44.48</v>
      </c>
      <c r="R1239" t="s">
        <v>8323</v>
      </c>
      <c r="S1239" t="s">
        <v>8337</v>
      </c>
      <c r="T1239" s="14">
        <f>(((J1235/60)/60)/24)+DATE(1970,1,1)</f>
        <v>40939.948773148149</v>
      </c>
      <c r="U1239" s="14">
        <f>(((I1235/60)/60)/24)+DATE(1970,1,1)</f>
        <v>40960.948773148149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P1240">
        <f>ROUND(E1240/D1240*100,0)</f>
        <v>18</v>
      </c>
      <c r="Q1240">
        <f>IFERROR(ROUND(E1240/L1240,2),"N/A")</f>
        <v>59.33</v>
      </c>
      <c r="R1240" t="s">
        <v>8323</v>
      </c>
      <c r="S1240" t="s">
        <v>8337</v>
      </c>
      <c r="T1240"/>
      <c r="U1240"/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P1241">
        <f>ROUND(E1241/D1241*100,0)</f>
        <v>0</v>
      </c>
      <c r="Q1241" t="str">
        <f>IFERROR(ROUND(E1241/L1241,2),"N/A")</f>
        <v>N/A</v>
      </c>
      <c r="R1241" t="s">
        <v>8323</v>
      </c>
      <c r="S1241" t="s">
        <v>8337</v>
      </c>
      <c r="T1241"/>
      <c r="U1241"/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P1242">
        <f>ROUND(E1242/D1242*100,0)</f>
        <v>3</v>
      </c>
      <c r="Q1242">
        <f>IFERROR(ROUND(E1242/L1242,2),"N/A")</f>
        <v>30.13</v>
      </c>
      <c r="R1242" t="s">
        <v>8323</v>
      </c>
      <c r="S1242" t="s">
        <v>8329</v>
      </c>
      <c r="T1242"/>
      <c r="U1242"/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P1243">
        <f>ROUND(E1243/D1243*100,0)</f>
        <v>51</v>
      </c>
      <c r="Q1243">
        <f>IFERROR(ROUND(E1243/L1243,2),"N/A")</f>
        <v>74.62</v>
      </c>
      <c r="R1243" t="s">
        <v>8323</v>
      </c>
      <c r="S1243" t="s">
        <v>8337</v>
      </c>
      <c r="T1243"/>
      <c r="U1243"/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P1244">
        <f>ROUND(E1244/D1244*100,0)</f>
        <v>1</v>
      </c>
      <c r="Q1244">
        <f>IFERROR(ROUND(E1244/L1244,2),"N/A")</f>
        <v>5</v>
      </c>
      <c r="R1244" t="s">
        <v>8323</v>
      </c>
      <c r="S1244" t="s">
        <v>8337</v>
      </c>
      <c r="T1244"/>
      <c r="U1244"/>
    </row>
    <row r="1245" spans="1:21" ht="28.8" x14ac:dyDescent="0.3">
      <c r="A1245">
        <v>2157</v>
      </c>
      <c r="B1245" s="3" t="s">
        <v>2158</v>
      </c>
      <c r="C1245" s="3" t="s">
        <v>6267</v>
      </c>
      <c r="D1245" s="6">
        <v>75000</v>
      </c>
      <c r="E1245" s="8">
        <v>21144</v>
      </c>
      <c r="F1245" t="s">
        <v>8220</v>
      </c>
      <c r="G1245" t="s">
        <v>8223</v>
      </c>
      <c r="H1245" t="s">
        <v>8245</v>
      </c>
      <c r="I1245">
        <v>1482479940</v>
      </c>
      <c r="J1245">
        <v>1479684783</v>
      </c>
      <c r="K1245" t="b">
        <v>0</v>
      </c>
      <c r="L1245">
        <v>57</v>
      </c>
      <c r="M1245" t="b">
        <v>0</v>
      </c>
      <c r="N1245" t="s">
        <v>8280</v>
      </c>
      <c r="O1245">
        <f>YEAR(T1245)</f>
        <v>2011</v>
      </c>
      <c r="P1245">
        <f>ROUND(E1245/D1245*100,0)</f>
        <v>28</v>
      </c>
      <c r="Q1245">
        <f>IFERROR(ROUND(E1245/L1245,2),"N/A")</f>
        <v>370.95</v>
      </c>
      <c r="R1245" t="s">
        <v>8323</v>
      </c>
      <c r="S1245" t="s">
        <v>8337</v>
      </c>
      <c r="T1245" s="14">
        <f>(((J1241/60)/60)/24)+DATE(1970,1,1)</f>
        <v>40883.962581018517</v>
      </c>
      <c r="U1245" s="14">
        <f>(((I1241/60)/60)/24)+DATE(1970,1,1)</f>
        <v>40913.962581018517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P1246">
        <f>ROUND(E1246/D1246*100,0)</f>
        <v>104</v>
      </c>
      <c r="Q1246">
        <f>IFERROR(ROUND(E1246/L1246,2),"N/A")</f>
        <v>46.13</v>
      </c>
      <c r="R1246" t="s">
        <v>8323</v>
      </c>
      <c r="S1246" t="s">
        <v>8337</v>
      </c>
      <c r="T1246"/>
      <c r="U1246"/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P1247">
        <f>ROUND(E1247/D1247*100,0)</f>
        <v>120</v>
      </c>
      <c r="Q1247">
        <f>IFERROR(ROUND(E1247/L1247,2),"N/A")</f>
        <v>141.47</v>
      </c>
      <c r="R1247" t="s">
        <v>8323</v>
      </c>
      <c r="S1247" t="s">
        <v>8337</v>
      </c>
      <c r="T1247"/>
      <c r="U1247"/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P1248">
        <f>ROUND(E1248/D1248*100,0)</f>
        <v>117</v>
      </c>
      <c r="Q1248">
        <f>IFERROR(ROUND(E1248/L1248,2),"N/A")</f>
        <v>75.48</v>
      </c>
      <c r="R1248" t="s">
        <v>8323</v>
      </c>
      <c r="S1248" t="s">
        <v>8337</v>
      </c>
      <c r="T1248"/>
      <c r="U1248"/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P1249">
        <f>ROUND(E1249/D1249*100,0)</f>
        <v>122</v>
      </c>
      <c r="Q1249">
        <f>IFERROR(ROUND(E1249/L1249,2),"N/A")</f>
        <v>85.5</v>
      </c>
      <c r="R1249" t="s">
        <v>8323</v>
      </c>
      <c r="S1249" t="s">
        <v>8337</v>
      </c>
      <c r="T1249"/>
      <c r="U1249"/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P1250">
        <f>ROUND(E1250/D1250*100,0)</f>
        <v>152</v>
      </c>
      <c r="Q1250">
        <f>IFERROR(ROUND(E1250/L1250,2),"N/A")</f>
        <v>64.25</v>
      </c>
      <c r="R1250" t="s">
        <v>8323</v>
      </c>
      <c r="S1250" t="s">
        <v>8329</v>
      </c>
      <c r="T1250"/>
      <c r="U1250"/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P1251">
        <f>ROUND(E1251/D1251*100,0)</f>
        <v>104</v>
      </c>
      <c r="Q1251">
        <f>IFERROR(ROUND(E1251/L1251,2),"N/A")</f>
        <v>64.47</v>
      </c>
      <c r="R1251" t="s">
        <v>8323</v>
      </c>
      <c r="S1251" t="s">
        <v>8329</v>
      </c>
      <c r="T1251"/>
      <c r="U1251"/>
    </row>
    <row r="1252" spans="1:21" ht="43.2" x14ac:dyDescent="0.3">
      <c r="A1252">
        <v>2137</v>
      </c>
      <c r="B1252" s="3" t="s">
        <v>2138</v>
      </c>
      <c r="C1252" s="3" t="s">
        <v>6247</v>
      </c>
      <c r="D1252" s="6">
        <v>50000</v>
      </c>
      <c r="E1252" s="8">
        <v>14203</v>
      </c>
      <c r="F1252" t="s">
        <v>8220</v>
      </c>
      <c r="G1252" t="s">
        <v>8228</v>
      </c>
      <c r="H1252" t="s">
        <v>8250</v>
      </c>
      <c r="I1252">
        <v>1417804229</v>
      </c>
      <c r="J1252">
        <v>1415212229</v>
      </c>
      <c r="K1252" t="b">
        <v>0</v>
      </c>
      <c r="L1252">
        <v>534</v>
      </c>
      <c r="M1252" t="b">
        <v>0</v>
      </c>
      <c r="N1252" t="s">
        <v>8280</v>
      </c>
      <c r="O1252">
        <f>YEAR(T1252)</f>
        <v>2011</v>
      </c>
      <c r="P1252">
        <f>ROUND(E1252/D1252*100,0)</f>
        <v>28</v>
      </c>
      <c r="Q1252">
        <f>IFERROR(ROUND(E1252/L1252,2),"N/A")</f>
        <v>26.6</v>
      </c>
      <c r="R1252" t="s">
        <v>8323</v>
      </c>
      <c r="S1252" t="s">
        <v>8329</v>
      </c>
      <c r="T1252" s="14">
        <f>(((J1248/60)/60)/24)+DATE(1970,1,1)</f>
        <v>40838.043391203704</v>
      </c>
      <c r="U1252" s="14">
        <f>(((I1248/60)/60)/24)+DATE(1970,1,1)</f>
        <v>40883.085057870368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P1253">
        <f>ROUND(E1253/D1253*100,0)</f>
        <v>102</v>
      </c>
      <c r="Q1253">
        <f>IFERROR(ROUND(E1253/L1253,2),"N/A")</f>
        <v>82.54</v>
      </c>
      <c r="R1253" t="s">
        <v>8323</v>
      </c>
      <c r="S1253" t="s">
        <v>8329</v>
      </c>
      <c r="T1253"/>
      <c r="U1253"/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P1254">
        <f>ROUND(E1254/D1254*100,0)</f>
        <v>138</v>
      </c>
      <c r="Q1254">
        <f>IFERROR(ROUND(E1254/L1254,2),"N/A")</f>
        <v>34.17</v>
      </c>
      <c r="R1254" t="s">
        <v>8323</v>
      </c>
      <c r="S1254" t="s">
        <v>8329</v>
      </c>
      <c r="T1254"/>
      <c r="U1254"/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P1255">
        <f>ROUND(E1255/D1255*100,0)</f>
        <v>303833</v>
      </c>
      <c r="Q1255">
        <f>IFERROR(ROUND(E1255/L1255,2),"N/A")</f>
        <v>42.73</v>
      </c>
      <c r="R1255" t="s">
        <v>8323</v>
      </c>
      <c r="S1255" t="s">
        <v>8329</v>
      </c>
      <c r="T1255"/>
      <c r="U1255"/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P1256">
        <f>ROUND(E1256/D1256*100,0)</f>
        <v>199</v>
      </c>
      <c r="Q1256">
        <f>IFERROR(ROUND(E1256/L1256,2),"N/A")</f>
        <v>94.49</v>
      </c>
      <c r="R1256" t="s">
        <v>8323</v>
      </c>
      <c r="S1256" t="s">
        <v>8329</v>
      </c>
      <c r="T1256"/>
      <c r="U1256"/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P1257">
        <f>ROUND(E1257/D1257*100,0)</f>
        <v>202</v>
      </c>
      <c r="Q1257">
        <f>IFERROR(ROUND(E1257/L1257,2),"N/A")</f>
        <v>55.7</v>
      </c>
      <c r="T1257"/>
      <c r="U1257"/>
    </row>
    <row r="1258" spans="1:21" ht="43.2" x14ac:dyDescent="0.3">
      <c r="A1258">
        <v>2673</v>
      </c>
      <c r="B1258" s="3" t="s">
        <v>2673</v>
      </c>
      <c r="C1258" s="3" t="s">
        <v>6783</v>
      </c>
      <c r="D1258" s="6">
        <v>40000</v>
      </c>
      <c r="E1258" s="8">
        <v>11032</v>
      </c>
      <c r="F1258" t="s">
        <v>8220</v>
      </c>
      <c r="G1258" t="s">
        <v>8223</v>
      </c>
      <c r="H1258" t="s">
        <v>8245</v>
      </c>
      <c r="I1258">
        <v>1414622700</v>
      </c>
      <c r="J1258">
        <v>1412081999</v>
      </c>
      <c r="K1258" t="b">
        <v>1</v>
      </c>
      <c r="L1258">
        <v>66</v>
      </c>
      <c r="M1258" t="b">
        <v>0</v>
      </c>
      <c r="N1258" t="s">
        <v>8300</v>
      </c>
      <c r="O1258">
        <f>YEAR(T1258)</f>
        <v>2013</v>
      </c>
      <c r="P1258">
        <f>ROUND(E1258/D1258*100,0)</f>
        <v>28</v>
      </c>
      <c r="Q1258">
        <f>IFERROR(ROUND(E1258/L1258,2),"N/A")</f>
        <v>167.15</v>
      </c>
      <c r="T1258" s="14">
        <f>(((J1254/60)/60)/24)+DATE(1970,1,1)</f>
        <v>41543.988067129627</v>
      </c>
      <c r="U1258" s="14">
        <f>(((I1254/60)/60)/24)+DATE(1970,1,1)</f>
        <v>41571.988067129627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P1259">
        <f>ROUND(E1259/D1259*100,0)</f>
        <v>295</v>
      </c>
      <c r="Q1259">
        <f>IFERROR(ROUND(E1259/L1259,2),"N/A")</f>
        <v>92.1</v>
      </c>
      <c r="T1259"/>
      <c r="U1259"/>
    </row>
    <row r="1260" spans="1:21" ht="43.2" x14ac:dyDescent="0.3">
      <c r="A1260">
        <v>545</v>
      </c>
      <c r="B1260" s="3" t="s">
        <v>546</v>
      </c>
      <c r="C1260" s="3" t="s">
        <v>4655</v>
      </c>
      <c r="D1260" s="6">
        <v>50000</v>
      </c>
      <c r="E1260" s="8">
        <v>13692</v>
      </c>
      <c r="F1260" t="s">
        <v>8220</v>
      </c>
      <c r="G1260" t="s">
        <v>8229</v>
      </c>
      <c r="H1260" t="s">
        <v>8248</v>
      </c>
      <c r="I1260">
        <v>1447600389</v>
      </c>
      <c r="J1260">
        <v>1444140789</v>
      </c>
      <c r="K1260" t="b">
        <v>0</v>
      </c>
      <c r="L1260">
        <v>34</v>
      </c>
      <c r="M1260" t="b">
        <v>0</v>
      </c>
      <c r="N1260" t="s">
        <v>8270</v>
      </c>
      <c r="O1260">
        <f>YEAR(T1260)</f>
        <v>2010</v>
      </c>
      <c r="P1260">
        <f>ROUND(E1260/D1260*100,0)</f>
        <v>27</v>
      </c>
      <c r="Q1260">
        <f>IFERROR(ROUND(E1260/L1260,2),"N/A")</f>
        <v>402.71</v>
      </c>
      <c r="T1260" s="14">
        <f>(((J1256/60)/60)/24)+DATE(1970,1,1)</f>
        <v>40487.621365740742</v>
      </c>
      <c r="U1260" s="14">
        <f>(((I1256/60)/60)/24)+DATE(1970,1,1)</f>
        <v>40544.207638888889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P1261">
        <f>ROUND(E1261/D1261*100,0)</f>
        <v>104</v>
      </c>
      <c r="Q1261">
        <f>IFERROR(ROUND(E1261/L1261,2),"N/A")</f>
        <v>27.15</v>
      </c>
      <c r="T1261"/>
      <c r="U1261"/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P1262">
        <f>ROUND(E1262/D1262*100,0)</f>
        <v>114</v>
      </c>
      <c r="Q1262">
        <f>IFERROR(ROUND(E1262/L1262,2),"N/A")</f>
        <v>50.69</v>
      </c>
      <c r="T1262"/>
      <c r="U1262"/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P1263">
        <f>ROUND(E1263/D1263*100,0)</f>
        <v>101</v>
      </c>
      <c r="Q1263">
        <f>IFERROR(ROUND(E1263/L1263,2),"N/A")</f>
        <v>38.94</v>
      </c>
      <c r="T1263"/>
      <c r="U1263"/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P1264">
        <f>ROUND(E1264/D1264*100,0)</f>
        <v>125</v>
      </c>
      <c r="Q1264">
        <f>IFERROR(ROUND(E1264/L1264,2),"N/A")</f>
        <v>77.64</v>
      </c>
      <c r="T1264"/>
      <c r="U1264"/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P1265">
        <f>ROUND(E1265/D1265*100,0)</f>
        <v>119</v>
      </c>
      <c r="Q1265">
        <f>IFERROR(ROUND(E1265/L1265,2),"N/A")</f>
        <v>43.54</v>
      </c>
      <c r="T1265"/>
      <c r="U1265"/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P1266">
        <f>ROUND(E1266/D1266*100,0)</f>
        <v>166</v>
      </c>
      <c r="Q1266">
        <f>IFERROR(ROUND(E1266/L1266,2),"N/A")</f>
        <v>31.82</v>
      </c>
      <c r="T1266"/>
      <c r="U1266"/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P1267">
        <f>ROUND(E1267/D1267*100,0)</f>
        <v>119</v>
      </c>
      <c r="Q1267">
        <f>IFERROR(ROUND(E1267/L1267,2),"N/A")</f>
        <v>63.18</v>
      </c>
      <c r="T1267"/>
      <c r="U1267"/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P1268">
        <f>ROUND(E1268/D1268*100,0)</f>
        <v>100</v>
      </c>
      <c r="Q1268">
        <f>IFERROR(ROUND(E1268/L1268,2),"N/A")</f>
        <v>190.9</v>
      </c>
      <c r="T1268"/>
      <c r="U1268"/>
    </row>
    <row r="1269" spans="1:21" ht="43.2" x14ac:dyDescent="0.3">
      <c r="A1269">
        <v>701</v>
      </c>
      <c r="B1269" s="3" t="s">
        <v>702</v>
      </c>
      <c r="C1269" s="3" t="s">
        <v>4811</v>
      </c>
      <c r="D1269" s="6">
        <v>23000</v>
      </c>
      <c r="E1269" s="8">
        <v>6118</v>
      </c>
      <c r="F1269" t="s">
        <v>8220</v>
      </c>
      <c r="G1269" t="s">
        <v>8224</v>
      </c>
      <c r="H1269" t="s">
        <v>8246</v>
      </c>
      <c r="I1269">
        <v>1406130880</v>
      </c>
      <c r="J1269">
        <v>1403538880</v>
      </c>
      <c r="K1269" t="b">
        <v>0</v>
      </c>
      <c r="L1269">
        <v>21</v>
      </c>
      <c r="M1269" t="b">
        <v>0</v>
      </c>
      <c r="N1269" t="s">
        <v>8271</v>
      </c>
      <c r="O1269">
        <f>YEAR(T1269)</f>
        <v>2014</v>
      </c>
      <c r="P1269">
        <f>ROUND(E1269/D1269*100,0)</f>
        <v>27</v>
      </c>
      <c r="Q1269">
        <f>IFERROR(ROUND(E1269/L1269,2),"N/A")</f>
        <v>291.33</v>
      </c>
      <c r="T1269" s="14">
        <f>(((J1265/60)/60)/24)+DATE(1970,1,1)</f>
        <v>41692.084143518521</v>
      </c>
      <c r="U1269" s="14">
        <f>(((I1265/60)/60)/24)+DATE(1970,1,1)</f>
        <v>41727.041666666664</v>
      </c>
    </row>
    <row r="1270" spans="1:21" ht="43.2" x14ac:dyDescent="0.3">
      <c r="A1270">
        <v>3111</v>
      </c>
      <c r="B1270" s="3" t="s">
        <v>3111</v>
      </c>
      <c r="C1270" s="3" t="s">
        <v>7221</v>
      </c>
      <c r="D1270" s="6">
        <v>20000</v>
      </c>
      <c r="E1270" s="8">
        <v>5328</v>
      </c>
      <c r="F1270" t="s">
        <v>8220</v>
      </c>
      <c r="G1270" t="s">
        <v>8223</v>
      </c>
      <c r="H1270" t="s">
        <v>8245</v>
      </c>
      <c r="I1270">
        <v>1412432220</v>
      </c>
      <c r="J1270">
        <v>1409753820</v>
      </c>
      <c r="K1270" t="b">
        <v>0</v>
      </c>
      <c r="L1270">
        <v>76</v>
      </c>
      <c r="M1270" t="b">
        <v>0</v>
      </c>
      <c r="N1270" t="s">
        <v>8301</v>
      </c>
      <c r="O1270">
        <f>YEAR(T1270)</f>
        <v>2013</v>
      </c>
      <c r="P1270">
        <f>ROUND(E1270/D1270*100,0)</f>
        <v>27</v>
      </c>
      <c r="Q1270">
        <f>IFERROR(ROUND(E1270/L1270,2),"N/A")</f>
        <v>70.11</v>
      </c>
      <c r="T1270" s="14">
        <f>(((J1266/60)/60)/24)+DATE(1970,1,1)</f>
        <v>41547.662997685184</v>
      </c>
      <c r="U1270" s="14">
        <f>(((I1266/60)/60)/24)+DATE(1970,1,1)</f>
        <v>41576.662997685184</v>
      </c>
    </row>
    <row r="1271" spans="1:21" ht="43.2" x14ac:dyDescent="0.3">
      <c r="A1271">
        <v>680</v>
      </c>
      <c r="B1271" s="3" t="s">
        <v>681</v>
      </c>
      <c r="C1271" s="3" t="s">
        <v>4790</v>
      </c>
      <c r="D1271" s="6">
        <v>75000</v>
      </c>
      <c r="E1271" s="8">
        <v>19434</v>
      </c>
      <c r="F1271" t="s">
        <v>8220</v>
      </c>
      <c r="G1271" t="s">
        <v>8223</v>
      </c>
      <c r="H1271" t="s">
        <v>8245</v>
      </c>
      <c r="I1271">
        <v>1410955331</v>
      </c>
      <c r="J1271">
        <v>1407931331</v>
      </c>
      <c r="K1271" t="b">
        <v>0</v>
      </c>
      <c r="L1271">
        <v>129</v>
      </c>
      <c r="M1271" t="b">
        <v>0</v>
      </c>
      <c r="N1271" t="s">
        <v>8271</v>
      </c>
      <c r="O1271">
        <f>YEAR(T1271)</f>
        <v>2010</v>
      </c>
      <c r="P1271">
        <f>ROUND(E1271/D1271*100,0)</f>
        <v>26</v>
      </c>
      <c r="Q1271">
        <f>IFERROR(ROUND(E1271/L1271,2),"N/A")</f>
        <v>150.65</v>
      </c>
      <c r="T1271" s="14">
        <f>(((J1267/60)/60)/24)+DATE(1970,1,1)</f>
        <v>40465.655266203699</v>
      </c>
      <c r="U1271" s="14">
        <f>(((I1267/60)/60)/24)+DATE(1970,1,1)</f>
        <v>40512.655266203699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P1272">
        <f>ROUND(E1272/D1272*100,0)</f>
        <v>115</v>
      </c>
      <c r="Q1272">
        <f>IFERROR(ROUND(E1272/L1272,2),"N/A")</f>
        <v>67.88</v>
      </c>
      <c r="T1272"/>
      <c r="U1272"/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P1273">
        <f>ROUND(E1273/D1273*100,0)</f>
        <v>102</v>
      </c>
      <c r="Q1273">
        <f>IFERROR(ROUND(E1273/L1273,2),"N/A")</f>
        <v>246.29</v>
      </c>
      <c r="T1273"/>
      <c r="U1273"/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P1274">
        <f>ROUND(E1274/D1274*100,0)</f>
        <v>106</v>
      </c>
      <c r="Q1274">
        <f>IFERROR(ROUND(E1274/L1274,2),"N/A")</f>
        <v>189.29</v>
      </c>
      <c r="T1274"/>
      <c r="U1274"/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P1275">
        <f>ROUND(E1275/D1275*100,0)</f>
        <v>104</v>
      </c>
      <c r="Q1275">
        <f>IFERROR(ROUND(E1275/L1275,2),"N/A")</f>
        <v>76.67</v>
      </c>
      <c r="T1275"/>
      <c r="U1275"/>
    </row>
    <row r="1276" spans="1:21" ht="57.6" x14ac:dyDescent="0.3">
      <c r="A1276">
        <v>677</v>
      </c>
      <c r="B1276" s="3" t="s">
        <v>678</v>
      </c>
      <c r="C1276" s="3" t="s">
        <v>4787</v>
      </c>
      <c r="D1276" s="6">
        <v>50000</v>
      </c>
      <c r="E1276" s="8">
        <v>12792</v>
      </c>
      <c r="F1276" t="s">
        <v>8220</v>
      </c>
      <c r="G1276" t="s">
        <v>8236</v>
      </c>
      <c r="H1276" t="s">
        <v>8248</v>
      </c>
      <c r="I1276">
        <v>1467106895</v>
      </c>
      <c r="J1276">
        <v>1463218895</v>
      </c>
      <c r="K1276" t="b">
        <v>0</v>
      </c>
      <c r="L1276">
        <v>96</v>
      </c>
      <c r="M1276" t="b">
        <v>0</v>
      </c>
      <c r="N1276" t="s">
        <v>8271</v>
      </c>
      <c r="O1276">
        <f>YEAR(T1276)</f>
        <v>2012</v>
      </c>
      <c r="P1276">
        <f>ROUND(E1276/D1276*100,0)</f>
        <v>26</v>
      </c>
      <c r="Q1276">
        <f>IFERROR(ROUND(E1276/L1276,2),"N/A")</f>
        <v>133.25</v>
      </c>
      <c r="T1276" s="14">
        <f>(((J1272/60)/60)/24)+DATE(1970,1,1)</f>
        <v>40933.856967592597</v>
      </c>
      <c r="U1276" s="14">
        <f>(((I1272/60)/60)/24)+DATE(1970,1,1)</f>
        <v>40993.815300925926</v>
      </c>
    </row>
    <row r="1277" spans="1:21" ht="43.2" x14ac:dyDescent="0.3">
      <c r="A1277">
        <v>1305</v>
      </c>
      <c r="B1277" s="3" t="s">
        <v>1306</v>
      </c>
      <c r="C1277" s="3" t="s">
        <v>5415</v>
      </c>
      <c r="D1277" s="6">
        <v>30000</v>
      </c>
      <c r="E1277" s="8">
        <v>7793</v>
      </c>
      <c r="F1277" t="s">
        <v>8219</v>
      </c>
      <c r="G1277" t="s">
        <v>8223</v>
      </c>
      <c r="H1277" t="s">
        <v>8245</v>
      </c>
      <c r="I1277">
        <v>1469122200</v>
      </c>
      <c r="J1277">
        <v>1466611108</v>
      </c>
      <c r="K1277" t="b">
        <v>0</v>
      </c>
      <c r="L1277">
        <v>86</v>
      </c>
      <c r="M1277" t="b">
        <v>0</v>
      </c>
      <c r="N1277" t="s">
        <v>8271</v>
      </c>
      <c r="O1277">
        <f>YEAR(T1277)</f>
        <v>2013</v>
      </c>
      <c r="P1277">
        <f>ROUND(E1277/D1277*100,0)</f>
        <v>26</v>
      </c>
      <c r="Q1277">
        <f>IFERROR(ROUND(E1277/L1277,2),"N/A")</f>
        <v>90.62</v>
      </c>
      <c r="T1277" s="14">
        <f>(((J1273/60)/60)/24)+DATE(1970,1,1)</f>
        <v>41561.683553240742</v>
      </c>
      <c r="U1277" s="14">
        <f>(((I1273/60)/60)/24)+DATE(1970,1,1)</f>
        <v>41591.725219907406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P1278">
        <f>ROUND(E1278/D1278*100,0)</f>
        <v>104</v>
      </c>
      <c r="Q1278">
        <f>IFERROR(ROUND(E1278/L1278,2),"N/A")</f>
        <v>46.07</v>
      </c>
      <c r="T1278"/>
      <c r="U1278"/>
    </row>
    <row r="1279" spans="1:21" ht="43.2" x14ac:dyDescent="0.3">
      <c r="A1279">
        <v>4033</v>
      </c>
      <c r="B1279" s="3" t="s">
        <v>4029</v>
      </c>
      <c r="C1279" s="3" t="s">
        <v>8138</v>
      </c>
      <c r="D1279" s="6">
        <v>23900</v>
      </c>
      <c r="E1279" s="8">
        <v>6141.99</v>
      </c>
      <c r="F1279" t="s">
        <v>8220</v>
      </c>
      <c r="G1279" t="s">
        <v>8224</v>
      </c>
      <c r="H1279" t="s">
        <v>8246</v>
      </c>
      <c r="I1279">
        <v>1475398800</v>
      </c>
      <c r="J1279">
        <v>1472711224</v>
      </c>
      <c r="K1279" t="b">
        <v>0</v>
      </c>
      <c r="L1279">
        <v>94</v>
      </c>
      <c r="M1279" t="b">
        <v>0</v>
      </c>
      <c r="N1279" t="s">
        <v>8269</v>
      </c>
      <c r="O1279">
        <f>YEAR(T1279)</f>
        <v>2014</v>
      </c>
      <c r="P1279">
        <f>ROUND(E1279/D1279*100,0)</f>
        <v>26</v>
      </c>
      <c r="Q1279">
        <f>IFERROR(ROUND(E1279/L1279,2),"N/A")</f>
        <v>65.34</v>
      </c>
      <c r="T1279" s="14">
        <f>(((J1275/60)/60)/24)+DATE(1970,1,1)</f>
        <v>41852.730219907404</v>
      </c>
      <c r="U1279" s="14">
        <f>(((I1275/60)/60)/24)+DATE(1970,1,1)</f>
        <v>41882.730219907404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P1280">
        <f>ROUND(E1280/D1280*100,0)</f>
        <v>155</v>
      </c>
      <c r="Q1280">
        <f>IFERROR(ROUND(E1280/L1280,2),"N/A")</f>
        <v>53.01</v>
      </c>
      <c r="T1280"/>
      <c r="U1280"/>
    </row>
    <row r="1281" spans="1:21" ht="43.2" x14ac:dyDescent="0.3">
      <c r="A1281">
        <v>2697</v>
      </c>
      <c r="B1281" s="3" t="s">
        <v>2697</v>
      </c>
      <c r="C1281" s="3" t="s">
        <v>6807</v>
      </c>
      <c r="D1281" s="6">
        <v>23000</v>
      </c>
      <c r="E1281" s="8">
        <v>6061</v>
      </c>
      <c r="F1281" t="s">
        <v>8220</v>
      </c>
      <c r="G1281" t="s">
        <v>8223</v>
      </c>
      <c r="H1281" t="s">
        <v>8245</v>
      </c>
      <c r="I1281">
        <v>1438552800</v>
      </c>
      <c r="J1281">
        <v>1435876423</v>
      </c>
      <c r="K1281" t="b">
        <v>0</v>
      </c>
      <c r="L1281">
        <v>52</v>
      </c>
      <c r="M1281" t="b">
        <v>0</v>
      </c>
      <c r="N1281" t="s">
        <v>8282</v>
      </c>
      <c r="O1281">
        <f>YEAR(T1281)</f>
        <v>2016</v>
      </c>
      <c r="P1281">
        <f>ROUND(E1281/D1281*100,0)</f>
        <v>26</v>
      </c>
      <c r="Q1281">
        <f>IFERROR(ROUND(E1281/L1281,2),"N/A")</f>
        <v>116.56</v>
      </c>
      <c r="T1281" s="14">
        <f>(((J1277/60)/60)/24)+DATE(1970,1,1)</f>
        <v>42543.665601851855</v>
      </c>
      <c r="U1281" s="14">
        <f>(((I1277/60)/60)/24)+DATE(1970,1,1)</f>
        <v>42572.729166666672</v>
      </c>
    </row>
    <row r="1282" spans="1:21" ht="43.2" x14ac:dyDescent="0.3">
      <c r="A1282">
        <v>1700</v>
      </c>
      <c r="B1282" s="3" t="s">
        <v>1701</v>
      </c>
      <c r="C1282" s="3" t="s">
        <v>5810</v>
      </c>
      <c r="D1282" s="6">
        <v>20000</v>
      </c>
      <c r="E1282" s="8">
        <v>5212</v>
      </c>
      <c r="F1282" t="s">
        <v>8221</v>
      </c>
      <c r="G1282" t="s">
        <v>8223</v>
      </c>
      <c r="H1282" t="s">
        <v>8245</v>
      </c>
      <c r="I1282">
        <v>1491019200</v>
      </c>
      <c r="J1282">
        <v>1488418990</v>
      </c>
      <c r="K1282" t="b">
        <v>0</v>
      </c>
      <c r="L1282">
        <v>79</v>
      </c>
      <c r="M1282" t="b">
        <v>0</v>
      </c>
      <c r="N1282" t="s">
        <v>8291</v>
      </c>
      <c r="O1282">
        <f>YEAR(T1282)</f>
        <v>2009</v>
      </c>
      <c r="P1282">
        <f>ROUND(E1282/D1282*100,0)</f>
        <v>26</v>
      </c>
      <c r="Q1282">
        <f>IFERROR(ROUND(E1282/L1282,2),"N/A")</f>
        <v>65.97</v>
      </c>
      <c r="T1282" s="14">
        <f>(((J1278/60)/60)/24)+DATE(1970,1,1)</f>
        <v>40007.704247685186</v>
      </c>
      <c r="U1282" s="14">
        <f>(((I1278/60)/60)/24)+DATE(1970,1,1)</f>
        <v>40057.166666666664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P1283">
        <f>ROUND(E1283/D1283*100,0)</f>
        <v>111</v>
      </c>
      <c r="Q1283">
        <f>IFERROR(ROUND(E1283/L1283,2),"N/A")</f>
        <v>104.73</v>
      </c>
      <c r="T1283"/>
      <c r="U1283"/>
    </row>
    <row r="1284" spans="1:21" ht="43.2" x14ac:dyDescent="0.3">
      <c r="A1284">
        <v>515</v>
      </c>
      <c r="B1284" s="3" t="s">
        <v>516</v>
      </c>
      <c r="C1284" s="3" t="s">
        <v>4625</v>
      </c>
      <c r="D1284" s="6">
        <v>97000</v>
      </c>
      <c r="E1284" s="8">
        <v>24651</v>
      </c>
      <c r="F1284" t="s">
        <v>8220</v>
      </c>
      <c r="G1284" t="s">
        <v>8223</v>
      </c>
      <c r="H1284" t="s">
        <v>8245</v>
      </c>
      <c r="I1284">
        <v>1451389601</v>
      </c>
      <c r="J1284">
        <v>1447933601</v>
      </c>
      <c r="K1284" t="b">
        <v>0</v>
      </c>
      <c r="L1284">
        <v>34</v>
      </c>
      <c r="M1284" t="b">
        <v>0</v>
      </c>
      <c r="N1284" t="s">
        <v>8268</v>
      </c>
      <c r="O1284">
        <f>YEAR(T1284)</f>
        <v>2014</v>
      </c>
      <c r="P1284">
        <f>ROUND(E1284/D1284*100,0)</f>
        <v>25</v>
      </c>
      <c r="Q1284">
        <f>IFERROR(ROUND(E1284/L1284,2),"N/A")</f>
        <v>725.03</v>
      </c>
      <c r="T1284" s="14">
        <f>(((J1280/60)/60)/24)+DATE(1970,1,1)</f>
        <v>41786.555162037039</v>
      </c>
      <c r="U1284" s="14">
        <f>(((I1280/60)/60)/24)+DATE(1970,1,1)</f>
        <v>41815.083333333336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P1285">
        <f>ROUND(E1285/D1285*100,0)</f>
        <v>211</v>
      </c>
      <c r="Q1285">
        <f>IFERROR(ROUND(E1285/L1285,2),"N/A")</f>
        <v>95.93</v>
      </c>
      <c r="T1285"/>
      <c r="U1285"/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P1286">
        <f>ROUND(E1286/D1286*100,0)</f>
        <v>101</v>
      </c>
      <c r="Q1286">
        <f>IFERROR(ROUND(E1286/L1286,2),"N/A")</f>
        <v>65.16</v>
      </c>
      <c r="T1286"/>
      <c r="U1286"/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P1287">
        <f>ROUND(E1287/D1287*100,0)</f>
        <v>102</v>
      </c>
      <c r="Q1287">
        <f>IFERROR(ROUND(E1287/L1287,2),"N/A")</f>
        <v>32.270000000000003</v>
      </c>
      <c r="T1287"/>
      <c r="U1287"/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P1288">
        <f>ROUND(E1288/D1288*100,0)</f>
        <v>108</v>
      </c>
      <c r="Q1288">
        <f>IFERROR(ROUND(E1288/L1288,2),"N/A")</f>
        <v>81.25</v>
      </c>
      <c r="T1288"/>
      <c r="U1288"/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P1289">
        <f>ROUND(E1289/D1289*100,0)</f>
        <v>242</v>
      </c>
      <c r="Q1289">
        <f>IFERROR(ROUND(E1289/L1289,2),"N/A")</f>
        <v>24.2</v>
      </c>
      <c r="T1289"/>
      <c r="U1289"/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P1290">
        <f>ROUND(E1290/D1290*100,0)</f>
        <v>100</v>
      </c>
      <c r="Q1290">
        <f>IFERROR(ROUND(E1290/L1290,2),"N/A")</f>
        <v>65.87</v>
      </c>
      <c r="T1290"/>
      <c r="U1290"/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P1291">
        <f>ROUND(E1291/D1291*100,0)</f>
        <v>125</v>
      </c>
      <c r="Q1291">
        <f>IFERROR(ROUND(E1291/L1291,2),"N/A")</f>
        <v>36.08</v>
      </c>
      <c r="T1291"/>
      <c r="U1291"/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P1292">
        <f>ROUND(E1292/D1292*100,0)</f>
        <v>109</v>
      </c>
      <c r="Q1292">
        <f>IFERROR(ROUND(E1292/L1292,2),"N/A")</f>
        <v>44.19</v>
      </c>
      <c r="T1292"/>
      <c r="U1292"/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P1293">
        <f>ROUND(E1293/D1293*100,0)</f>
        <v>146</v>
      </c>
      <c r="Q1293">
        <f>IFERROR(ROUND(E1293/L1293,2),"N/A")</f>
        <v>104.07</v>
      </c>
      <c r="T1293"/>
      <c r="U1293"/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P1294">
        <f>ROUND(E1294/D1294*100,0)</f>
        <v>110</v>
      </c>
      <c r="Q1294">
        <f>IFERROR(ROUND(E1294/L1294,2),"N/A")</f>
        <v>35.96</v>
      </c>
      <c r="T1294"/>
      <c r="U1294"/>
    </row>
    <row r="1295" spans="1:21" ht="43.2" x14ac:dyDescent="0.3">
      <c r="A1295">
        <v>993</v>
      </c>
      <c r="B1295" s="3" t="s">
        <v>994</v>
      </c>
      <c r="C1295" s="3" t="s">
        <v>5103</v>
      </c>
      <c r="D1295" s="6">
        <v>70000</v>
      </c>
      <c r="E1295" s="8">
        <v>17561</v>
      </c>
      <c r="F1295" t="s">
        <v>8220</v>
      </c>
      <c r="G1295" t="s">
        <v>8223</v>
      </c>
      <c r="H1295" t="s">
        <v>8245</v>
      </c>
      <c r="I1295">
        <v>1478926800</v>
      </c>
      <c r="J1295">
        <v>1476054568</v>
      </c>
      <c r="K1295" t="b">
        <v>0</v>
      </c>
      <c r="L1295">
        <v>196</v>
      </c>
      <c r="M1295" t="b">
        <v>0</v>
      </c>
      <c r="N1295" t="s">
        <v>8271</v>
      </c>
      <c r="O1295">
        <f>YEAR(T1295)</f>
        <v>2016</v>
      </c>
      <c r="P1295">
        <f>ROUND(E1295/D1295*100,0)</f>
        <v>25</v>
      </c>
      <c r="Q1295">
        <f>IFERROR(ROUND(E1295/L1295,2),"N/A")</f>
        <v>89.6</v>
      </c>
      <c r="T1295" s="14">
        <f>(((J1291/60)/60)/24)+DATE(1970,1,1)</f>
        <v>42709.134780092587</v>
      </c>
      <c r="U1295" s="14">
        <f>(((I1291/60)/60)/24)+DATE(1970,1,1)</f>
        <v>42739.134780092587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P1296">
        <f>ROUND(E1296/D1296*100,0)</f>
        <v>122</v>
      </c>
      <c r="Q1296">
        <f>IFERROR(ROUND(E1296/L1296,2),"N/A")</f>
        <v>27.73</v>
      </c>
      <c r="T1296"/>
      <c r="U1296"/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P1297">
        <f>ROUND(E1297/D1297*100,0)</f>
        <v>102</v>
      </c>
      <c r="Q1297">
        <f>IFERROR(ROUND(E1297/L1297,2),"N/A")</f>
        <v>39.83</v>
      </c>
      <c r="T1297"/>
      <c r="U1297"/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P1298">
        <f>ROUND(E1298/D1298*100,0)</f>
        <v>141</v>
      </c>
      <c r="Q1298">
        <f>IFERROR(ROUND(E1298/L1298,2),"N/A")</f>
        <v>52.17</v>
      </c>
      <c r="T1298"/>
      <c r="U1298"/>
    </row>
    <row r="1299" spans="1:21" ht="43.2" x14ac:dyDescent="0.3">
      <c r="A1299">
        <v>3109</v>
      </c>
      <c r="B1299" s="3" t="s">
        <v>3109</v>
      </c>
      <c r="C1299" s="3" t="s">
        <v>7219</v>
      </c>
      <c r="D1299" s="6">
        <v>26500</v>
      </c>
      <c r="E1299" s="8">
        <v>6633</v>
      </c>
      <c r="F1299" t="s">
        <v>8220</v>
      </c>
      <c r="G1299" t="s">
        <v>8223</v>
      </c>
      <c r="H1299" t="s">
        <v>8245</v>
      </c>
      <c r="I1299">
        <v>1409194810</v>
      </c>
      <c r="J1299">
        <v>1406170810</v>
      </c>
      <c r="K1299" t="b">
        <v>0</v>
      </c>
      <c r="L1299">
        <v>114</v>
      </c>
      <c r="M1299" t="b">
        <v>0</v>
      </c>
      <c r="N1299" t="s">
        <v>8301</v>
      </c>
      <c r="O1299">
        <f>YEAR(T1299)</f>
        <v>2016</v>
      </c>
      <c r="P1299">
        <f>ROUND(E1299/D1299*100,0)</f>
        <v>25</v>
      </c>
      <c r="Q1299">
        <f>IFERROR(ROUND(E1299/L1299,2),"N/A")</f>
        <v>58.18</v>
      </c>
      <c r="T1299" s="14">
        <f>(((J1295/60)/60)/24)+DATE(1970,1,1)</f>
        <v>42652.964907407411</v>
      </c>
      <c r="U1299" s="14">
        <f>(((I1295/60)/60)/24)+DATE(1970,1,1)</f>
        <v>42686.208333333328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P1300">
        <f>ROUND(E1300/D1300*100,0)</f>
        <v>105</v>
      </c>
      <c r="Q1300">
        <f>IFERROR(ROUND(E1300/L1300,2),"N/A")</f>
        <v>63.42</v>
      </c>
      <c r="T1300"/>
      <c r="U1300"/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P1301">
        <f>ROUND(E1301/D1301*100,0)</f>
        <v>124</v>
      </c>
      <c r="Q1301">
        <f>IFERROR(ROUND(E1301/L1301,2),"N/A")</f>
        <v>135.63</v>
      </c>
      <c r="T1301"/>
      <c r="U1301"/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P1302">
        <f>ROUND(E1302/D1302*100,0)</f>
        <v>135</v>
      </c>
      <c r="Q1302">
        <f>IFERROR(ROUND(E1302/L1302,2),"N/A")</f>
        <v>168.75</v>
      </c>
      <c r="T1302"/>
      <c r="U1302"/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P1303">
        <f>ROUND(E1303/D1303*100,0)</f>
        <v>103</v>
      </c>
      <c r="Q1303">
        <f>IFERROR(ROUND(E1303/L1303,2),"N/A")</f>
        <v>70.86</v>
      </c>
      <c r="T1303"/>
      <c r="U1303"/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P1304">
        <f>ROUND(E1304/D1304*100,0)</f>
        <v>100</v>
      </c>
      <c r="Q1304">
        <f>IFERROR(ROUND(E1304/L1304,2),"N/A")</f>
        <v>50</v>
      </c>
      <c r="T1304"/>
      <c r="U1304"/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P1305">
        <f>ROUND(E1305/D1305*100,0)</f>
        <v>130</v>
      </c>
      <c r="Q1305">
        <f>IFERROR(ROUND(E1305/L1305,2),"N/A")</f>
        <v>42.21</v>
      </c>
      <c r="T1305"/>
      <c r="U1305"/>
    </row>
    <row r="1306" spans="1:21" ht="57.6" x14ac:dyDescent="0.3">
      <c r="A1306">
        <v>2407</v>
      </c>
      <c r="B1306" s="3" t="s">
        <v>2408</v>
      </c>
      <c r="C1306" s="3" t="s">
        <v>6517</v>
      </c>
      <c r="D1306" s="6">
        <v>22000</v>
      </c>
      <c r="E1306" s="8">
        <v>5557</v>
      </c>
      <c r="F1306" t="s">
        <v>8220</v>
      </c>
      <c r="G1306" t="s">
        <v>8223</v>
      </c>
      <c r="H1306" t="s">
        <v>8245</v>
      </c>
      <c r="I1306">
        <v>1428732000</v>
      </c>
      <c r="J1306">
        <v>1426772928</v>
      </c>
      <c r="K1306" t="b">
        <v>0</v>
      </c>
      <c r="L1306">
        <v>33</v>
      </c>
      <c r="M1306" t="b">
        <v>0</v>
      </c>
      <c r="N1306" t="s">
        <v>8282</v>
      </c>
      <c r="O1306">
        <f>YEAR(T1306)</f>
        <v>2016</v>
      </c>
      <c r="P1306">
        <f>ROUND(E1306/D1306*100,0)</f>
        <v>25</v>
      </c>
      <c r="Q1306">
        <f>IFERROR(ROUND(E1306/L1306,2),"N/A")</f>
        <v>168.39</v>
      </c>
      <c r="T1306" s="14">
        <f>(((J1302/60)/60)/24)+DATE(1970,1,1)</f>
        <v>42483.675208333334</v>
      </c>
      <c r="U1306" s="14">
        <f>(((I1302/60)/60)/24)+DATE(1970,1,1)</f>
        <v>42522.789583333331</v>
      </c>
    </row>
    <row r="1307" spans="1:21" ht="43.2" x14ac:dyDescent="0.3">
      <c r="A1307">
        <v>210</v>
      </c>
      <c r="B1307" s="3" t="s">
        <v>212</v>
      </c>
      <c r="C1307" s="3" t="s">
        <v>4320</v>
      </c>
      <c r="D1307" s="6">
        <v>12000</v>
      </c>
      <c r="E1307" s="8">
        <v>3030</v>
      </c>
      <c r="F1307" t="s">
        <v>8220</v>
      </c>
      <c r="G1307" t="s">
        <v>8223</v>
      </c>
      <c r="H1307" t="s">
        <v>8245</v>
      </c>
      <c r="I1307">
        <v>1443675600</v>
      </c>
      <c r="J1307">
        <v>1441157592</v>
      </c>
      <c r="K1307" t="b">
        <v>0</v>
      </c>
      <c r="L1307">
        <v>33</v>
      </c>
      <c r="M1307" t="b">
        <v>0</v>
      </c>
      <c r="N1307" t="s">
        <v>8266</v>
      </c>
      <c r="O1307">
        <f>YEAR(T1307)</f>
        <v>2015</v>
      </c>
      <c r="P1307">
        <f>ROUND(E1307/D1307*100,0)</f>
        <v>25</v>
      </c>
      <c r="Q1307">
        <f>IFERROR(ROUND(E1307/L1307,2),"N/A")</f>
        <v>91.82</v>
      </c>
      <c r="T1307" s="14">
        <f>(((J1303/60)/60)/24)+DATE(1970,1,1)</f>
        <v>42195.749745370369</v>
      </c>
      <c r="U1307" s="14">
        <f>(((I1303/60)/60)/24)+DATE(1970,1,1)</f>
        <v>42206.125</v>
      </c>
    </row>
    <row r="1308" spans="1:21" ht="43.2" x14ac:dyDescent="0.3">
      <c r="A1308">
        <v>1783</v>
      </c>
      <c r="B1308" s="3" t="s">
        <v>1784</v>
      </c>
      <c r="C1308" s="3" t="s">
        <v>5893</v>
      </c>
      <c r="D1308" s="6">
        <v>40000</v>
      </c>
      <c r="E1308" s="8">
        <v>9477</v>
      </c>
      <c r="F1308" t="s">
        <v>8220</v>
      </c>
      <c r="G1308" t="s">
        <v>8223</v>
      </c>
      <c r="H1308" t="s">
        <v>8245</v>
      </c>
      <c r="I1308">
        <v>1432248478</v>
      </c>
      <c r="J1308">
        <v>1429656478</v>
      </c>
      <c r="K1308" t="b">
        <v>1</v>
      </c>
      <c r="L1308">
        <v>185</v>
      </c>
      <c r="M1308" t="b">
        <v>0</v>
      </c>
      <c r="N1308" t="s">
        <v>8283</v>
      </c>
      <c r="O1308">
        <f>YEAR(T1308)</f>
        <v>2016</v>
      </c>
      <c r="P1308">
        <f>ROUND(E1308/D1308*100,0)</f>
        <v>24</v>
      </c>
      <c r="Q1308">
        <f>IFERROR(ROUND(E1308/L1308,2),"N/A")</f>
        <v>51.23</v>
      </c>
      <c r="T1308" s="14">
        <f>(((J1304/60)/60)/24)+DATE(1970,1,1)</f>
        <v>42675.057997685188</v>
      </c>
      <c r="U1308" s="14">
        <f>(((I1304/60)/60)/24)+DATE(1970,1,1)</f>
        <v>42705.099664351852</v>
      </c>
    </row>
    <row r="1309" spans="1:21" ht="43.2" x14ac:dyDescent="0.3">
      <c r="A1309">
        <v>2596</v>
      </c>
      <c r="B1309" s="3" t="s">
        <v>2596</v>
      </c>
      <c r="C1309" s="3" t="s">
        <v>6706</v>
      </c>
      <c r="D1309" s="6">
        <v>35000</v>
      </c>
      <c r="E1309" s="8">
        <v>8256</v>
      </c>
      <c r="F1309" t="s">
        <v>8220</v>
      </c>
      <c r="G1309" t="s">
        <v>8228</v>
      </c>
      <c r="H1309" t="s">
        <v>8250</v>
      </c>
      <c r="I1309">
        <v>1407427009</v>
      </c>
      <c r="J1309">
        <v>1404835009</v>
      </c>
      <c r="K1309" t="b">
        <v>0</v>
      </c>
      <c r="L1309">
        <v>27</v>
      </c>
      <c r="M1309" t="b">
        <v>0</v>
      </c>
      <c r="N1309" t="s">
        <v>8282</v>
      </c>
      <c r="O1309">
        <f>YEAR(T1309)</f>
        <v>2016</v>
      </c>
      <c r="P1309">
        <f>ROUND(E1309/D1309*100,0)</f>
        <v>24</v>
      </c>
      <c r="Q1309">
        <f>IFERROR(ROUND(E1309/L1309,2),"N/A")</f>
        <v>305.77999999999997</v>
      </c>
      <c r="T1309" s="14">
        <f>(((J1305/60)/60)/24)+DATE(1970,1,1)</f>
        <v>42566.441203703704</v>
      </c>
      <c r="U1309" s="14">
        <f>(((I1305/60)/60)/24)+DATE(1970,1,1)</f>
        <v>42582.458333333328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P1310">
        <f>ROUND(E1310/D1310*100,0)</f>
        <v>11</v>
      </c>
      <c r="Q1310">
        <f>IFERROR(ROUND(E1310/L1310,2),"N/A")</f>
        <v>29.89</v>
      </c>
      <c r="T1310"/>
      <c r="U1310"/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P1311">
        <f>ROUND(E1311/D1311*100,0)</f>
        <v>112</v>
      </c>
      <c r="Q1311">
        <f>IFERROR(ROUND(E1311/L1311,2),"N/A")</f>
        <v>367.97</v>
      </c>
      <c r="T1311"/>
      <c r="U1311"/>
    </row>
    <row r="1312" spans="1:21" ht="43.2" x14ac:dyDescent="0.3">
      <c r="A1312">
        <v>1017</v>
      </c>
      <c r="B1312" s="3" t="s">
        <v>1018</v>
      </c>
      <c r="C1312" s="3" t="s">
        <v>5127</v>
      </c>
      <c r="D1312" s="6">
        <v>250000</v>
      </c>
      <c r="E1312" s="8">
        <v>57197</v>
      </c>
      <c r="F1312" t="s">
        <v>8219</v>
      </c>
      <c r="G1312" t="s">
        <v>8223</v>
      </c>
      <c r="H1312" t="s">
        <v>8245</v>
      </c>
      <c r="I1312">
        <v>1448125935</v>
      </c>
      <c r="J1312">
        <v>1444666335</v>
      </c>
      <c r="K1312" t="b">
        <v>0</v>
      </c>
      <c r="L1312">
        <v>355</v>
      </c>
      <c r="M1312" t="b">
        <v>0</v>
      </c>
      <c r="N1312" t="s">
        <v>8271</v>
      </c>
      <c r="O1312">
        <f>YEAR(T1312)</f>
        <v>2015</v>
      </c>
      <c r="P1312">
        <f>ROUND(E1312/D1312*100,0)</f>
        <v>23</v>
      </c>
      <c r="Q1312">
        <f>IFERROR(ROUND(E1312/L1312,2),"N/A")</f>
        <v>161.12</v>
      </c>
      <c r="T1312" s="14">
        <f>(((J1308/60)/60)/24)+DATE(1970,1,1)</f>
        <v>42115.949976851851</v>
      </c>
      <c r="U1312" s="14">
        <f>(((I1308/60)/60)/24)+DATE(1970,1,1)</f>
        <v>42145.949976851851</v>
      </c>
    </row>
    <row r="1313" spans="1:21" ht="43.2" x14ac:dyDescent="0.3">
      <c r="A1313">
        <v>150</v>
      </c>
      <c r="B1313" s="3" t="s">
        <v>152</v>
      </c>
      <c r="C1313" s="3" t="s">
        <v>4260</v>
      </c>
      <c r="D1313" s="6">
        <v>130000</v>
      </c>
      <c r="E1313" s="8">
        <v>30112</v>
      </c>
      <c r="F1313" t="s">
        <v>8219</v>
      </c>
      <c r="G1313" t="s">
        <v>8223</v>
      </c>
      <c r="H1313" t="s">
        <v>8245</v>
      </c>
      <c r="I1313">
        <v>1432612382</v>
      </c>
      <c r="J1313">
        <v>1427428382</v>
      </c>
      <c r="K1313" t="b">
        <v>0</v>
      </c>
      <c r="L1313">
        <v>67</v>
      </c>
      <c r="M1313" t="b">
        <v>0</v>
      </c>
      <c r="N1313" t="s">
        <v>8265</v>
      </c>
      <c r="O1313">
        <f>YEAR(T1313)</f>
        <v>2014</v>
      </c>
      <c r="P1313">
        <f>ROUND(E1313/D1313*100,0)</f>
        <v>23</v>
      </c>
      <c r="Q1313">
        <f>IFERROR(ROUND(E1313/L1313,2),"N/A")</f>
        <v>449.43</v>
      </c>
      <c r="T1313" s="14">
        <f>(((J1309/60)/60)/24)+DATE(1970,1,1)</f>
        <v>41828.664456018516</v>
      </c>
      <c r="U1313" s="14">
        <f>(((I1309/60)/60)/24)+DATE(1970,1,1)</f>
        <v>41858.664456018516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P1314">
        <f>ROUND(E1314/D1314*100,0)</f>
        <v>1</v>
      </c>
      <c r="Q1314">
        <f>IFERROR(ROUND(E1314/L1314,2),"N/A")</f>
        <v>28</v>
      </c>
      <c r="T1314"/>
      <c r="U1314"/>
    </row>
    <row r="1315" spans="1:21" ht="43.2" x14ac:dyDescent="0.3">
      <c r="A1315">
        <v>3089</v>
      </c>
      <c r="B1315" s="3" t="s">
        <v>3089</v>
      </c>
      <c r="C1315" s="3" t="s">
        <v>7199</v>
      </c>
      <c r="D1315" s="6">
        <v>25000</v>
      </c>
      <c r="E1315" s="8">
        <v>5854</v>
      </c>
      <c r="F1315" t="s">
        <v>8220</v>
      </c>
      <c r="G1315" t="s">
        <v>8223</v>
      </c>
      <c r="H1315" t="s">
        <v>8245</v>
      </c>
      <c r="I1315">
        <v>1468029540</v>
      </c>
      <c r="J1315">
        <v>1465304483</v>
      </c>
      <c r="K1315" t="b">
        <v>0</v>
      </c>
      <c r="L1315">
        <v>45</v>
      </c>
      <c r="M1315" t="b">
        <v>0</v>
      </c>
      <c r="N1315" t="s">
        <v>8301</v>
      </c>
      <c r="O1315">
        <f>YEAR(T1315)</f>
        <v>2015</v>
      </c>
      <c r="P1315">
        <f>ROUND(E1315/D1315*100,0)</f>
        <v>23</v>
      </c>
      <c r="Q1315">
        <f>IFERROR(ROUND(E1315/L1315,2),"N/A")</f>
        <v>130.09</v>
      </c>
      <c r="T1315" s="14">
        <f>(((J1311/60)/60)/24)+DATE(1970,1,1)</f>
        <v>42257.882731481484</v>
      </c>
      <c r="U1315" s="14">
        <f>(((I1311/60)/60)/24)+DATE(1970,1,1)</f>
        <v>42292.882731481484</v>
      </c>
    </row>
    <row r="1316" spans="1:21" ht="43.2" x14ac:dyDescent="0.3">
      <c r="A1316">
        <v>2880</v>
      </c>
      <c r="B1316" s="3" t="s">
        <v>2880</v>
      </c>
      <c r="C1316" s="3" t="s">
        <v>6990</v>
      </c>
      <c r="D1316" s="6">
        <v>12000</v>
      </c>
      <c r="E1316" s="8">
        <v>2800</v>
      </c>
      <c r="F1316" t="s">
        <v>8220</v>
      </c>
      <c r="G1316" t="s">
        <v>8223</v>
      </c>
      <c r="H1316" t="s">
        <v>8245</v>
      </c>
      <c r="I1316">
        <v>1440090300</v>
      </c>
      <c r="J1316">
        <v>1436305452</v>
      </c>
      <c r="K1316" t="b">
        <v>0</v>
      </c>
      <c r="L1316">
        <v>29</v>
      </c>
      <c r="M1316" t="b">
        <v>0</v>
      </c>
      <c r="N1316" t="s">
        <v>8269</v>
      </c>
      <c r="O1316">
        <f>YEAR(T1316)</f>
        <v>2015</v>
      </c>
      <c r="P1316">
        <f>ROUND(E1316/D1316*100,0)</f>
        <v>23</v>
      </c>
      <c r="Q1316">
        <f>IFERROR(ROUND(E1316/L1316,2),"N/A")</f>
        <v>96.55</v>
      </c>
      <c r="T1316" s="14">
        <f>(((J1312/60)/60)/24)+DATE(1970,1,1)</f>
        <v>42289.675173611111</v>
      </c>
      <c r="U1316" s="14">
        <f>(((I1312/60)/60)/24)+DATE(1970,1,1)</f>
        <v>42329.716840277775</v>
      </c>
    </row>
    <row r="1317" spans="1:21" ht="43.2" x14ac:dyDescent="0.3">
      <c r="A1317">
        <v>519</v>
      </c>
      <c r="B1317" s="3" t="s">
        <v>520</v>
      </c>
      <c r="C1317" s="3" t="s">
        <v>4629</v>
      </c>
      <c r="D1317" s="6">
        <v>12001</v>
      </c>
      <c r="E1317" s="8">
        <v>2746</v>
      </c>
      <c r="F1317" t="s">
        <v>8220</v>
      </c>
      <c r="G1317" t="s">
        <v>8223</v>
      </c>
      <c r="H1317" t="s">
        <v>8245</v>
      </c>
      <c r="I1317">
        <v>1354699421</v>
      </c>
      <c r="J1317">
        <v>1352107421</v>
      </c>
      <c r="K1317" t="b">
        <v>0</v>
      </c>
      <c r="L1317">
        <v>70</v>
      </c>
      <c r="M1317" t="b">
        <v>0</v>
      </c>
      <c r="N1317" t="s">
        <v>8268</v>
      </c>
      <c r="O1317">
        <f>YEAR(T1317)</f>
        <v>2015</v>
      </c>
      <c r="P1317">
        <f>ROUND(E1317/D1317*100,0)</f>
        <v>23</v>
      </c>
      <c r="Q1317">
        <f>IFERROR(ROUND(E1317/L1317,2),"N/A")</f>
        <v>39.229999999999997</v>
      </c>
      <c r="T1317" s="14">
        <f>(((J1313/60)/60)/24)+DATE(1970,1,1)</f>
        <v>42090.161828703705</v>
      </c>
      <c r="U1317" s="14">
        <f>(((I1313/60)/60)/24)+DATE(1970,1,1)</f>
        <v>42150.161828703705</v>
      </c>
    </row>
    <row r="1318" spans="1:21" ht="57.6" x14ac:dyDescent="0.3">
      <c r="A1318">
        <v>669</v>
      </c>
      <c r="B1318" s="3" t="s">
        <v>670</v>
      </c>
      <c r="C1318" s="3" t="s">
        <v>4779</v>
      </c>
      <c r="D1318" s="6">
        <v>200000</v>
      </c>
      <c r="E1318" s="8">
        <v>43015</v>
      </c>
      <c r="F1318" t="s">
        <v>8220</v>
      </c>
      <c r="G1318" t="s">
        <v>8234</v>
      </c>
      <c r="H1318" t="s">
        <v>8254</v>
      </c>
      <c r="I1318">
        <v>1467817258</v>
      </c>
      <c r="J1318">
        <v>1465225258</v>
      </c>
      <c r="K1318" t="b">
        <v>0</v>
      </c>
      <c r="L1318">
        <v>28</v>
      </c>
      <c r="M1318" t="b">
        <v>0</v>
      </c>
      <c r="N1318" t="s">
        <v>8271</v>
      </c>
      <c r="O1318">
        <f>YEAR(T1318)</f>
        <v>2015</v>
      </c>
      <c r="P1318">
        <f>ROUND(E1318/D1318*100,0)</f>
        <v>22</v>
      </c>
      <c r="Q1318">
        <f>IFERROR(ROUND(E1318/L1318,2),"N/A")</f>
        <v>1536.25</v>
      </c>
      <c r="T1318" s="14">
        <f>(((J1314/60)/60)/24)+DATE(1970,1,1)</f>
        <v>42082.702800925923</v>
      </c>
      <c r="U1318" s="14">
        <f>(((I1314/60)/60)/24)+DATE(1970,1,1)</f>
        <v>42112.702800925923</v>
      </c>
    </row>
    <row r="1319" spans="1:21" ht="43.2" x14ac:dyDescent="0.3">
      <c r="A1319">
        <v>672</v>
      </c>
      <c r="B1319" s="3" t="s">
        <v>673</v>
      </c>
      <c r="C1319" s="3" t="s">
        <v>4782</v>
      </c>
      <c r="D1319" s="6">
        <v>50000</v>
      </c>
      <c r="E1319" s="8">
        <v>10814</v>
      </c>
      <c r="F1319" t="s">
        <v>8220</v>
      </c>
      <c r="G1319" t="s">
        <v>8223</v>
      </c>
      <c r="H1319" t="s">
        <v>8245</v>
      </c>
      <c r="I1319">
        <v>1420088340</v>
      </c>
      <c r="J1319">
        <v>1417410964</v>
      </c>
      <c r="K1319" t="b">
        <v>0</v>
      </c>
      <c r="L1319">
        <v>215</v>
      </c>
      <c r="M1319" t="b">
        <v>0</v>
      </c>
      <c r="N1319" t="s">
        <v>8271</v>
      </c>
      <c r="O1319">
        <f>YEAR(T1319)</f>
        <v>2016</v>
      </c>
      <c r="P1319">
        <f>ROUND(E1319/D1319*100,0)</f>
        <v>22</v>
      </c>
      <c r="Q1319">
        <f>IFERROR(ROUND(E1319/L1319,2),"N/A")</f>
        <v>50.3</v>
      </c>
      <c r="T1319" s="14">
        <f>(((J1315/60)/60)/24)+DATE(1970,1,1)</f>
        <v>42528.542627314819</v>
      </c>
      <c r="U1319" s="14">
        <f>(((I1315/60)/60)/24)+DATE(1970,1,1)</f>
        <v>42560.082638888889</v>
      </c>
    </row>
    <row r="1320" spans="1:21" ht="57.6" x14ac:dyDescent="0.3">
      <c r="A1320">
        <v>3893</v>
      </c>
      <c r="B1320" s="3" t="s">
        <v>3890</v>
      </c>
      <c r="C1320" s="3" t="s">
        <v>8001</v>
      </c>
      <c r="D1320" s="6">
        <v>50000</v>
      </c>
      <c r="E1320" s="8">
        <v>10775</v>
      </c>
      <c r="F1320" t="s">
        <v>8220</v>
      </c>
      <c r="G1320" t="s">
        <v>8223</v>
      </c>
      <c r="H1320" t="s">
        <v>8245</v>
      </c>
      <c r="I1320">
        <v>1404194400</v>
      </c>
      <c r="J1320">
        <v>1400600840</v>
      </c>
      <c r="K1320" t="b">
        <v>0</v>
      </c>
      <c r="L1320">
        <v>84</v>
      </c>
      <c r="M1320" t="b">
        <v>0</v>
      </c>
      <c r="N1320" t="s">
        <v>8269</v>
      </c>
      <c r="O1320">
        <f>YEAR(T1320)</f>
        <v>2015</v>
      </c>
      <c r="P1320">
        <f>ROUND(E1320/D1320*100,0)</f>
        <v>22</v>
      </c>
      <c r="Q1320">
        <f>IFERROR(ROUND(E1320/L1320,2),"N/A")</f>
        <v>128.27000000000001</v>
      </c>
      <c r="T1320" s="14">
        <f>(((J1316/60)/60)/24)+DATE(1970,1,1)</f>
        <v>42192.905694444446</v>
      </c>
      <c r="U1320" s="14">
        <f>(((I1316/60)/60)/24)+DATE(1970,1,1)</f>
        <v>42236.711805555555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P1321">
        <f>ROUND(E1321/D1321*100,0)</f>
        <v>15</v>
      </c>
      <c r="Q1321">
        <f>IFERROR(ROUND(E1321/L1321,2),"N/A")</f>
        <v>97.33</v>
      </c>
      <c r="T1321"/>
      <c r="U1321"/>
    </row>
    <row r="1322" spans="1:21" ht="43.2" x14ac:dyDescent="0.3">
      <c r="A1322">
        <v>708</v>
      </c>
      <c r="B1322" s="3" t="s">
        <v>709</v>
      </c>
      <c r="C1322" s="3" t="s">
        <v>4818</v>
      </c>
      <c r="D1322" s="6">
        <v>40000</v>
      </c>
      <c r="E1322" s="8">
        <v>8837</v>
      </c>
      <c r="F1322" t="s">
        <v>8220</v>
      </c>
      <c r="G1322" t="s">
        <v>8224</v>
      </c>
      <c r="H1322" t="s">
        <v>8246</v>
      </c>
      <c r="I1322">
        <v>1410616600</v>
      </c>
      <c r="J1322">
        <v>1405432600</v>
      </c>
      <c r="K1322" t="b">
        <v>0</v>
      </c>
      <c r="L1322">
        <v>369</v>
      </c>
      <c r="M1322" t="b">
        <v>0</v>
      </c>
      <c r="N1322" t="s">
        <v>8271</v>
      </c>
      <c r="O1322">
        <f>YEAR(T1322)</f>
        <v>2016</v>
      </c>
      <c r="P1322">
        <f>ROUND(E1322/D1322*100,0)</f>
        <v>22</v>
      </c>
      <c r="Q1322">
        <f>IFERROR(ROUND(E1322/L1322,2),"N/A")</f>
        <v>23.95</v>
      </c>
      <c r="T1322" s="14">
        <f>(((J1318/60)/60)/24)+DATE(1970,1,1)</f>
        <v>42527.625671296293</v>
      </c>
      <c r="U1322" s="14">
        <f>(((I1318/60)/60)/24)+DATE(1970,1,1)</f>
        <v>42557.625671296293</v>
      </c>
    </row>
    <row r="1323" spans="1:21" ht="43.2" x14ac:dyDescent="0.3">
      <c r="A1323">
        <v>485</v>
      </c>
      <c r="B1323" s="3" t="s">
        <v>486</v>
      </c>
      <c r="C1323" s="3" t="s">
        <v>4595</v>
      </c>
      <c r="D1323" s="6">
        <v>37956</v>
      </c>
      <c r="E1323" s="8">
        <v>8315.01</v>
      </c>
      <c r="F1323" t="s">
        <v>8220</v>
      </c>
      <c r="G1323" t="s">
        <v>8224</v>
      </c>
      <c r="H1323" t="s">
        <v>8246</v>
      </c>
      <c r="I1323">
        <v>1368792499</v>
      </c>
      <c r="J1323">
        <v>1366200499</v>
      </c>
      <c r="K1323" t="b">
        <v>0</v>
      </c>
      <c r="L1323">
        <v>125</v>
      </c>
      <c r="M1323" t="b">
        <v>0</v>
      </c>
      <c r="N1323" t="s">
        <v>8268</v>
      </c>
      <c r="O1323">
        <f>YEAR(T1323)</f>
        <v>2014</v>
      </c>
      <c r="P1323">
        <f>ROUND(E1323/D1323*100,0)</f>
        <v>22</v>
      </c>
      <c r="Q1323">
        <f>IFERROR(ROUND(E1323/L1323,2),"N/A")</f>
        <v>66.52</v>
      </c>
      <c r="T1323" s="14">
        <f>(((J1319/60)/60)/24)+DATE(1970,1,1)</f>
        <v>41974.219490740739</v>
      </c>
      <c r="U1323" s="14">
        <f>(((I1319/60)/60)/24)+DATE(1970,1,1)</f>
        <v>42005.207638888889</v>
      </c>
    </row>
    <row r="1324" spans="1:21" ht="43.2" x14ac:dyDescent="0.3">
      <c r="A1324">
        <v>1330</v>
      </c>
      <c r="B1324" s="3" t="s">
        <v>1331</v>
      </c>
      <c r="C1324" s="3" t="s">
        <v>5440</v>
      </c>
      <c r="D1324" s="6">
        <v>35000</v>
      </c>
      <c r="E1324" s="8">
        <v>7873</v>
      </c>
      <c r="F1324" t="s">
        <v>8219</v>
      </c>
      <c r="G1324" t="s">
        <v>8223</v>
      </c>
      <c r="H1324" t="s">
        <v>8245</v>
      </c>
      <c r="I1324">
        <v>1467432000</v>
      </c>
      <c r="J1324">
        <v>1464763109</v>
      </c>
      <c r="K1324" t="b">
        <v>0</v>
      </c>
      <c r="L1324">
        <v>50</v>
      </c>
      <c r="M1324" t="b">
        <v>0</v>
      </c>
      <c r="N1324" t="s">
        <v>8271</v>
      </c>
      <c r="O1324">
        <f>YEAR(T1324)</f>
        <v>2014</v>
      </c>
      <c r="P1324">
        <f>ROUND(E1324/D1324*100,0)</f>
        <v>22</v>
      </c>
      <c r="Q1324">
        <f>IFERROR(ROUND(E1324/L1324,2),"N/A")</f>
        <v>157.46</v>
      </c>
      <c r="T1324" s="14">
        <f>(((J1320/60)/60)/24)+DATE(1970,1,1)</f>
        <v>41779.657870370371</v>
      </c>
      <c r="U1324" s="14">
        <f>(((I1320/60)/60)/24)+DATE(1970,1,1)</f>
        <v>41821.25</v>
      </c>
    </row>
    <row r="1325" spans="1:21" ht="43.2" x14ac:dyDescent="0.3">
      <c r="A1325">
        <v>467</v>
      </c>
      <c r="B1325" s="3" t="s">
        <v>468</v>
      </c>
      <c r="C1325" s="3" t="s">
        <v>4577</v>
      </c>
      <c r="D1325" s="6">
        <v>20000</v>
      </c>
      <c r="E1325" s="8">
        <v>4315</v>
      </c>
      <c r="F1325" t="s">
        <v>8220</v>
      </c>
      <c r="G1325" t="s">
        <v>8223</v>
      </c>
      <c r="H1325" t="s">
        <v>8245</v>
      </c>
      <c r="I1325">
        <v>1348849134</v>
      </c>
      <c r="J1325">
        <v>1344961134</v>
      </c>
      <c r="K1325" t="b">
        <v>0</v>
      </c>
      <c r="L1325">
        <v>39</v>
      </c>
      <c r="M1325" t="b">
        <v>0</v>
      </c>
      <c r="N1325" t="s">
        <v>8268</v>
      </c>
      <c r="O1325">
        <f>YEAR(T1325)</f>
        <v>2014</v>
      </c>
      <c r="P1325">
        <f>ROUND(E1325/D1325*100,0)</f>
        <v>22</v>
      </c>
      <c r="Q1325">
        <f>IFERROR(ROUND(E1325/L1325,2),"N/A")</f>
        <v>110.64</v>
      </c>
      <c r="T1325" s="14">
        <f>(((J1321/60)/60)/24)+DATE(1970,1,1)</f>
        <v>41816.812094907407</v>
      </c>
      <c r="U1325" s="14">
        <f>(((I1321/60)/60)/24)+DATE(1970,1,1)</f>
        <v>41831.666666666664</v>
      </c>
    </row>
    <row r="1326" spans="1:21" ht="57.6" x14ac:dyDescent="0.3">
      <c r="A1326">
        <v>1796</v>
      </c>
      <c r="B1326" s="3" t="s">
        <v>1797</v>
      </c>
      <c r="C1326" s="3" t="s">
        <v>5906</v>
      </c>
      <c r="D1326" s="6">
        <v>19000</v>
      </c>
      <c r="E1326" s="8">
        <v>4190</v>
      </c>
      <c r="F1326" t="s">
        <v>8220</v>
      </c>
      <c r="G1326" t="s">
        <v>8224</v>
      </c>
      <c r="H1326" t="s">
        <v>8246</v>
      </c>
      <c r="I1326">
        <v>1469356366</v>
      </c>
      <c r="J1326">
        <v>1464172366</v>
      </c>
      <c r="K1326" t="b">
        <v>1</v>
      </c>
      <c r="L1326">
        <v>86</v>
      </c>
      <c r="M1326" t="b">
        <v>0</v>
      </c>
      <c r="N1326" t="s">
        <v>8283</v>
      </c>
      <c r="O1326">
        <f>YEAR(T1326)</f>
        <v>2014</v>
      </c>
      <c r="P1326">
        <f>ROUND(E1326/D1326*100,0)</f>
        <v>22</v>
      </c>
      <c r="Q1326">
        <f>IFERROR(ROUND(E1326/L1326,2),"N/A")</f>
        <v>48.72</v>
      </c>
      <c r="T1326" s="14">
        <f>(((J1322/60)/60)/24)+DATE(1970,1,1)</f>
        <v>41835.581018518518</v>
      </c>
      <c r="U1326" s="14">
        <f>(((I1322/60)/60)/24)+DATE(1970,1,1)</f>
        <v>41895.581018518518</v>
      </c>
    </row>
    <row r="1327" spans="1:21" ht="43.2" x14ac:dyDescent="0.3">
      <c r="A1327">
        <v>613</v>
      </c>
      <c r="B1327" s="3" t="s">
        <v>614</v>
      </c>
      <c r="C1327" s="3" t="s">
        <v>4723</v>
      </c>
      <c r="D1327" s="6">
        <v>60000</v>
      </c>
      <c r="E1327" s="8">
        <v>12818</v>
      </c>
      <c r="F1327" t="s">
        <v>8219</v>
      </c>
      <c r="G1327" t="s">
        <v>8223</v>
      </c>
      <c r="H1327" t="s">
        <v>8245</v>
      </c>
      <c r="I1327">
        <v>1443675540</v>
      </c>
      <c r="J1327">
        <v>1441022120</v>
      </c>
      <c r="K1327" t="b">
        <v>0</v>
      </c>
      <c r="L1327">
        <v>121</v>
      </c>
      <c r="M1327" t="b">
        <v>0</v>
      </c>
      <c r="N1327" t="s">
        <v>8270</v>
      </c>
      <c r="O1327">
        <f>YEAR(T1327)</f>
        <v>2013</v>
      </c>
      <c r="P1327">
        <f>ROUND(E1327/D1327*100,0)</f>
        <v>21</v>
      </c>
      <c r="Q1327">
        <f>IFERROR(ROUND(E1327/L1327,2),"N/A")</f>
        <v>105.93</v>
      </c>
      <c r="T1327" s="14">
        <f>(((J1323/60)/60)/24)+DATE(1970,1,1)</f>
        <v>41381.50577546296</v>
      </c>
      <c r="U1327" s="14">
        <f>(((I1323/60)/60)/24)+DATE(1970,1,1)</f>
        <v>41411.50577546296</v>
      </c>
    </row>
    <row r="1328" spans="1:21" ht="43.2" x14ac:dyDescent="0.3">
      <c r="A1328">
        <v>1566</v>
      </c>
      <c r="B1328" s="3" t="s">
        <v>1567</v>
      </c>
      <c r="C1328" s="3" t="s">
        <v>5676</v>
      </c>
      <c r="D1328" s="6">
        <v>30000</v>
      </c>
      <c r="E1328" s="8">
        <v>6375</v>
      </c>
      <c r="F1328" t="s">
        <v>8219</v>
      </c>
      <c r="G1328" t="s">
        <v>8223</v>
      </c>
      <c r="H1328" t="s">
        <v>8245</v>
      </c>
      <c r="I1328">
        <v>1469656800</v>
      </c>
      <c r="J1328">
        <v>1467151204</v>
      </c>
      <c r="K1328" t="b">
        <v>0</v>
      </c>
      <c r="L1328">
        <v>59</v>
      </c>
      <c r="M1328" t="b">
        <v>0</v>
      </c>
      <c r="N1328" t="s">
        <v>8288</v>
      </c>
      <c r="O1328">
        <f>YEAR(T1328)</f>
        <v>2016</v>
      </c>
      <c r="P1328">
        <f>ROUND(E1328/D1328*100,0)</f>
        <v>21</v>
      </c>
      <c r="Q1328">
        <f>IFERROR(ROUND(E1328/L1328,2),"N/A")</f>
        <v>108.05</v>
      </c>
      <c r="T1328" s="14">
        <f>(((J1324/60)/60)/24)+DATE(1970,1,1)</f>
        <v>42522.276724537034</v>
      </c>
      <c r="U1328" s="14">
        <f>(((I1324/60)/60)/24)+DATE(1970,1,1)</f>
        <v>42553.166666666672</v>
      </c>
    </row>
    <row r="1329" spans="1:21" ht="43.2" x14ac:dyDescent="0.3">
      <c r="A1329">
        <v>922</v>
      </c>
      <c r="B1329" s="3" t="s">
        <v>923</v>
      </c>
      <c r="C1329" s="3" t="s">
        <v>5032</v>
      </c>
      <c r="D1329" s="6">
        <v>27000</v>
      </c>
      <c r="E1329" s="8">
        <v>5680</v>
      </c>
      <c r="F1329" t="s">
        <v>8220</v>
      </c>
      <c r="G1329" t="s">
        <v>8223</v>
      </c>
      <c r="H1329" t="s">
        <v>8245</v>
      </c>
      <c r="I1329">
        <v>1412167393</v>
      </c>
      <c r="J1329">
        <v>1409143393</v>
      </c>
      <c r="K1329" t="b">
        <v>0</v>
      </c>
      <c r="L1329">
        <v>30</v>
      </c>
      <c r="M1329" t="b">
        <v>0</v>
      </c>
      <c r="N1329" t="s">
        <v>8276</v>
      </c>
      <c r="O1329">
        <f>YEAR(T1329)</f>
        <v>2012</v>
      </c>
      <c r="P1329">
        <f>ROUND(E1329/D1329*100,0)</f>
        <v>21</v>
      </c>
      <c r="Q1329">
        <f>IFERROR(ROUND(E1329/L1329,2),"N/A")</f>
        <v>189.33</v>
      </c>
      <c r="T1329" s="14">
        <f>(((J1325/60)/60)/24)+DATE(1970,1,1)</f>
        <v>41135.679791666669</v>
      </c>
      <c r="U1329" s="14">
        <f>(((I1325/60)/60)/24)+DATE(1970,1,1)</f>
        <v>41180.679791666669</v>
      </c>
    </row>
    <row r="1330" spans="1:21" ht="57.6" x14ac:dyDescent="0.3">
      <c r="A1330">
        <v>1984</v>
      </c>
      <c r="B1330" s="3" t="s">
        <v>1985</v>
      </c>
      <c r="C1330" s="3" t="s">
        <v>6094</v>
      </c>
      <c r="D1330" s="6">
        <v>15000</v>
      </c>
      <c r="E1330" s="8">
        <v>3172</v>
      </c>
      <c r="F1330" t="s">
        <v>8220</v>
      </c>
      <c r="G1330" t="s">
        <v>8223</v>
      </c>
      <c r="H1330" t="s">
        <v>8245</v>
      </c>
      <c r="I1330">
        <v>1417377481</v>
      </c>
      <c r="J1330">
        <v>1412189881</v>
      </c>
      <c r="K1330" t="b">
        <v>0</v>
      </c>
      <c r="L1330">
        <v>7</v>
      </c>
      <c r="M1330" t="b">
        <v>0</v>
      </c>
      <c r="N1330" t="s">
        <v>8294</v>
      </c>
      <c r="O1330">
        <f>YEAR(T1330)</f>
        <v>2016</v>
      </c>
      <c r="P1330">
        <f>ROUND(E1330/D1330*100,0)</f>
        <v>21</v>
      </c>
      <c r="Q1330">
        <f>IFERROR(ROUND(E1330/L1330,2),"N/A")</f>
        <v>453.14</v>
      </c>
      <c r="T1330" s="14">
        <f>(((J1326/60)/60)/24)+DATE(1970,1,1)</f>
        <v>42515.439421296294</v>
      </c>
      <c r="U1330" s="14">
        <f>(((I1326/60)/60)/24)+DATE(1970,1,1)</f>
        <v>42575.439421296294</v>
      </c>
    </row>
    <row r="1331" spans="1:21" x14ac:dyDescent="0.3">
      <c r="A1331">
        <v>2655</v>
      </c>
      <c r="B1331" s="3" t="s">
        <v>2655</v>
      </c>
      <c r="C1331" s="3" t="s">
        <v>6765</v>
      </c>
      <c r="D1331" s="6">
        <v>15000</v>
      </c>
      <c r="E1331" s="8">
        <v>3155</v>
      </c>
      <c r="F1331" t="s">
        <v>8219</v>
      </c>
      <c r="G1331" t="s">
        <v>8223</v>
      </c>
      <c r="H1331" t="s">
        <v>8245</v>
      </c>
      <c r="I1331">
        <v>1455048000</v>
      </c>
      <c r="J1331">
        <v>1452631647</v>
      </c>
      <c r="K1331" t="b">
        <v>0</v>
      </c>
      <c r="L1331">
        <v>43</v>
      </c>
      <c r="M1331" t="b">
        <v>0</v>
      </c>
      <c r="N1331" t="s">
        <v>8299</v>
      </c>
      <c r="O1331">
        <f>YEAR(T1331)</f>
        <v>2015</v>
      </c>
      <c r="P1331">
        <f>ROUND(E1331/D1331*100,0)</f>
        <v>21</v>
      </c>
      <c r="Q1331">
        <f>IFERROR(ROUND(E1331/L1331,2),"N/A")</f>
        <v>73.37</v>
      </c>
      <c r="T1331" s="14">
        <f>(((J1327/60)/60)/24)+DATE(1970,1,1)</f>
        <v>42247.496759259258</v>
      </c>
      <c r="U1331" s="14">
        <f>(((I1327/60)/60)/24)+DATE(1970,1,1)</f>
        <v>42278.207638888889</v>
      </c>
    </row>
    <row r="1332" spans="1:21" ht="43.2" x14ac:dyDescent="0.3">
      <c r="A1332">
        <v>2942</v>
      </c>
      <c r="B1332" s="3" t="s">
        <v>2942</v>
      </c>
      <c r="C1332" s="3" t="s">
        <v>7052</v>
      </c>
      <c r="D1332" s="6">
        <v>200000</v>
      </c>
      <c r="E1332" s="8">
        <v>40850</v>
      </c>
      <c r="F1332" t="s">
        <v>8220</v>
      </c>
      <c r="G1332" t="s">
        <v>8228</v>
      </c>
      <c r="H1332" t="s">
        <v>8250</v>
      </c>
      <c r="I1332">
        <v>1450297080</v>
      </c>
      <c r="J1332">
        <v>1448565459</v>
      </c>
      <c r="K1332" t="b">
        <v>0</v>
      </c>
      <c r="L1332">
        <v>202</v>
      </c>
      <c r="M1332" t="b">
        <v>0</v>
      </c>
      <c r="N1332" t="s">
        <v>8301</v>
      </c>
      <c r="O1332">
        <f>YEAR(T1332)</f>
        <v>2016</v>
      </c>
      <c r="P1332">
        <f>ROUND(E1332/D1332*100,0)</f>
        <v>20</v>
      </c>
      <c r="Q1332">
        <f>IFERROR(ROUND(E1332/L1332,2),"N/A")</f>
        <v>202.23</v>
      </c>
      <c r="T1332" s="14">
        <f>(((J1328/60)/60)/24)+DATE(1970,1,1)</f>
        <v>42549.916712962964</v>
      </c>
      <c r="U1332" s="14">
        <f>(((I1328/60)/60)/24)+DATE(1970,1,1)</f>
        <v>42578.916666666672</v>
      </c>
    </row>
    <row r="1333" spans="1:21" ht="43.2" x14ac:dyDescent="0.3">
      <c r="A1333">
        <v>1800</v>
      </c>
      <c r="B1333" s="3" t="s">
        <v>1801</v>
      </c>
      <c r="C1333" s="3" t="s">
        <v>5910</v>
      </c>
      <c r="D1333" s="6">
        <v>46260</v>
      </c>
      <c r="E1333" s="8">
        <v>9460</v>
      </c>
      <c r="F1333" t="s">
        <v>8220</v>
      </c>
      <c r="G1333" t="s">
        <v>8224</v>
      </c>
      <c r="H1333" t="s">
        <v>8246</v>
      </c>
      <c r="I1333">
        <v>1476109970</v>
      </c>
      <c r="J1333">
        <v>1473517970</v>
      </c>
      <c r="K1333" t="b">
        <v>1</v>
      </c>
      <c r="L1333">
        <v>113</v>
      </c>
      <c r="M1333" t="b">
        <v>0</v>
      </c>
      <c r="N1333" t="s">
        <v>8283</v>
      </c>
      <c r="O1333">
        <f>YEAR(T1333)</f>
        <v>2014</v>
      </c>
      <c r="P1333">
        <f>ROUND(E1333/D1333*100,0)</f>
        <v>20</v>
      </c>
      <c r="Q1333">
        <f>IFERROR(ROUND(E1333/L1333,2),"N/A")</f>
        <v>83.72</v>
      </c>
      <c r="T1333" s="14">
        <f>(((J1329/60)/60)/24)+DATE(1970,1,1)</f>
        <v>41878.530011574076</v>
      </c>
      <c r="U1333" s="14">
        <f>(((I1329/60)/60)/24)+DATE(1970,1,1)</f>
        <v>41913.530011574076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P1334">
        <f>ROUND(E1334/D1334*100,0)</f>
        <v>0</v>
      </c>
      <c r="Q1334" t="str">
        <f>IFERROR(ROUND(E1334/L1334,2),"N/A")</f>
        <v>N/A</v>
      </c>
      <c r="T1334"/>
      <c r="U1334"/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P1335">
        <f>ROUND(E1335/D1335*100,0)</f>
        <v>0</v>
      </c>
      <c r="Q1335" t="str">
        <f>IFERROR(ROUND(E1335/L1335,2),"N/A")</f>
        <v>N/A</v>
      </c>
      <c r="T1335"/>
      <c r="U1335"/>
    </row>
    <row r="1336" spans="1:21" ht="43.2" x14ac:dyDescent="0.3">
      <c r="A1336">
        <v>3107</v>
      </c>
      <c r="B1336" s="3" t="s">
        <v>3107</v>
      </c>
      <c r="C1336" s="3" t="s">
        <v>7217</v>
      </c>
      <c r="D1336" s="6">
        <v>40000</v>
      </c>
      <c r="E1336" s="8">
        <v>7905</v>
      </c>
      <c r="F1336" t="s">
        <v>8220</v>
      </c>
      <c r="G1336" t="s">
        <v>8223</v>
      </c>
      <c r="H1336" t="s">
        <v>8245</v>
      </c>
      <c r="I1336">
        <v>1431372751</v>
      </c>
      <c r="J1336">
        <v>1430767951</v>
      </c>
      <c r="K1336" t="b">
        <v>0</v>
      </c>
      <c r="L1336">
        <v>29</v>
      </c>
      <c r="M1336" t="b">
        <v>0</v>
      </c>
      <c r="N1336" t="s">
        <v>8301</v>
      </c>
      <c r="O1336">
        <f>YEAR(T1336)</f>
        <v>2015</v>
      </c>
      <c r="P1336">
        <f>ROUND(E1336/D1336*100,0)</f>
        <v>20</v>
      </c>
      <c r="Q1336">
        <f>IFERROR(ROUND(E1336/L1336,2),"N/A")</f>
        <v>272.58999999999997</v>
      </c>
      <c r="T1336" s="14">
        <f>(((J1332/60)/60)/24)+DATE(1970,1,1)</f>
        <v>42334.803923611107</v>
      </c>
      <c r="U1336" s="14">
        <f>(((I1332/60)/60)/24)+DATE(1970,1,1)</f>
        <v>42354.845833333333</v>
      </c>
    </row>
    <row r="1337" spans="1:21" ht="57.6" x14ac:dyDescent="0.3">
      <c r="A1337">
        <v>2857</v>
      </c>
      <c r="B1337" s="3" t="s">
        <v>2857</v>
      </c>
      <c r="C1337" s="3" t="s">
        <v>6967</v>
      </c>
      <c r="D1337" s="6">
        <v>38000</v>
      </c>
      <c r="E1337" s="8">
        <v>7500</v>
      </c>
      <c r="F1337" t="s">
        <v>8220</v>
      </c>
      <c r="G1337" t="s">
        <v>8237</v>
      </c>
      <c r="H1337" t="s">
        <v>8255</v>
      </c>
      <c r="I1337">
        <v>1487613600</v>
      </c>
      <c r="J1337">
        <v>1482444295</v>
      </c>
      <c r="K1337" t="b">
        <v>0</v>
      </c>
      <c r="L1337">
        <v>15</v>
      </c>
      <c r="M1337" t="b">
        <v>0</v>
      </c>
      <c r="N1337" t="s">
        <v>8269</v>
      </c>
      <c r="O1337">
        <f>YEAR(T1337)</f>
        <v>2016</v>
      </c>
      <c r="P1337">
        <f>ROUND(E1337/D1337*100,0)</f>
        <v>20</v>
      </c>
      <c r="Q1337">
        <f>IFERROR(ROUND(E1337/L1337,2),"N/A")</f>
        <v>500</v>
      </c>
      <c r="T1337" s="14">
        <f>(((J1333/60)/60)/24)+DATE(1970,1,1)</f>
        <v>42623.606134259258</v>
      </c>
      <c r="U1337" s="14">
        <f>(((I1333/60)/60)/24)+DATE(1970,1,1)</f>
        <v>42653.606134259258</v>
      </c>
    </row>
    <row r="1338" spans="1:21" ht="43.2" x14ac:dyDescent="0.3">
      <c r="A1338">
        <v>1335</v>
      </c>
      <c r="B1338" s="3" t="s">
        <v>1336</v>
      </c>
      <c r="C1338" s="3" t="s">
        <v>5445</v>
      </c>
      <c r="D1338" s="6">
        <v>25000</v>
      </c>
      <c r="E1338" s="8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8271</v>
      </c>
      <c r="O1338">
        <f>YEAR(T1338)</f>
        <v>2016</v>
      </c>
      <c r="P1338">
        <f>ROUND(E1338/D1338*100,0)</f>
        <v>20</v>
      </c>
      <c r="Q1338">
        <f>IFERROR(ROUND(E1338/L1338,2),"N/A")</f>
        <v>308.75</v>
      </c>
      <c r="T1338" s="14">
        <f>(((J1334/60)/60)/24)+DATE(1970,1,1)</f>
        <v>42732.060277777782</v>
      </c>
      <c r="U1338" s="14">
        <f>(((I1334/60)/60)/24)+DATE(1970,1,1)</f>
        <v>42762.060277777782</v>
      </c>
    </row>
    <row r="1339" spans="1:21" ht="43.2" x14ac:dyDescent="0.3">
      <c r="A1339">
        <v>1785</v>
      </c>
      <c r="B1339" s="3" t="s">
        <v>1786</v>
      </c>
      <c r="C1339" s="3" t="s">
        <v>5895</v>
      </c>
      <c r="D1339" s="6">
        <v>24000</v>
      </c>
      <c r="E1339" s="8">
        <v>4853</v>
      </c>
      <c r="F1339" t="s">
        <v>8220</v>
      </c>
      <c r="G1339" t="s">
        <v>8223</v>
      </c>
      <c r="H1339" t="s">
        <v>8245</v>
      </c>
      <c r="I1339">
        <v>1413417600</v>
      </c>
      <c r="J1339">
        <v>1410750855</v>
      </c>
      <c r="K1339" t="b">
        <v>1</v>
      </c>
      <c r="L1339">
        <v>108</v>
      </c>
      <c r="M1339" t="b">
        <v>0</v>
      </c>
      <c r="N1339" t="s">
        <v>8283</v>
      </c>
      <c r="O1339">
        <f>YEAR(T1339)</f>
        <v>2014</v>
      </c>
      <c r="P1339">
        <f>ROUND(E1339/D1339*100,0)</f>
        <v>20</v>
      </c>
      <c r="Q1339">
        <f>IFERROR(ROUND(E1339/L1339,2),"N/A")</f>
        <v>44.94</v>
      </c>
      <c r="T1339" s="14">
        <f>(((J1335/60)/60)/24)+DATE(1970,1,1)</f>
        <v>41806.106770833336</v>
      </c>
      <c r="U1339" s="14">
        <f>(((I1335/60)/60)/24)+DATE(1970,1,1)</f>
        <v>41836.106770833336</v>
      </c>
    </row>
    <row r="1340" spans="1:21" ht="43.2" x14ac:dyDescent="0.3">
      <c r="A1340">
        <v>1697</v>
      </c>
      <c r="B1340" s="3" t="s">
        <v>1698</v>
      </c>
      <c r="C1340" s="3" t="s">
        <v>5807</v>
      </c>
      <c r="D1340" s="6">
        <v>12500</v>
      </c>
      <c r="E1340" s="8">
        <v>2526</v>
      </c>
      <c r="F1340" t="s">
        <v>8221</v>
      </c>
      <c r="G1340" t="s">
        <v>8223</v>
      </c>
      <c r="H1340" t="s">
        <v>8245</v>
      </c>
      <c r="I1340">
        <v>1491781648</v>
      </c>
      <c r="J1340">
        <v>1489193248</v>
      </c>
      <c r="K1340" t="b">
        <v>0</v>
      </c>
      <c r="L1340">
        <v>22</v>
      </c>
      <c r="M1340" t="b">
        <v>0</v>
      </c>
      <c r="N1340" t="s">
        <v>8291</v>
      </c>
      <c r="O1340">
        <f>YEAR(T1340)</f>
        <v>2015</v>
      </c>
      <c r="P1340">
        <f>ROUND(E1340/D1340*100,0)</f>
        <v>20</v>
      </c>
      <c r="Q1340">
        <f>IFERROR(ROUND(E1340/L1340,2),"N/A")</f>
        <v>114.82</v>
      </c>
      <c r="T1340" s="14">
        <f>(((J1336/60)/60)/24)+DATE(1970,1,1)</f>
        <v>42128.814247685179</v>
      </c>
      <c r="U1340" s="14">
        <f>(((I1336/60)/60)/24)+DATE(1970,1,1)</f>
        <v>42135.814247685179</v>
      </c>
    </row>
    <row r="1341" spans="1:21" ht="28.8" x14ac:dyDescent="0.3">
      <c r="A1341">
        <v>3803</v>
      </c>
      <c r="B1341" s="3" t="s">
        <v>3800</v>
      </c>
      <c r="C1341" s="3" t="s">
        <v>7913</v>
      </c>
      <c r="D1341" s="6">
        <v>12000</v>
      </c>
      <c r="E1341" s="8">
        <v>2358</v>
      </c>
      <c r="F1341" t="s">
        <v>8220</v>
      </c>
      <c r="G1341" t="s">
        <v>8223</v>
      </c>
      <c r="H1341" t="s">
        <v>8245</v>
      </c>
      <c r="I1341">
        <v>1457133568</v>
      </c>
      <c r="J1341">
        <v>1454541568</v>
      </c>
      <c r="K1341" t="b">
        <v>0</v>
      </c>
      <c r="L1341">
        <v>40</v>
      </c>
      <c r="M1341" t="b">
        <v>0</v>
      </c>
      <c r="N1341" t="s">
        <v>8303</v>
      </c>
      <c r="O1341">
        <f>YEAR(T1341)</f>
        <v>2016</v>
      </c>
      <c r="P1341">
        <f>ROUND(E1341/D1341*100,0)</f>
        <v>20</v>
      </c>
      <c r="Q1341">
        <f>IFERROR(ROUND(E1341/L1341,2),"N/A")</f>
        <v>58.95</v>
      </c>
      <c r="T1341" s="14">
        <f>(((J1337/60)/60)/24)+DATE(1970,1,1)</f>
        <v>42726.920081018514</v>
      </c>
      <c r="U1341" s="14">
        <f>(((I1337/60)/60)/24)+DATE(1970,1,1)</f>
        <v>42786.75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P1342">
        <f>ROUND(E1342/D1342*100,0)</f>
        <v>0</v>
      </c>
      <c r="Q1342" t="str">
        <f>IFERROR(ROUND(E1342/L1342,2),"N/A")</f>
        <v>N/A</v>
      </c>
      <c r="T1342"/>
      <c r="U1342"/>
    </row>
    <row r="1343" spans="1:21" ht="43.2" x14ac:dyDescent="0.3">
      <c r="A1343">
        <v>480</v>
      </c>
      <c r="B1343" s="3" t="s">
        <v>481</v>
      </c>
      <c r="C1343" s="3" t="s">
        <v>4590</v>
      </c>
      <c r="D1343" s="6">
        <v>40000</v>
      </c>
      <c r="E1343" s="8">
        <v>7764</v>
      </c>
      <c r="F1343" t="s">
        <v>8220</v>
      </c>
      <c r="G1343" t="s">
        <v>8223</v>
      </c>
      <c r="H1343" t="s">
        <v>8245</v>
      </c>
      <c r="I1343">
        <v>1376049615</v>
      </c>
      <c r="J1343">
        <v>1373457615</v>
      </c>
      <c r="K1343" t="b">
        <v>0</v>
      </c>
      <c r="L1343">
        <v>140</v>
      </c>
      <c r="M1343" t="b">
        <v>0</v>
      </c>
      <c r="N1343" t="s">
        <v>8268</v>
      </c>
      <c r="O1343">
        <f>YEAR(T1343)</f>
        <v>2014</v>
      </c>
      <c r="P1343">
        <f>ROUND(E1343/D1343*100,0)</f>
        <v>19</v>
      </c>
      <c r="Q1343">
        <f>IFERROR(ROUND(E1343/L1343,2),"N/A")</f>
        <v>55.46</v>
      </c>
      <c r="T1343" s="14">
        <f>(((J1339/60)/60)/24)+DATE(1970,1,1)</f>
        <v>41897.134895833333</v>
      </c>
      <c r="U1343" s="14">
        <f>(((I1339/60)/60)/24)+DATE(1970,1,1)</f>
        <v>41928</v>
      </c>
    </row>
    <row r="1344" spans="1:21" ht="43.2" x14ac:dyDescent="0.3">
      <c r="A1344">
        <v>2657</v>
      </c>
      <c r="B1344" s="3" t="s">
        <v>2657</v>
      </c>
      <c r="C1344" s="3" t="s">
        <v>6767</v>
      </c>
      <c r="D1344" s="6">
        <v>30000</v>
      </c>
      <c r="E1344" s="8">
        <v>5621.38</v>
      </c>
      <c r="F1344" t="s">
        <v>8219</v>
      </c>
      <c r="G1344" t="s">
        <v>8223</v>
      </c>
      <c r="H1344" t="s">
        <v>8245</v>
      </c>
      <c r="I1344">
        <v>1470187800</v>
      </c>
      <c r="J1344">
        <v>1467325053</v>
      </c>
      <c r="K1344" t="b">
        <v>0</v>
      </c>
      <c r="L1344">
        <v>59</v>
      </c>
      <c r="M1344" t="b">
        <v>0</v>
      </c>
      <c r="N1344" t="s">
        <v>8299</v>
      </c>
      <c r="O1344">
        <f>YEAR(T1344)</f>
        <v>2017</v>
      </c>
      <c r="P1344">
        <f>ROUND(E1344/D1344*100,0)</f>
        <v>19</v>
      </c>
      <c r="Q1344">
        <f>IFERROR(ROUND(E1344/L1344,2),"N/A")</f>
        <v>95.28</v>
      </c>
      <c r="T1344" s="14">
        <f>(((J1340/60)/60)/24)+DATE(1970,1,1)</f>
        <v>42805.032962962956</v>
      </c>
      <c r="U1344" s="14">
        <f>(((I1340/60)/60)/24)+DATE(1970,1,1)</f>
        <v>42834.991296296299</v>
      </c>
    </row>
    <row r="1345" spans="1:21" ht="43.2" x14ac:dyDescent="0.3">
      <c r="A1345">
        <v>1166</v>
      </c>
      <c r="B1345" s="3" t="s">
        <v>1167</v>
      </c>
      <c r="C1345" s="3" t="s">
        <v>5276</v>
      </c>
      <c r="D1345" s="6">
        <v>15000</v>
      </c>
      <c r="E1345" s="8">
        <v>2871</v>
      </c>
      <c r="F1345" t="s">
        <v>8220</v>
      </c>
      <c r="G1345" t="s">
        <v>8223</v>
      </c>
      <c r="H1345" t="s">
        <v>8245</v>
      </c>
      <c r="I1345">
        <v>1435291200</v>
      </c>
      <c r="J1345">
        <v>1432640342</v>
      </c>
      <c r="K1345" t="b">
        <v>0</v>
      </c>
      <c r="L1345">
        <v>8</v>
      </c>
      <c r="M1345" t="b">
        <v>0</v>
      </c>
      <c r="N1345" t="s">
        <v>8282</v>
      </c>
      <c r="O1345">
        <f>YEAR(T1345)</f>
        <v>2016</v>
      </c>
      <c r="P1345">
        <f>ROUND(E1345/D1345*100,0)</f>
        <v>19</v>
      </c>
      <c r="Q1345">
        <f>IFERROR(ROUND(E1345/L1345,2),"N/A")</f>
        <v>358.88</v>
      </c>
      <c r="T1345" s="14">
        <f>(((J1341/60)/60)/24)+DATE(1970,1,1)</f>
        <v>42403.971851851849</v>
      </c>
      <c r="U1345" s="14">
        <f>(((I1341/60)/60)/24)+DATE(1970,1,1)</f>
        <v>42433.971851851849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P1346">
        <f>ROUND(E1346/D1346*100,0)</f>
        <v>378</v>
      </c>
      <c r="Q1346">
        <f>IFERROR(ROUND(E1346/L1346,2),"N/A")</f>
        <v>40.76</v>
      </c>
      <c r="T1346"/>
      <c r="U1346"/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P1347">
        <f>ROUND(E1347/D1347*100,0)</f>
        <v>125</v>
      </c>
      <c r="Q1347">
        <f>IFERROR(ROUND(E1347/L1347,2),"N/A")</f>
        <v>53.57</v>
      </c>
      <c r="T1347"/>
      <c r="U1347"/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P1348">
        <f>ROUND(E1348/D1348*100,0)</f>
        <v>147</v>
      </c>
      <c r="Q1348">
        <f>IFERROR(ROUND(E1348/L1348,2),"N/A")</f>
        <v>48.45</v>
      </c>
      <c r="T1348"/>
      <c r="U1348"/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P1349">
        <f>ROUND(E1349/D1349*100,0)</f>
        <v>102</v>
      </c>
      <c r="Q1349">
        <f>IFERROR(ROUND(E1349/L1349,2),"N/A")</f>
        <v>82.42</v>
      </c>
      <c r="T1349"/>
      <c r="U1349"/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P1350">
        <f>ROUND(E1350/D1350*100,0)</f>
        <v>102</v>
      </c>
      <c r="Q1350">
        <f>IFERROR(ROUND(E1350/L1350,2),"N/A")</f>
        <v>230.19</v>
      </c>
      <c r="T1350"/>
      <c r="U1350"/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P1351">
        <f>ROUND(E1351/D1351*100,0)</f>
        <v>204</v>
      </c>
      <c r="Q1351">
        <f>IFERROR(ROUND(E1351/L1351,2),"N/A")</f>
        <v>59.36</v>
      </c>
      <c r="T1351"/>
      <c r="U1351"/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P1352">
        <f>ROUND(E1352/D1352*100,0)</f>
        <v>104</v>
      </c>
      <c r="Q1352">
        <f>IFERROR(ROUND(E1352/L1352,2),"N/A")</f>
        <v>66.7</v>
      </c>
      <c r="T1352"/>
      <c r="U1352"/>
    </row>
    <row r="1353" spans="1:21" ht="28.8" x14ac:dyDescent="0.3">
      <c r="A1353">
        <v>219</v>
      </c>
      <c r="B1353" s="3" t="s">
        <v>221</v>
      </c>
      <c r="C1353" s="3" t="s">
        <v>4329</v>
      </c>
      <c r="D1353" s="6">
        <v>50000</v>
      </c>
      <c r="E1353" s="8">
        <v>8815</v>
      </c>
      <c r="F1353" t="s">
        <v>8220</v>
      </c>
      <c r="G1353" t="s">
        <v>8223</v>
      </c>
      <c r="H1353" t="s">
        <v>8245</v>
      </c>
      <c r="I1353">
        <v>1459493940</v>
      </c>
      <c r="J1353">
        <v>1456732225</v>
      </c>
      <c r="K1353" t="b">
        <v>0</v>
      </c>
      <c r="L1353">
        <v>76</v>
      </c>
      <c r="M1353" t="b">
        <v>0</v>
      </c>
      <c r="N1353" t="s">
        <v>8266</v>
      </c>
      <c r="O1353">
        <f>YEAR(T1353)</f>
        <v>2015</v>
      </c>
      <c r="P1353">
        <f>ROUND(E1353/D1353*100,0)</f>
        <v>18</v>
      </c>
      <c r="Q1353">
        <f>IFERROR(ROUND(E1353/L1353,2),"N/A")</f>
        <v>115.99</v>
      </c>
      <c r="T1353" s="14">
        <f>(((J1349/60)/60)/24)+DATE(1970,1,1)</f>
        <v>42040.638020833328</v>
      </c>
      <c r="U1353" s="14">
        <f>(((I1349/60)/60)/24)+DATE(1970,1,1)</f>
        <v>42070.638020833328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P1354">
        <f>ROUND(E1354/D1354*100,0)</f>
        <v>136</v>
      </c>
      <c r="Q1354">
        <f>IFERROR(ROUND(E1354/L1354,2),"N/A")</f>
        <v>59.97</v>
      </c>
      <c r="T1354"/>
      <c r="U1354"/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P1355">
        <f>ROUND(E1355/D1355*100,0)</f>
        <v>134</v>
      </c>
      <c r="Q1355">
        <f>IFERROR(ROUND(E1355/L1355,2),"N/A")</f>
        <v>31.81</v>
      </c>
      <c r="T1355"/>
      <c r="U1355"/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P1356">
        <f>ROUND(E1356/D1356*100,0)</f>
        <v>130</v>
      </c>
      <c r="Q1356">
        <f>IFERROR(ROUND(E1356/L1356,2),"N/A")</f>
        <v>24.42</v>
      </c>
      <c r="T1356"/>
      <c r="U1356"/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P1357">
        <f>ROUND(E1357/D1357*100,0)</f>
        <v>123</v>
      </c>
      <c r="Q1357">
        <f>IFERROR(ROUND(E1357/L1357,2),"N/A")</f>
        <v>25.35</v>
      </c>
      <c r="T1357"/>
      <c r="U1357"/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P1358">
        <f>ROUND(E1358/D1358*100,0)</f>
        <v>183</v>
      </c>
      <c r="Q1358">
        <f>IFERROR(ROUND(E1358/L1358,2),"N/A")</f>
        <v>71.44</v>
      </c>
      <c r="T1358"/>
      <c r="U1358"/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P1359">
        <f>ROUND(E1359/D1359*100,0)</f>
        <v>125</v>
      </c>
      <c r="Q1359">
        <f>IFERROR(ROUND(E1359/L1359,2),"N/A")</f>
        <v>38.549999999999997</v>
      </c>
      <c r="T1359"/>
      <c r="U1359"/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P1360">
        <f>ROUND(E1360/D1360*100,0)</f>
        <v>112</v>
      </c>
      <c r="Q1360">
        <f>IFERROR(ROUND(E1360/L1360,2),"N/A")</f>
        <v>68.37</v>
      </c>
      <c r="T1360"/>
      <c r="U1360"/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P1361">
        <f>ROUND(E1361/D1361*100,0)</f>
        <v>116</v>
      </c>
      <c r="Q1361">
        <f>IFERROR(ROUND(E1361/L1361,2),"N/A")</f>
        <v>40.21</v>
      </c>
      <c r="T1361"/>
      <c r="U1361"/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P1362">
        <f>ROUND(E1362/D1362*100,0)</f>
        <v>173</v>
      </c>
      <c r="Q1362">
        <f>IFERROR(ROUND(E1362/L1362,2),"N/A")</f>
        <v>32.07</v>
      </c>
      <c r="T1362"/>
      <c r="U1362"/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P1363">
        <f>ROUND(E1363/D1363*100,0)</f>
        <v>126</v>
      </c>
      <c r="Q1363">
        <f>IFERROR(ROUND(E1363/L1363,2),"N/A")</f>
        <v>28.63</v>
      </c>
      <c r="T1363"/>
      <c r="U1363"/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P1364">
        <f>ROUND(E1364/D1364*100,0)</f>
        <v>109</v>
      </c>
      <c r="Q1364">
        <f>IFERROR(ROUND(E1364/L1364,2),"N/A")</f>
        <v>43.64</v>
      </c>
      <c r="T1364"/>
      <c r="U1364"/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P1365">
        <f>ROUND(E1365/D1365*100,0)</f>
        <v>100</v>
      </c>
      <c r="Q1365">
        <f>IFERROR(ROUND(E1365/L1365,2),"N/A")</f>
        <v>40</v>
      </c>
      <c r="T1365"/>
      <c r="U1365"/>
    </row>
    <row r="1366" spans="1:21" ht="43.2" x14ac:dyDescent="0.3">
      <c r="A1366">
        <v>967</v>
      </c>
      <c r="B1366" s="3" t="s">
        <v>968</v>
      </c>
      <c r="C1366" s="3" t="s">
        <v>5077</v>
      </c>
      <c r="D1366" s="6">
        <v>20000</v>
      </c>
      <c r="E1366" s="8">
        <v>3562</v>
      </c>
      <c r="F1366" t="s">
        <v>8220</v>
      </c>
      <c r="G1366" t="s">
        <v>8223</v>
      </c>
      <c r="H1366" t="s">
        <v>8245</v>
      </c>
      <c r="I1366">
        <v>1461301574</v>
      </c>
      <c r="J1366">
        <v>1456121174</v>
      </c>
      <c r="K1366" t="b">
        <v>0</v>
      </c>
      <c r="L1366">
        <v>81</v>
      </c>
      <c r="M1366" t="b">
        <v>0</v>
      </c>
      <c r="N1366" t="s">
        <v>8271</v>
      </c>
      <c r="O1366">
        <f>YEAR(T1366)</f>
        <v>2012</v>
      </c>
      <c r="P1366">
        <f>ROUND(E1366/D1366*100,0)</f>
        <v>18</v>
      </c>
      <c r="Q1366">
        <f>IFERROR(ROUND(E1366/L1366,2),"N/A")</f>
        <v>43.98</v>
      </c>
      <c r="T1366" s="14">
        <f>(((J1362/60)/60)/24)+DATE(1970,1,1)</f>
        <v>41095.900694444441</v>
      </c>
      <c r="U1366" s="14">
        <f>(((I1362/60)/60)/24)+DATE(1970,1,1)</f>
        <v>41123.900694444441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P1367">
        <f>ROUND(E1367/D1367*100,0)</f>
        <v>100</v>
      </c>
      <c r="Q1367">
        <f>IFERROR(ROUND(E1367/L1367,2),"N/A")</f>
        <v>81.739999999999995</v>
      </c>
      <c r="T1367"/>
      <c r="U1367"/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P1368">
        <f>ROUND(E1368/D1368*100,0)</f>
        <v>126</v>
      </c>
      <c r="Q1368">
        <f>IFERROR(ROUND(E1368/L1368,2),"N/A")</f>
        <v>64.540000000000006</v>
      </c>
      <c r="T1368"/>
      <c r="U1368"/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P1369">
        <f>ROUND(E1369/D1369*100,0)</f>
        <v>114</v>
      </c>
      <c r="Q1369">
        <f>IFERROR(ROUND(E1369/L1369,2),"N/A")</f>
        <v>63.48</v>
      </c>
      <c r="T1369"/>
      <c r="U1369"/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P1370">
        <f>ROUND(E1370/D1370*100,0)</f>
        <v>111</v>
      </c>
      <c r="Q1370">
        <f>IFERROR(ROUND(E1370/L1370,2),"N/A")</f>
        <v>63.62</v>
      </c>
      <c r="T1370"/>
      <c r="U1370"/>
    </row>
    <row r="1371" spans="1:21" ht="43.2" x14ac:dyDescent="0.3">
      <c r="A1371">
        <v>2677</v>
      </c>
      <c r="B1371" s="3" t="s">
        <v>2677</v>
      </c>
      <c r="C1371" s="3" t="s">
        <v>6787</v>
      </c>
      <c r="D1371" s="6">
        <v>19500</v>
      </c>
      <c r="E1371" s="8">
        <v>3415</v>
      </c>
      <c r="F1371" t="s">
        <v>8220</v>
      </c>
      <c r="G1371" t="s">
        <v>8223</v>
      </c>
      <c r="H1371" t="s">
        <v>8245</v>
      </c>
      <c r="I1371">
        <v>1404348143</v>
      </c>
      <c r="J1371">
        <v>1401756143</v>
      </c>
      <c r="K1371" t="b">
        <v>0</v>
      </c>
      <c r="L1371">
        <v>27</v>
      </c>
      <c r="M1371" t="b">
        <v>0</v>
      </c>
      <c r="N1371" t="s">
        <v>8300</v>
      </c>
      <c r="O1371">
        <f>YEAR(T1371)</f>
        <v>2015</v>
      </c>
      <c r="P1371">
        <f>ROUND(E1371/D1371*100,0)</f>
        <v>18</v>
      </c>
      <c r="Q1371">
        <f>IFERROR(ROUND(E1371/L1371,2),"N/A")</f>
        <v>126.48</v>
      </c>
      <c r="T1371" s="14">
        <f>(((J1367/60)/60)/24)+DATE(1970,1,1)</f>
        <v>42049.733240740738</v>
      </c>
      <c r="U1371" s="14">
        <f>(((I1367/60)/60)/24)+DATE(1970,1,1)</f>
        <v>42079.691574074073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P1372">
        <f>ROUND(E1372/D1372*100,0)</f>
        <v>104</v>
      </c>
      <c r="Q1372">
        <f>IFERROR(ROUND(E1372/L1372,2),"N/A")</f>
        <v>77.75</v>
      </c>
      <c r="T1372"/>
      <c r="U1372"/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P1373">
        <f>ROUND(E1373/D1373*100,0)</f>
        <v>107</v>
      </c>
      <c r="Q1373">
        <f>IFERROR(ROUND(E1373/L1373,2),"N/A")</f>
        <v>107.07</v>
      </c>
      <c r="T1373"/>
      <c r="U1373"/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P1374">
        <f>ROUND(E1374/D1374*100,0)</f>
        <v>124</v>
      </c>
      <c r="Q1374">
        <f>IFERROR(ROUND(E1374/L1374,2),"N/A")</f>
        <v>38.75</v>
      </c>
      <c r="T1374"/>
      <c r="U1374"/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P1375">
        <f>ROUND(E1375/D1375*100,0)</f>
        <v>105</v>
      </c>
      <c r="Q1375">
        <f>IFERROR(ROUND(E1375/L1375,2),"N/A")</f>
        <v>201.94</v>
      </c>
      <c r="T1375"/>
      <c r="U1375"/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P1376">
        <f>ROUND(E1376/D1376*100,0)</f>
        <v>189</v>
      </c>
      <c r="Q1376">
        <f>IFERROR(ROUND(E1376/L1376,2),"N/A")</f>
        <v>43.06</v>
      </c>
      <c r="T1376"/>
      <c r="U1376"/>
    </row>
    <row r="1377" spans="1:17" customFormat="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P1377">
        <f>ROUND(E1377/D1377*100,0)</f>
        <v>171</v>
      </c>
      <c r="Q1377">
        <f>IFERROR(ROUND(E1377/L1377,2),"N/A")</f>
        <v>62.87</v>
      </c>
    </row>
    <row r="1378" spans="1:17" customFormat="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P1378">
        <f>ROUND(E1378/D1378*100,0)</f>
        <v>252</v>
      </c>
      <c r="Q1378">
        <f>IFERROR(ROUND(E1378/L1378,2),"N/A")</f>
        <v>55.61</v>
      </c>
    </row>
    <row r="1379" spans="1:17" customFormat="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P1379">
        <f>ROUND(E1379/D1379*100,0)</f>
        <v>116</v>
      </c>
      <c r="Q1379">
        <f>IFERROR(ROUND(E1379/L1379,2),"N/A")</f>
        <v>48.71</v>
      </c>
    </row>
    <row r="1380" spans="1:17" customFormat="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P1380">
        <f>ROUND(E1380/D1380*100,0)</f>
        <v>203</v>
      </c>
      <c r="Q1380">
        <f>IFERROR(ROUND(E1380/L1380,2),"N/A")</f>
        <v>30.58</v>
      </c>
    </row>
    <row r="1381" spans="1:17" customFormat="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P1381">
        <f>ROUND(E1381/D1381*100,0)</f>
        <v>112</v>
      </c>
      <c r="Q1381">
        <f>IFERROR(ROUND(E1381/L1381,2),"N/A")</f>
        <v>73.91</v>
      </c>
    </row>
    <row r="1382" spans="1:17" customFormat="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P1382">
        <f>ROUND(E1382/D1382*100,0)</f>
        <v>424</v>
      </c>
      <c r="Q1382">
        <f>IFERROR(ROUND(E1382/L1382,2),"N/A")</f>
        <v>21.2</v>
      </c>
    </row>
    <row r="1383" spans="1:17" customFormat="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P1383">
        <f>ROUND(E1383/D1383*100,0)</f>
        <v>107</v>
      </c>
      <c r="Q1383">
        <f>IFERROR(ROUND(E1383/L1383,2),"N/A")</f>
        <v>73.36</v>
      </c>
    </row>
    <row r="1384" spans="1:17" customFormat="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P1384">
        <f>ROUND(E1384/D1384*100,0)</f>
        <v>104</v>
      </c>
      <c r="Q1384">
        <f>IFERROR(ROUND(E1384/L1384,2),"N/A")</f>
        <v>56.41</v>
      </c>
    </row>
    <row r="1385" spans="1:17" customFormat="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P1385">
        <f>ROUND(E1385/D1385*100,0)</f>
        <v>212</v>
      </c>
      <c r="Q1385">
        <f>IFERROR(ROUND(E1385/L1385,2),"N/A")</f>
        <v>50.25</v>
      </c>
    </row>
    <row r="1386" spans="1:17" customFormat="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P1386">
        <f>ROUND(E1386/D1386*100,0)</f>
        <v>124</v>
      </c>
      <c r="Q1386">
        <f>IFERROR(ROUND(E1386/L1386,2),"N/A")</f>
        <v>68.94</v>
      </c>
    </row>
    <row r="1387" spans="1:17" customFormat="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P1387">
        <f>ROUND(E1387/D1387*100,0)</f>
        <v>110</v>
      </c>
      <c r="Q1387">
        <f>IFERROR(ROUND(E1387/L1387,2),"N/A")</f>
        <v>65.91</v>
      </c>
    </row>
    <row r="1388" spans="1:17" customFormat="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P1388">
        <f>ROUND(E1388/D1388*100,0)</f>
        <v>219</v>
      </c>
      <c r="Q1388">
        <f>IFERROR(ROUND(E1388/L1388,2),"N/A")</f>
        <v>62.5</v>
      </c>
    </row>
    <row r="1389" spans="1:17" customFormat="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P1389">
        <f>ROUND(E1389/D1389*100,0)</f>
        <v>137</v>
      </c>
      <c r="Q1389">
        <f>IFERROR(ROUND(E1389/L1389,2),"N/A")</f>
        <v>70.06</v>
      </c>
    </row>
    <row r="1390" spans="1:17" customFormat="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P1390">
        <f>ROUND(E1390/D1390*100,0)</f>
        <v>135</v>
      </c>
      <c r="Q1390">
        <f>IFERROR(ROUND(E1390/L1390,2),"N/A")</f>
        <v>60.18</v>
      </c>
    </row>
    <row r="1391" spans="1:17" customFormat="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P1391">
        <f>ROUND(E1391/D1391*100,0)</f>
        <v>145</v>
      </c>
      <c r="Q1391">
        <f>IFERROR(ROUND(E1391/L1391,2),"N/A")</f>
        <v>21.38</v>
      </c>
    </row>
    <row r="1392" spans="1:17" customFormat="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P1392">
        <f>ROUND(E1392/D1392*100,0)</f>
        <v>109</v>
      </c>
      <c r="Q1392">
        <f>IFERROR(ROUND(E1392/L1392,2),"N/A")</f>
        <v>160.79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P1393">
        <f>ROUND(E1393/D1393*100,0)</f>
        <v>110</v>
      </c>
      <c r="Q1393">
        <f>IFERROR(ROUND(E1393/L1393,2),"N/A")</f>
        <v>42.38</v>
      </c>
      <c r="T1393"/>
      <c r="U1393"/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P1394">
        <f>ROUND(E1394/D1394*100,0)</f>
        <v>114</v>
      </c>
      <c r="Q1394">
        <f>IFERROR(ROUND(E1394/L1394,2),"N/A")</f>
        <v>27.32</v>
      </c>
      <c r="T1394"/>
      <c r="U1394"/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P1395">
        <f>ROUND(E1395/D1395*100,0)</f>
        <v>102</v>
      </c>
      <c r="Q1395">
        <f>IFERROR(ROUND(E1395/L1395,2),"N/A")</f>
        <v>196.83</v>
      </c>
      <c r="T1395"/>
      <c r="U1395"/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P1396">
        <f>ROUND(E1396/D1396*100,0)</f>
        <v>122</v>
      </c>
      <c r="Q1396">
        <f>IFERROR(ROUND(E1396/L1396,2),"N/A")</f>
        <v>53.88</v>
      </c>
      <c r="T1396"/>
      <c r="U1396"/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P1397">
        <f>ROUND(E1397/D1397*100,0)</f>
        <v>112</v>
      </c>
      <c r="Q1397">
        <f>IFERROR(ROUND(E1397/L1397,2),"N/A")</f>
        <v>47.76</v>
      </c>
      <c r="T1397"/>
      <c r="U1397"/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P1398">
        <f>ROUND(E1398/D1398*100,0)</f>
        <v>107</v>
      </c>
      <c r="Q1398">
        <f>IFERROR(ROUND(E1398/L1398,2),"N/A")</f>
        <v>88.19</v>
      </c>
      <c r="T1398"/>
      <c r="U1398"/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P1399">
        <f>ROUND(E1399/D1399*100,0)</f>
        <v>114</v>
      </c>
      <c r="Q1399">
        <f>IFERROR(ROUND(E1399/L1399,2),"N/A")</f>
        <v>72.06</v>
      </c>
      <c r="T1399"/>
      <c r="U1399"/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P1400">
        <f>ROUND(E1400/D1400*100,0)</f>
        <v>110</v>
      </c>
      <c r="Q1400">
        <f>IFERROR(ROUND(E1400/L1400,2),"N/A")</f>
        <v>74.25</v>
      </c>
      <c r="T1400"/>
      <c r="U1400"/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P1401">
        <f>ROUND(E1401/D1401*100,0)</f>
        <v>126</v>
      </c>
      <c r="Q1401">
        <f>IFERROR(ROUND(E1401/L1401,2),"N/A")</f>
        <v>61.7</v>
      </c>
      <c r="T1401"/>
      <c r="U1401"/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P1402">
        <f>ROUND(E1402/D1402*100,0)</f>
        <v>167</v>
      </c>
      <c r="Q1402">
        <f>IFERROR(ROUND(E1402/L1402,2),"N/A")</f>
        <v>17.239999999999998</v>
      </c>
      <c r="T1402"/>
      <c r="U1402"/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P1403">
        <f>ROUND(E1403/D1403*100,0)</f>
        <v>497</v>
      </c>
      <c r="Q1403">
        <f>IFERROR(ROUND(E1403/L1403,2),"N/A")</f>
        <v>51.72</v>
      </c>
      <c r="T1403"/>
      <c r="U1403"/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P1404">
        <f>ROUND(E1404/D1404*100,0)</f>
        <v>109</v>
      </c>
      <c r="Q1404">
        <f>IFERROR(ROUND(E1404/L1404,2),"N/A")</f>
        <v>24.15</v>
      </c>
      <c r="T1404"/>
      <c r="U1404"/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P1405">
        <f>ROUND(E1405/D1405*100,0)</f>
        <v>103</v>
      </c>
      <c r="Q1405">
        <f>IFERROR(ROUND(E1405/L1405,2),"N/A")</f>
        <v>62.17</v>
      </c>
      <c r="T1405"/>
      <c r="U1405"/>
    </row>
    <row r="1406" spans="1:21" ht="43.2" x14ac:dyDescent="0.3">
      <c r="A1406">
        <v>1094</v>
      </c>
      <c r="B1406" s="3" t="s">
        <v>1095</v>
      </c>
      <c r="C1406" s="3" t="s">
        <v>5204</v>
      </c>
      <c r="D1406" s="6">
        <v>18000</v>
      </c>
      <c r="E1406" s="8">
        <v>3294.01</v>
      </c>
      <c r="F1406" t="s">
        <v>8220</v>
      </c>
      <c r="G1406" t="s">
        <v>8223</v>
      </c>
      <c r="H1406" t="s">
        <v>8245</v>
      </c>
      <c r="I1406">
        <v>1318180033</v>
      </c>
      <c r="J1406">
        <v>1315588033</v>
      </c>
      <c r="K1406" t="b">
        <v>0</v>
      </c>
      <c r="L1406">
        <v>27</v>
      </c>
      <c r="M1406" t="b">
        <v>0</v>
      </c>
      <c r="N1406" t="s">
        <v>8280</v>
      </c>
      <c r="O1406">
        <f>YEAR(T1406)</f>
        <v>2016</v>
      </c>
      <c r="P1406">
        <f>ROUND(E1406/D1406*100,0)</f>
        <v>18</v>
      </c>
      <c r="Q1406">
        <f>IFERROR(ROUND(E1406/L1406,2),"N/A")</f>
        <v>122</v>
      </c>
      <c r="T1406" s="14">
        <f>(((J1402/60)/60)/24)+DATE(1970,1,1)</f>
        <v>42498.341122685189</v>
      </c>
      <c r="U1406" s="14">
        <f>(((I1402/60)/60)/24)+DATE(1970,1,1)</f>
        <v>42533.229166666672</v>
      </c>
    </row>
    <row r="1407" spans="1:21" ht="43.2" x14ac:dyDescent="0.3">
      <c r="A1407">
        <v>4048</v>
      </c>
      <c r="B1407" s="3" t="s">
        <v>4044</v>
      </c>
      <c r="C1407" s="3" t="s">
        <v>8152</v>
      </c>
      <c r="D1407" s="6">
        <v>17000</v>
      </c>
      <c r="E1407" s="8">
        <v>3001</v>
      </c>
      <c r="F1407" t="s">
        <v>8220</v>
      </c>
      <c r="G1407" t="s">
        <v>8224</v>
      </c>
      <c r="H1407" t="s">
        <v>8246</v>
      </c>
      <c r="I1407">
        <v>1460373187</v>
      </c>
      <c r="J1407">
        <v>1457352787</v>
      </c>
      <c r="K1407" t="b">
        <v>0</v>
      </c>
      <c r="L1407">
        <v>91</v>
      </c>
      <c r="M1407" t="b">
        <v>0</v>
      </c>
      <c r="N1407" t="s">
        <v>8269</v>
      </c>
      <c r="O1407">
        <f>YEAR(T1407)</f>
        <v>2013</v>
      </c>
      <c r="P1407">
        <f>ROUND(E1407/D1407*100,0)</f>
        <v>18</v>
      </c>
      <c r="Q1407">
        <f>IFERROR(ROUND(E1407/L1407,2),"N/A")</f>
        <v>32.979999999999997</v>
      </c>
      <c r="T1407" s="14">
        <f>(((J1403/60)/60)/24)+DATE(1970,1,1)</f>
        <v>41399.99622685185</v>
      </c>
      <c r="U1407" s="14">
        <f>(((I1403/60)/60)/24)+DATE(1970,1,1)</f>
        <v>41420.99622685185</v>
      </c>
    </row>
    <row r="1408" spans="1:21" ht="43.2" x14ac:dyDescent="0.3">
      <c r="A1408">
        <v>860</v>
      </c>
      <c r="B1408" s="3" t="s">
        <v>861</v>
      </c>
      <c r="C1408" s="3" t="s">
        <v>4970</v>
      </c>
      <c r="D1408" s="6">
        <v>14000</v>
      </c>
      <c r="E1408" s="8">
        <v>2540</v>
      </c>
      <c r="F1408" t="s">
        <v>8220</v>
      </c>
      <c r="G1408" t="s">
        <v>8223</v>
      </c>
      <c r="H1408" t="s">
        <v>8245</v>
      </c>
      <c r="I1408">
        <v>1385123713</v>
      </c>
      <c r="J1408">
        <v>1382528113</v>
      </c>
      <c r="K1408" t="b">
        <v>0</v>
      </c>
      <c r="L1408">
        <v>48</v>
      </c>
      <c r="M1408" t="b">
        <v>0</v>
      </c>
      <c r="N1408" t="s">
        <v>8276</v>
      </c>
      <c r="O1408">
        <f>YEAR(T1408)</f>
        <v>2015</v>
      </c>
      <c r="P1408">
        <f>ROUND(E1408/D1408*100,0)</f>
        <v>18</v>
      </c>
      <c r="Q1408">
        <f>IFERROR(ROUND(E1408/L1408,2),"N/A")</f>
        <v>52.92</v>
      </c>
      <c r="T1408" s="14">
        <f>(((J1404/60)/60)/24)+DATE(1970,1,1)</f>
        <v>42065.053368055553</v>
      </c>
      <c r="U1408" s="14">
        <f>(((I1404/60)/60)/24)+DATE(1970,1,1)</f>
        <v>42125.011701388896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P1409">
        <f>ROUND(E1409/D1409*100,0)</f>
        <v>1</v>
      </c>
      <c r="Q1409">
        <f>IFERROR(ROUND(E1409/L1409,2),"N/A")</f>
        <v>7.5</v>
      </c>
      <c r="T1409"/>
      <c r="U1409"/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P1410">
        <f>ROUND(E1410/D1410*100,0)</f>
        <v>7</v>
      </c>
      <c r="Q1410">
        <f>IFERROR(ROUND(E1410/L1410,2),"N/A")</f>
        <v>12</v>
      </c>
      <c r="T1410"/>
      <c r="U1410"/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P1411">
        <f>ROUND(E1411/D1411*100,0)</f>
        <v>0</v>
      </c>
      <c r="Q1411" t="str">
        <f>IFERROR(ROUND(E1411/L1411,2),"N/A")</f>
        <v>N/A</v>
      </c>
      <c r="T1411"/>
      <c r="U1411"/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P1412">
        <f>ROUND(E1412/D1412*100,0)</f>
        <v>0</v>
      </c>
      <c r="Q1412">
        <f>IFERROR(ROUND(E1412/L1412,2),"N/A")</f>
        <v>1</v>
      </c>
      <c r="T1412"/>
      <c r="U1412"/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P1413">
        <f>ROUND(E1413/D1413*100,0)</f>
        <v>0</v>
      </c>
      <c r="Q1413">
        <f>IFERROR(ROUND(E1413/L1413,2),"N/A")</f>
        <v>2.33</v>
      </c>
      <c r="T1413"/>
      <c r="U1413"/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P1414">
        <f>ROUND(E1414/D1414*100,0)</f>
        <v>5</v>
      </c>
      <c r="Q1414">
        <f>IFERROR(ROUND(E1414/L1414,2),"N/A")</f>
        <v>24.62</v>
      </c>
      <c r="T1414"/>
      <c r="U1414"/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P1415">
        <f>ROUND(E1415/D1415*100,0)</f>
        <v>5</v>
      </c>
      <c r="Q1415">
        <f>IFERROR(ROUND(E1415/L1415,2),"N/A")</f>
        <v>100</v>
      </c>
      <c r="T1415"/>
      <c r="U1415"/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P1416">
        <f>ROUND(E1416/D1416*100,0)</f>
        <v>0</v>
      </c>
      <c r="Q1416">
        <f>IFERROR(ROUND(E1416/L1416,2),"N/A")</f>
        <v>1</v>
      </c>
      <c r="T1416"/>
      <c r="U1416"/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P1417">
        <f>ROUND(E1417/D1417*100,0)</f>
        <v>18</v>
      </c>
      <c r="Q1417">
        <f>IFERROR(ROUND(E1417/L1417,2),"N/A")</f>
        <v>88.89</v>
      </c>
      <c r="T1417"/>
      <c r="U1417"/>
    </row>
    <row r="1418" spans="1:21" ht="43.2" x14ac:dyDescent="0.3">
      <c r="A1418">
        <v>1096</v>
      </c>
      <c r="B1418" s="3" t="s">
        <v>1097</v>
      </c>
      <c r="C1418" s="3" t="s">
        <v>5206</v>
      </c>
      <c r="D1418" s="6">
        <v>12000</v>
      </c>
      <c r="E1418" s="8">
        <v>2152</v>
      </c>
      <c r="F1418" t="s">
        <v>8220</v>
      </c>
      <c r="G1418" t="s">
        <v>8223</v>
      </c>
      <c r="H1418" t="s">
        <v>8245</v>
      </c>
      <c r="I1418">
        <v>1412393400</v>
      </c>
      <c r="J1418">
        <v>1409747154</v>
      </c>
      <c r="K1418" t="b">
        <v>0</v>
      </c>
      <c r="L1418">
        <v>29</v>
      </c>
      <c r="M1418" t="b">
        <v>0</v>
      </c>
      <c r="N1418" t="s">
        <v>8280</v>
      </c>
      <c r="O1418">
        <f>YEAR(T1418)</f>
        <v>2014</v>
      </c>
      <c r="P1418">
        <f>ROUND(E1418/D1418*100,0)</f>
        <v>18</v>
      </c>
      <c r="Q1418">
        <f>IFERROR(ROUND(E1418/L1418,2),"N/A")</f>
        <v>74.209999999999994</v>
      </c>
      <c r="T1418" s="14">
        <f>(((J1414/60)/60)/24)+DATE(1970,1,1)</f>
        <v>41947.063645833332</v>
      </c>
      <c r="U1418" s="14">
        <f>(((I1414/60)/60)/24)+DATE(1970,1,1)</f>
        <v>41977.063645833332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P1419">
        <f>ROUND(E1419/D1419*100,0)</f>
        <v>1</v>
      </c>
      <c r="Q1419">
        <f>IFERROR(ROUND(E1419/L1419,2),"N/A")</f>
        <v>27.5</v>
      </c>
      <c r="T1419"/>
      <c r="U1419"/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P1420">
        <f>ROUND(E1420/D1420*100,0)</f>
        <v>0</v>
      </c>
      <c r="Q1420">
        <f>IFERROR(ROUND(E1420/L1420,2),"N/A")</f>
        <v>6</v>
      </c>
      <c r="T1420"/>
      <c r="U1420"/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P1421">
        <f>ROUND(E1421/D1421*100,0)</f>
        <v>7</v>
      </c>
      <c r="Q1421">
        <f>IFERROR(ROUND(E1421/L1421,2),"N/A")</f>
        <v>44.5</v>
      </c>
      <c r="T1421"/>
      <c r="U1421"/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P1422">
        <f>ROUND(E1422/D1422*100,0)</f>
        <v>3</v>
      </c>
      <c r="Q1422">
        <f>IFERROR(ROUND(E1422/L1422,2),"N/A")</f>
        <v>1</v>
      </c>
      <c r="T1422"/>
      <c r="U1422"/>
    </row>
    <row r="1423" spans="1:21" ht="43.2" x14ac:dyDescent="0.3">
      <c r="A1423">
        <v>626</v>
      </c>
      <c r="B1423" s="3" t="s">
        <v>627</v>
      </c>
      <c r="C1423" s="3" t="s">
        <v>4736</v>
      </c>
      <c r="D1423" s="6">
        <v>25000</v>
      </c>
      <c r="E1423" s="8">
        <v>4345</v>
      </c>
      <c r="F1423" t="s">
        <v>8219</v>
      </c>
      <c r="G1423" t="s">
        <v>8223</v>
      </c>
      <c r="H1423" t="s">
        <v>8245</v>
      </c>
      <c r="I1423">
        <v>1439644920</v>
      </c>
      <c r="J1423">
        <v>1436793939</v>
      </c>
      <c r="K1423" t="b">
        <v>0</v>
      </c>
      <c r="L1423">
        <v>39</v>
      </c>
      <c r="M1423" t="b">
        <v>0</v>
      </c>
      <c r="N1423" t="s">
        <v>8270</v>
      </c>
      <c r="O1423">
        <f>YEAR(T1423)</f>
        <v>2015</v>
      </c>
      <c r="P1423">
        <f>ROUND(E1423/D1423*100,0)</f>
        <v>17</v>
      </c>
      <c r="Q1423">
        <f>IFERROR(ROUND(E1423/L1423,2),"N/A")</f>
        <v>111.41</v>
      </c>
      <c r="T1423" s="14">
        <f>(((J1419/60)/60)/24)+DATE(1970,1,1)</f>
        <v>42232.15016203704</v>
      </c>
      <c r="U1423" s="14">
        <f>(((I1419/60)/60)/24)+DATE(1970,1,1)</f>
        <v>42262.465972222228</v>
      </c>
    </row>
    <row r="1424" spans="1:21" ht="43.2" x14ac:dyDescent="0.3">
      <c r="A1424">
        <v>3890</v>
      </c>
      <c r="B1424" s="3" t="s">
        <v>3887</v>
      </c>
      <c r="C1424" s="3" t="s">
        <v>7998</v>
      </c>
      <c r="D1424" s="6">
        <v>15000</v>
      </c>
      <c r="E1424" s="8">
        <v>2524</v>
      </c>
      <c r="F1424" t="s">
        <v>8220</v>
      </c>
      <c r="G1424" t="s">
        <v>8223</v>
      </c>
      <c r="H1424" t="s">
        <v>8245</v>
      </c>
      <c r="I1424">
        <v>1439662344</v>
      </c>
      <c r="J1424">
        <v>1434478344</v>
      </c>
      <c r="K1424" t="b">
        <v>0</v>
      </c>
      <c r="L1424">
        <v>8</v>
      </c>
      <c r="M1424" t="b">
        <v>0</v>
      </c>
      <c r="N1424" t="s">
        <v>8269</v>
      </c>
      <c r="O1424">
        <f>YEAR(T1424)</f>
        <v>2016</v>
      </c>
      <c r="P1424">
        <f>ROUND(E1424/D1424*100,0)</f>
        <v>17</v>
      </c>
      <c r="Q1424">
        <f>IFERROR(ROUND(E1424/L1424,2),"N/A")</f>
        <v>315.5</v>
      </c>
      <c r="T1424" s="14">
        <f>(((J1420/60)/60)/24)+DATE(1970,1,1)</f>
        <v>42395.456412037034</v>
      </c>
      <c r="U1424" s="14">
        <f>(((I1420/60)/60)/24)+DATE(1970,1,1)</f>
        <v>42425.456412037034</v>
      </c>
    </row>
    <row r="1425" spans="1:21" ht="43.2" x14ac:dyDescent="0.3">
      <c r="A1425">
        <v>1003</v>
      </c>
      <c r="B1425" s="3" t="s">
        <v>1004</v>
      </c>
      <c r="C1425" s="3" t="s">
        <v>5113</v>
      </c>
      <c r="D1425" s="6">
        <v>20000</v>
      </c>
      <c r="E1425" s="8">
        <v>3211</v>
      </c>
      <c r="F1425" t="s">
        <v>8219</v>
      </c>
      <c r="G1425" t="s">
        <v>8229</v>
      </c>
      <c r="H1425" t="s">
        <v>8248</v>
      </c>
      <c r="I1425">
        <v>1489680061</v>
      </c>
      <c r="J1425">
        <v>1487091661</v>
      </c>
      <c r="K1425" t="b">
        <v>0</v>
      </c>
      <c r="L1425">
        <v>15</v>
      </c>
      <c r="M1425" t="b">
        <v>0</v>
      </c>
      <c r="N1425" t="s">
        <v>8271</v>
      </c>
      <c r="O1425">
        <f>YEAR(T1425)</f>
        <v>2016</v>
      </c>
      <c r="P1425">
        <f>ROUND(E1425/D1425*100,0)</f>
        <v>16</v>
      </c>
      <c r="Q1425">
        <f>IFERROR(ROUND(E1425/L1425,2),"N/A")</f>
        <v>214.07</v>
      </c>
      <c r="T1425" s="14">
        <f>(((J1421/60)/60)/24)+DATE(1970,1,1)</f>
        <v>42622.456238425926</v>
      </c>
      <c r="U1425" s="14">
        <f>(((I1421/60)/60)/24)+DATE(1970,1,1)</f>
        <v>42652.456238425926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P1426">
        <f>ROUND(E1426/D1426*100,0)</f>
        <v>20</v>
      </c>
      <c r="Q1426">
        <f>IFERROR(ROUND(E1426/L1426,2),"N/A")</f>
        <v>109.07</v>
      </c>
      <c r="T1426"/>
      <c r="U1426"/>
    </row>
    <row r="1427" spans="1:21" ht="43.2" x14ac:dyDescent="0.3">
      <c r="A1427">
        <v>1310</v>
      </c>
      <c r="B1427" s="3" t="s">
        <v>1311</v>
      </c>
      <c r="C1427" s="3" t="s">
        <v>5420</v>
      </c>
      <c r="D1427" s="6">
        <v>20000</v>
      </c>
      <c r="E1427" s="8">
        <v>3100</v>
      </c>
      <c r="F1427" t="s">
        <v>8219</v>
      </c>
      <c r="G1427" t="s">
        <v>8223</v>
      </c>
      <c r="H1427" t="s">
        <v>8245</v>
      </c>
      <c r="I1427">
        <v>1471622450</v>
      </c>
      <c r="J1427">
        <v>1467734450</v>
      </c>
      <c r="K1427" t="b">
        <v>0</v>
      </c>
      <c r="L1427">
        <v>24</v>
      </c>
      <c r="M1427" t="b">
        <v>0</v>
      </c>
      <c r="N1427" t="s">
        <v>8271</v>
      </c>
      <c r="O1427">
        <f>YEAR(T1427)</f>
        <v>2015</v>
      </c>
      <c r="P1427">
        <f>ROUND(E1427/D1427*100,0)</f>
        <v>16</v>
      </c>
      <c r="Q1427">
        <f>ROUND(E1427/L1427,2)</f>
        <v>129.16999999999999</v>
      </c>
      <c r="T1427" s="14">
        <f>(((J1423/60)/60)/24)+DATE(1970,1,1)</f>
        <v>42198.559479166666</v>
      </c>
      <c r="U1427" s="14">
        <f>(((I1423/60)/60)/24)+DATE(1970,1,1)</f>
        <v>42231.556944444441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P1428">
        <f>ROUND(E1428/D1428*100,0)</f>
        <v>0</v>
      </c>
      <c r="Q1428" t="str">
        <f>IFERROR(ROUND(E1428/L1428,2),"N/A")</f>
        <v>N/A</v>
      </c>
      <c r="T1428"/>
      <c r="U1428"/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P1429">
        <f>ROUND(E1429/D1429*100,0)</f>
        <v>8</v>
      </c>
      <c r="Q1429">
        <f>IFERROR(ROUND(E1429/L1429,2),"N/A")</f>
        <v>104.75</v>
      </c>
      <c r="T1429"/>
      <c r="U1429"/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P1430">
        <f>ROUND(E1430/D1430*100,0)</f>
        <v>5</v>
      </c>
      <c r="Q1430">
        <f>IFERROR(ROUND(E1430/L1430,2),"N/A")</f>
        <v>15</v>
      </c>
      <c r="T1430"/>
      <c r="U1430"/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P1431">
        <f>ROUND(E1431/D1431*100,0)</f>
        <v>0</v>
      </c>
      <c r="Q1431" t="str">
        <f>IFERROR(ROUND(E1431/L1431,2),"N/A")</f>
        <v>N/A</v>
      </c>
      <c r="T1431"/>
      <c r="U1431"/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P1432">
        <f>ROUND(E1432/D1432*100,0)</f>
        <v>8</v>
      </c>
      <c r="Q1432">
        <f>IFERROR(ROUND(E1432/L1432,2),"N/A")</f>
        <v>80.599999999999994</v>
      </c>
      <c r="T1432"/>
      <c r="U1432"/>
    </row>
    <row r="1433" spans="1:21" ht="43.2" x14ac:dyDescent="0.3">
      <c r="A1433">
        <v>3848</v>
      </c>
      <c r="B1433" s="3" t="s">
        <v>3845</v>
      </c>
      <c r="C1433" s="3" t="s">
        <v>7957</v>
      </c>
      <c r="D1433" s="6">
        <v>13000</v>
      </c>
      <c r="E1433" s="8">
        <v>2129</v>
      </c>
      <c r="F1433" t="s">
        <v>8220</v>
      </c>
      <c r="G1433" t="s">
        <v>8223</v>
      </c>
      <c r="H1433" t="s">
        <v>8245</v>
      </c>
      <c r="I1433">
        <v>1445196989</v>
      </c>
      <c r="J1433">
        <v>1442604989</v>
      </c>
      <c r="K1433" t="b">
        <v>1</v>
      </c>
      <c r="L1433">
        <v>43</v>
      </c>
      <c r="M1433" t="b">
        <v>0</v>
      </c>
      <c r="N1433" t="s">
        <v>8269</v>
      </c>
      <c r="O1433">
        <f>YEAR(T1433)</f>
        <v>2016</v>
      </c>
      <c r="P1433">
        <f>ROUND(E1433/D1433*100,0)</f>
        <v>16</v>
      </c>
      <c r="Q1433">
        <f>IFERROR(ROUND(E1433/L1433,2),"N/A")</f>
        <v>49.51</v>
      </c>
      <c r="T1433" s="14">
        <f>(((J1429/60)/60)/24)+DATE(1970,1,1)</f>
        <v>42601.851678240739</v>
      </c>
      <c r="U1433" s="14">
        <f>(((I1429/60)/60)/24)+DATE(1970,1,1)</f>
        <v>42631.851678240739</v>
      </c>
    </row>
    <row r="1434" spans="1:21" ht="43.2" x14ac:dyDescent="0.3">
      <c r="A1434">
        <v>698</v>
      </c>
      <c r="B1434" s="3" t="s">
        <v>699</v>
      </c>
      <c r="C1434" s="3" t="s">
        <v>4808</v>
      </c>
      <c r="D1434" s="6">
        <v>100000</v>
      </c>
      <c r="E1434" s="8">
        <v>15390</v>
      </c>
      <c r="F1434" t="s">
        <v>8220</v>
      </c>
      <c r="G1434" t="s">
        <v>8223</v>
      </c>
      <c r="H1434" t="s">
        <v>8245</v>
      </c>
      <c r="I1434">
        <v>1411005600</v>
      </c>
      <c r="J1434">
        <v>1408141245</v>
      </c>
      <c r="K1434" t="b">
        <v>0</v>
      </c>
      <c r="L1434">
        <v>29</v>
      </c>
      <c r="M1434" t="b">
        <v>0</v>
      </c>
      <c r="N1434" t="s">
        <v>8271</v>
      </c>
      <c r="O1434">
        <f>YEAR(T1434)</f>
        <v>2016</v>
      </c>
      <c r="P1434">
        <f>ROUND(E1434/D1434*100,0)</f>
        <v>15</v>
      </c>
      <c r="Q1434">
        <f>IFERROR(ROUND(E1434/L1434,2),"N/A")</f>
        <v>530.69000000000005</v>
      </c>
      <c r="T1434" s="14">
        <f>(((J1430/60)/60)/24)+DATE(1970,1,1)</f>
        <v>42432.379826388889</v>
      </c>
      <c r="U1434" s="14">
        <f>(((I1430/60)/60)/24)+DATE(1970,1,1)</f>
        <v>42462.338159722218</v>
      </c>
    </row>
    <row r="1435" spans="1:21" ht="43.2" x14ac:dyDescent="0.3">
      <c r="A1435">
        <v>679</v>
      </c>
      <c r="B1435" s="3" t="s">
        <v>680</v>
      </c>
      <c r="C1435" s="3" t="s">
        <v>4789</v>
      </c>
      <c r="D1435" s="6">
        <v>57000</v>
      </c>
      <c r="E1435" s="8">
        <v>8827</v>
      </c>
      <c r="F1435" t="s">
        <v>8220</v>
      </c>
      <c r="G1435" t="s">
        <v>8223</v>
      </c>
      <c r="H1435" t="s">
        <v>8245</v>
      </c>
      <c r="I1435">
        <v>1472920909</v>
      </c>
      <c r="J1435">
        <v>1467736909</v>
      </c>
      <c r="K1435" t="b">
        <v>0</v>
      </c>
      <c r="L1435">
        <v>94</v>
      </c>
      <c r="M1435" t="b">
        <v>0</v>
      </c>
      <c r="N1435" t="s">
        <v>8271</v>
      </c>
      <c r="O1435">
        <f>YEAR(T1435)</f>
        <v>2015</v>
      </c>
      <c r="P1435">
        <f>ROUND(E1435/D1435*100,0)</f>
        <v>15</v>
      </c>
      <c r="Q1435">
        <f>ROUND(E1435/L1435,2)</f>
        <v>93.9</v>
      </c>
      <c r="T1435" s="14">
        <f>(((J1431/60)/60)/24)+DATE(1970,1,1)</f>
        <v>42074.060671296291</v>
      </c>
      <c r="U1435" s="14">
        <f>(((I1431/60)/60)/24)+DATE(1970,1,1)</f>
        <v>42104.060671296291</v>
      </c>
    </row>
    <row r="1436" spans="1:21" ht="43.2" x14ac:dyDescent="0.3">
      <c r="A1436">
        <v>1318</v>
      </c>
      <c r="B1436" s="3" t="s">
        <v>1319</v>
      </c>
      <c r="C1436" s="3" t="s">
        <v>5428</v>
      </c>
      <c r="D1436" s="6">
        <v>40000</v>
      </c>
      <c r="E1436" s="8">
        <v>6130</v>
      </c>
      <c r="F1436" t="s">
        <v>8219</v>
      </c>
      <c r="G1436" t="s">
        <v>8223</v>
      </c>
      <c r="H1436" t="s">
        <v>8245</v>
      </c>
      <c r="I1436">
        <v>1420938172</v>
      </c>
      <c r="J1436">
        <v>1418346172</v>
      </c>
      <c r="K1436" t="b">
        <v>0</v>
      </c>
      <c r="L1436">
        <v>135</v>
      </c>
      <c r="M1436" t="b">
        <v>0</v>
      </c>
      <c r="N1436" t="s">
        <v>8271</v>
      </c>
      <c r="O1436">
        <f>YEAR(T1436)</f>
        <v>2014</v>
      </c>
      <c r="P1436">
        <f>ROUND(E1436/D1436*100,0)</f>
        <v>15</v>
      </c>
      <c r="Q1436">
        <f>IFERROR(ROUND(E1436/L1436,2),"N/A")</f>
        <v>45.41</v>
      </c>
      <c r="T1436" s="14">
        <f>(((J1432/60)/60)/24)+DATE(1970,1,1)</f>
        <v>41961.813518518517</v>
      </c>
      <c r="U1436" s="14">
        <f>(((I1432/60)/60)/24)+DATE(1970,1,1)</f>
        <v>41992.813518518517</v>
      </c>
    </row>
    <row r="1437" spans="1:21" ht="57.6" x14ac:dyDescent="0.3">
      <c r="A1437">
        <v>1782</v>
      </c>
      <c r="B1437" s="3" t="s">
        <v>1783</v>
      </c>
      <c r="C1437" s="3" t="s">
        <v>5892</v>
      </c>
      <c r="D1437" s="6">
        <v>35000</v>
      </c>
      <c r="E1437" s="8">
        <v>5422</v>
      </c>
      <c r="F1437" t="s">
        <v>8220</v>
      </c>
      <c r="G1437" t="s">
        <v>8223</v>
      </c>
      <c r="H1437" t="s">
        <v>8245</v>
      </c>
      <c r="I1437">
        <v>1456062489</v>
      </c>
      <c r="J1437">
        <v>1453211289</v>
      </c>
      <c r="K1437" t="b">
        <v>1</v>
      </c>
      <c r="L1437">
        <v>76</v>
      </c>
      <c r="M1437" t="b">
        <v>0</v>
      </c>
      <c r="N1437" t="s">
        <v>8283</v>
      </c>
      <c r="O1437">
        <f>YEAR(T1437)</f>
        <v>2015</v>
      </c>
      <c r="P1437">
        <f>ROUND(E1437/D1437*100,0)</f>
        <v>15</v>
      </c>
      <c r="Q1437">
        <f>IFERROR(ROUND(E1437/L1437,2),"N/A")</f>
        <v>71.34</v>
      </c>
      <c r="T1437" s="14">
        <f>(((J1433/60)/60)/24)+DATE(1970,1,1)</f>
        <v>42265.817002314812</v>
      </c>
      <c r="U1437" s="14">
        <f>(((I1433/60)/60)/24)+DATE(1970,1,1)</f>
        <v>42295.817002314812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P1438">
        <f>ROUND(E1438/D1438*100,0)</f>
        <v>1</v>
      </c>
      <c r="Q1438">
        <f>IFERROR(ROUND(E1438/L1438,2),"N/A")</f>
        <v>38.5</v>
      </c>
      <c r="T1438"/>
      <c r="U1438"/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P1439">
        <f>ROUND(E1439/D1439*100,0)</f>
        <v>27</v>
      </c>
      <c r="Q1439">
        <f>IFERROR(ROUND(E1439/L1439,2),"N/A")</f>
        <v>36.68</v>
      </c>
      <c r="T1439"/>
      <c r="U1439"/>
    </row>
    <row r="1440" spans="1:21" ht="43.2" x14ac:dyDescent="0.3">
      <c r="A1440">
        <v>2420</v>
      </c>
      <c r="B1440" s="3" t="s">
        <v>2421</v>
      </c>
      <c r="C1440" s="3" t="s">
        <v>6530</v>
      </c>
      <c r="D1440" s="6">
        <v>16870</v>
      </c>
      <c r="E1440" s="8">
        <v>2501</v>
      </c>
      <c r="F1440" t="s">
        <v>8220</v>
      </c>
      <c r="G1440" t="s">
        <v>8223</v>
      </c>
      <c r="H1440" t="s">
        <v>8245</v>
      </c>
      <c r="I1440">
        <v>1415583695</v>
      </c>
      <c r="J1440">
        <v>1410396095</v>
      </c>
      <c r="K1440" t="b">
        <v>0</v>
      </c>
      <c r="L1440">
        <v>36</v>
      </c>
      <c r="M1440" t="b">
        <v>0</v>
      </c>
      <c r="N1440" t="s">
        <v>8282</v>
      </c>
      <c r="O1440">
        <f>YEAR(T1440)</f>
        <v>2014</v>
      </c>
      <c r="P1440">
        <f>ROUND(E1440/D1440*100,0)</f>
        <v>15</v>
      </c>
      <c r="Q1440">
        <f>IFERROR(ROUND(E1440/L1440,2),"N/A")</f>
        <v>69.47</v>
      </c>
      <c r="T1440" s="14">
        <f>(((J1436/60)/60)/24)+DATE(1970,1,1)</f>
        <v>41985.043657407412</v>
      </c>
      <c r="U1440" s="14">
        <f>(((I1436/60)/60)/24)+DATE(1970,1,1)</f>
        <v>42015.043657407412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P1441">
        <f>ROUND(E1441/D1441*100,0)</f>
        <v>7</v>
      </c>
      <c r="Q1441">
        <f>IFERROR(ROUND(E1441/L1441,2),"N/A")</f>
        <v>30</v>
      </c>
      <c r="T1441"/>
      <c r="U1441"/>
    </row>
    <row r="1442" spans="1:21" ht="43.2" x14ac:dyDescent="0.3">
      <c r="A1442">
        <v>3924</v>
      </c>
      <c r="B1442" s="3" t="s">
        <v>3921</v>
      </c>
      <c r="C1442" s="3" t="s">
        <v>8032</v>
      </c>
      <c r="D1442" s="6">
        <v>15000</v>
      </c>
      <c r="E1442" s="8">
        <v>2290</v>
      </c>
      <c r="F1442" t="s">
        <v>8220</v>
      </c>
      <c r="G1442" t="s">
        <v>8223</v>
      </c>
      <c r="H1442" t="s">
        <v>8245</v>
      </c>
      <c r="I1442">
        <v>1403823722</v>
      </c>
      <c r="J1442">
        <v>1401231722</v>
      </c>
      <c r="K1442" t="b">
        <v>0</v>
      </c>
      <c r="L1442">
        <v>40</v>
      </c>
      <c r="M1442" t="b">
        <v>0</v>
      </c>
      <c r="N1442" t="s">
        <v>8269</v>
      </c>
      <c r="O1442">
        <f>YEAR(T1442)</f>
        <v>2016</v>
      </c>
      <c r="P1442">
        <f>ROUND(E1442/D1442*100,0)</f>
        <v>15</v>
      </c>
      <c r="Q1442">
        <f>IFERROR(ROUND(E1442/L1442,2),"N/A")</f>
        <v>57.25</v>
      </c>
      <c r="T1442" s="14">
        <f>(((J1438/60)/60)/24)+DATE(1970,1,1)</f>
        <v>42391.35019675926</v>
      </c>
      <c r="U1442" s="14">
        <f>(((I1438/60)/60)/24)+DATE(1970,1,1)</f>
        <v>42421.35019675926</v>
      </c>
    </row>
    <row r="1443" spans="1:21" ht="43.2" x14ac:dyDescent="0.3">
      <c r="A1443">
        <v>714</v>
      </c>
      <c r="B1443" s="3" t="s">
        <v>715</v>
      </c>
      <c r="C1443" s="3" t="s">
        <v>4824</v>
      </c>
      <c r="D1443" s="6">
        <v>15000</v>
      </c>
      <c r="E1443" s="8">
        <v>2249</v>
      </c>
      <c r="F1443" t="s">
        <v>8220</v>
      </c>
      <c r="G1443" t="s">
        <v>8223</v>
      </c>
      <c r="H1443" t="s">
        <v>8245</v>
      </c>
      <c r="I1443">
        <v>1488308082</v>
      </c>
      <c r="J1443">
        <v>1483124082</v>
      </c>
      <c r="K1443" t="b">
        <v>0</v>
      </c>
      <c r="L1443">
        <v>28</v>
      </c>
      <c r="M1443" t="b">
        <v>0</v>
      </c>
      <c r="N1443" t="s">
        <v>8271</v>
      </c>
      <c r="O1443">
        <f>YEAR(T1443)</f>
        <v>2014</v>
      </c>
      <c r="P1443">
        <f>ROUND(E1443/D1443*100,0)</f>
        <v>15</v>
      </c>
      <c r="Q1443">
        <f>IFERROR(ROUND(E1443/L1443,2),"N/A")</f>
        <v>80.319999999999993</v>
      </c>
      <c r="T1443" s="14">
        <f>(((J1439/60)/60)/24)+DATE(1970,1,1)</f>
        <v>41796.531701388885</v>
      </c>
      <c r="U1443" s="14">
        <f>(((I1439/60)/60)/24)+DATE(1970,1,1)</f>
        <v>41833.207638888889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P1444">
        <f>ROUND(E1444/D1444*100,0)</f>
        <v>0</v>
      </c>
      <c r="Q1444" t="str">
        <f>IFERROR(ROUND(E1444/L1444,2),"N/A")</f>
        <v>N/A</v>
      </c>
      <c r="T1444"/>
      <c r="U1444"/>
    </row>
    <row r="1445" spans="1:21" ht="43.2" x14ac:dyDescent="0.3">
      <c r="A1445">
        <v>207</v>
      </c>
      <c r="B1445" s="3" t="s">
        <v>209</v>
      </c>
      <c r="C1445" s="3" t="s">
        <v>4317</v>
      </c>
      <c r="D1445" s="6">
        <v>14000</v>
      </c>
      <c r="E1445" s="8">
        <v>2130</v>
      </c>
      <c r="F1445" t="s">
        <v>8220</v>
      </c>
      <c r="G1445" t="s">
        <v>8228</v>
      </c>
      <c r="H1445" t="s">
        <v>8250</v>
      </c>
      <c r="I1445">
        <v>1420346638</v>
      </c>
      <c r="J1445">
        <v>1417754638</v>
      </c>
      <c r="K1445" t="b">
        <v>0</v>
      </c>
      <c r="L1445">
        <v>13</v>
      </c>
      <c r="M1445" t="b">
        <v>0</v>
      </c>
      <c r="N1445" t="s">
        <v>8266</v>
      </c>
      <c r="O1445">
        <f>YEAR(T1445)</f>
        <v>2015</v>
      </c>
      <c r="P1445">
        <f>ROUND(E1445/D1445*100,0)</f>
        <v>15</v>
      </c>
      <c r="Q1445">
        <f>IFERROR(ROUND(E1445/L1445,2),"N/A")</f>
        <v>163.85</v>
      </c>
      <c r="T1445" s="14">
        <f>(((J1441/60)/60)/24)+DATE(1970,1,1)</f>
        <v>42040.829872685179</v>
      </c>
      <c r="U1445" s="14">
        <f>(((I1441/60)/60)/24)+DATE(1970,1,1)</f>
        <v>42070.829872685179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P1446">
        <f>ROUND(E1446/D1446*100,0)</f>
        <v>0</v>
      </c>
      <c r="Q1446" t="str">
        <f>IFERROR(ROUND(E1446/L1446,2),"N/A")</f>
        <v>N/A</v>
      </c>
      <c r="T1446"/>
      <c r="U1446"/>
    </row>
    <row r="1447" spans="1:21" ht="43.2" x14ac:dyDescent="0.3">
      <c r="A1447">
        <v>3100</v>
      </c>
      <c r="B1447" s="3" t="s">
        <v>3100</v>
      </c>
      <c r="C1447" s="3" t="s">
        <v>7210</v>
      </c>
      <c r="D1447" s="6">
        <v>12000</v>
      </c>
      <c r="E1447" s="8">
        <v>1827</v>
      </c>
      <c r="F1447" t="s">
        <v>8220</v>
      </c>
      <c r="G1447" t="s">
        <v>8223</v>
      </c>
      <c r="H1447" t="s">
        <v>8245</v>
      </c>
      <c r="I1447">
        <v>1413816975</v>
      </c>
      <c r="J1447">
        <v>1411224975</v>
      </c>
      <c r="K1447" t="b">
        <v>0</v>
      </c>
      <c r="L1447">
        <v>13</v>
      </c>
      <c r="M1447" t="b">
        <v>0</v>
      </c>
      <c r="N1447" t="s">
        <v>8301</v>
      </c>
      <c r="O1447">
        <f>YEAR(T1447)</f>
        <v>2016</v>
      </c>
      <c r="P1447">
        <f>ROUND(E1447/D1447*100,0)</f>
        <v>15</v>
      </c>
      <c r="Q1447">
        <f>IFERROR(ROUND(E1447/L1447,2),"N/A")</f>
        <v>140.54</v>
      </c>
      <c r="T1447" s="14">
        <f>(((J1443/60)/60)/24)+DATE(1970,1,1)</f>
        <v>42734.787986111114</v>
      </c>
      <c r="U1447" s="14">
        <f>(((I1443/60)/60)/24)+DATE(1970,1,1)</f>
        <v>42794.787986111114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P1448">
        <f>ROUND(E1448/D1448*100,0)</f>
        <v>0</v>
      </c>
      <c r="Q1448" t="str">
        <f>IFERROR(ROUND(E1448/L1448,2),"N/A")</f>
        <v>N/A</v>
      </c>
      <c r="T1448"/>
      <c r="U1448"/>
    </row>
    <row r="1449" spans="1:21" ht="43.2" x14ac:dyDescent="0.3">
      <c r="A1449">
        <v>966</v>
      </c>
      <c r="B1449" s="3" t="s">
        <v>967</v>
      </c>
      <c r="C1449" s="3" t="s">
        <v>5076</v>
      </c>
      <c r="D1449" s="6">
        <v>12000</v>
      </c>
      <c r="E1449" s="8">
        <v>1776</v>
      </c>
      <c r="F1449" t="s">
        <v>8220</v>
      </c>
      <c r="G1449" t="s">
        <v>8223</v>
      </c>
      <c r="H1449" t="s">
        <v>8245</v>
      </c>
      <c r="I1449">
        <v>1475766932</v>
      </c>
      <c r="J1449">
        <v>1473174932</v>
      </c>
      <c r="K1449" t="b">
        <v>0</v>
      </c>
      <c r="L1449">
        <v>30</v>
      </c>
      <c r="M1449" t="b">
        <v>0</v>
      </c>
      <c r="N1449" t="s">
        <v>8271</v>
      </c>
      <c r="O1449">
        <f>YEAR(T1449)</f>
        <v>2014</v>
      </c>
      <c r="P1449">
        <f>ROUND(E1449/D1449*100,0)</f>
        <v>15</v>
      </c>
      <c r="Q1449">
        <f>IFERROR(ROUND(E1449/L1449,2),"N/A")</f>
        <v>59.2</v>
      </c>
      <c r="T1449" s="14">
        <f>(((J1445/60)/60)/24)+DATE(1970,1,1)</f>
        <v>41978.197199074071</v>
      </c>
      <c r="U1449" s="14">
        <f>(((I1445/60)/60)/24)+DATE(1970,1,1)</f>
        <v>42008.197199074071</v>
      </c>
    </row>
    <row r="1450" spans="1:21" ht="28.8" x14ac:dyDescent="0.3">
      <c r="A1450">
        <v>513</v>
      </c>
      <c r="B1450" s="3" t="s">
        <v>514</v>
      </c>
      <c r="C1450" s="3" t="s">
        <v>4623</v>
      </c>
      <c r="D1450" s="6">
        <v>50000</v>
      </c>
      <c r="E1450" s="8">
        <v>6962</v>
      </c>
      <c r="F1450" t="s">
        <v>8220</v>
      </c>
      <c r="G1450" t="s">
        <v>8223</v>
      </c>
      <c r="H1450" t="s">
        <v>8245</v>
      </c>
      <c r="I1450">
        <v>1471244400</v>
      </c>
      <c r="J1450">
        <v>1467387705</v>
      </c>
      <c r="K1450" t="b">
        <v>0</v>
      </c>
      <c r="L1450">
        <v>68</v>
      </c>
      <c r="M1450" t="b">
        <v>0</v>
      </c>
      <c r="N1450" t="s">
        <v>8268</v>
      </c>
      <c r="O1450">
        <f>YEAR(T1450)</f>
        <v>2015</v>
      </c>
      <c r="P1450">
        <f>ROUND(E1450/D1450*100,0)</f>
        <v>14</v>
      </c>
      <c r="Q1450">
        <f>IFERROR(ROUND(E1450/L1450,2),"N/A")</f>
        <v>102.38</v>
      </c>
      <c r="T1450" s="14">
        <f>(((J1446/60)/60)/24)+DATE(1970,1,1)</f>
        <v>42199.873402777783</v>
      </c>
      <c r="U1450" s="14">
        <f>(((I1446/60)/60)/24)+DATE(1970,1,1)</f>
        <v>42259.873402777783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P1451">
        <f>ROUND(E1451/D1451*100,0)</f>
        <v>0</v>
      </c>
      <c r="Q1451" t="str">
        <f>IFERROR(ROUND(E1451/L1451,2),"N/A")</f>
        <v>N/A</v>
      </c>
      <c r="T1451"/>
      <c r="U1451"/>
    </row>
    <row r="1452" spans="1:21" ht="28.8" x14ac:dyDescent="0.3">
      <c r="A1452">
        <v>1088</v>
      </c>
      <c r="B1452" s="3" t="s">
        <v>1089</v>
      </c>
      <c r="C1452" s="3" t="s">
        <v>5198</v>
      </c>
      <c r="D1452" s="6">
        <v>45000</v>
      </c>
      <c r="E1452" s="8">
        <v>6382.34</v>
      </c>
      <c r="F1452" t="s">
        <v>8220</v>
      </c>
      <c r="G1452" t="s">
        <v>8223</v>
      </c>
      <c r="H1452" t="s">
        <v>8245</v>
      </c>
      <c r="I1452">
        <v>1398366667</v>
      </c>
      <c r="J1452">
        <v>1395774667</v>
      </c>
      <c r="K1452" t="b">
        <v>0</v>
      </c>
      <c r="L1452">
        <v>147</v>
      </c>
      <c r="M1452" t="b">
        <v>0</v>
      </c>
      <c r="N1452" t="s">
        <v>8280</v>
      </c>
      <c r="O1452">
        <f>YEAR(T1452)</f>
        <v>2016</v>
      </c>
      <c r="P1452">
        <f>ROUND(E1452/D1452*100,0)</f>
        <v>14</v>
      </c>
      <c r="Q1452">
        <f>IFERROR(ROUND(E1452/L1452,2),"N/A")</f>
        <v>43.42</v>
      </c>
      <c r="T1452" s="14">
        <f>(((J1448/60)/60)/24)+DATE(1970,1,1)</f>
        <v>42461.447662037041</v>
      </c>
      <c r="U1452" s="14">
        <f>(((I1448/60)/60)/24)+DATE(1970,1,1)</f>
        <v>42481.447662037041</v>
      </c>
    </row>
    <row r="1453" spans="1:21" ht="43.2" x14ac:dyDescent="0.3">
      <c r="A1453">
        <v>1909</v>
      </c>
      <c r="B1453" s="3" t="s">
        <v>1910</v>
      </c>
      <c r="C1453" s="3" t="s">
        <v>6019</v>
      </c>
      <c r="D1453" s="6">
        <v>35000</v>
      </c>
      <c r="E1453" s="8">
        <v>4939</v>
      </c>
      <c r="F1453" t="s">
        <v>8220</v>
      </c>
      <c r="G1453" t="s">
        <v>8223</v>
      </c>
      <c r="H1453" t="s">
        <v>8245</v>
      </c>
      <c r="I1453">
        <v>1414059479</v>
      </c>
      <c r="J1453">
        <v>1411467479</v>
      </c>
      <c r="K1453" t="b">
        <v>0</v>
      </c>
      <c r="L1453">
        <v>38</v>
      </c>
      <c r="M1453" t="b">
        <v>0</v>
      </c>
      <c r="N1453" t="s">
        <v>8292</v>
      </c>
      <c r="O1453">
        <f>YEAR(T1453)</f>
        <v>2016</v>
      </c>
      <c r="P1453">
        <f>ROUND(E1453/D1453*100,0)</f>
        <v>14</v>
      </c>
      <c r="Q1453">
        <f>IFERROR(ROUND(E1453/L1453,2),"N/A")</f>
        <v>129.97</v>
      </c>
      <c r="T1453" s="14">
        <f>(((J1449/60)/60)/24)+DATE(1970,1,1)</f>
        <v>42619.635787037041</v>
      </c>
      <c r="U1453" s="14">
        <f>(((I1449/60)/60)/24)+DATE(1970,1,1)</f>
        <v>42649.635787037041</v>
      </c>
    </row>
    <row r="1454" spans="1:21" ht="43.2" x14ac:dyDescent="0.3">
      <c r="A1454">
        <v>1568</v>
      </c>
      <c r="B1454" s="3" t="s">
        <v>1569</v>
      </c>
      <c r="C1454" s="3" t="s">
        <v>5678</v>
      </c>
      <c r="D1454" s="6">
        <v>25000</v>
      </c>
      <c r="E1454" s="8">
        <v>3410</v>
      </c>
      <c r="F1454" t="s">
        <v>8219</v>
      </c>
      <c r="G1454" t="s">
        <v>8223</v>
      </c>
      <c r="H1454" t="s">
        <v>8245</v>
      </c>
      <c r="I1454">
        <v>1419384585</v>
      </c>
      <c r="J1454">
        <v>1416360585</v>
      </c>
      <c r="K1454" t="b">
        <v>0</v>
      </c>
      <c r="L1454">
        <v>22</v>
      </c>
      <c r="M1454" t="b">
        <v>0</v>
      </c>
      <c r="N1454" t="s">
        <v>8288</v>
      </c>
      <c r="O1454">
        <f>YEAR(T1454)</f>
        <v>2016</v>
      </c>
      <c r="P1454">
        <f>ROUND(E1454/D1454*100,0)</f>
        <v>14</v>
      </c>
      <c r="Q1454">
        <f>IFERROR(ROUND(E1454/L1454,2),"N/A")</f>
        <v>155</v>
      </c>
      <c r="T1454" s="14">
        <f>(((J1450/60)/60)/24)+DATE(1970,1,1)</f>
        <v>42552.653993055559</v>
      </c>
      <c r="U1454" s="14">
        <f>(((I1450/60)/60)/24)+DATE(1970,1,1)</f>
        <v>42597.291666666672</v>
      </c>
    </row>
    <row r="1455" spans="1:21" ht="43.2" x14ac:dyDescent="0.3">
      <c r="A1455">
        <v>1801</v>
      </c>
      <c r="B1455" s="3" t="s">
        <v>1802</v>
      </c>
      <c r="C1455" s="3" t="s">
        <v>5911</v>
      </c>
      <c r="D1455" s="6">
        <v>17000</v>
      </c>
      <c r="E1455" s="8">
        <v>2355</v>
      </c>
      <c r="F1455" t="s">
        <v>8220</v>
      </c>
      <c r="G1455" t="s">
        <v>8224</v>
      </c>
      <c r="H1455" t="s">
        <v>8246</v>
      </c>
      <c r="I1455">
        <v>1450181400</v>
      </c>
      <c r="J1455">
        <v>1447429868</v>
      </c>
      <c r="K1455" t="b">
        <v>1</v>
      </c>
      <c r="L1455">
        <v>37</v>
      </c>
      <c r="M1455" t="b">
        <v>0</v>
      </c>
      <c r="N1455" t="s">
        <v>8283</v>
      </c>
      <c r="O1455">
        <f>YEAR(T1455)</f>
        <v>2015</v>
      </c>
      <c r="P1455">
        <f>ROUND(E1455/D1455*100,0)</f>
        <v>14</v>
      </c>
      <c r="Q1455">
        <f>IFERROR(ROUND(E1455/L1455,2),"N/A")</f>
        <v>63.65</v>
      </c>
      <c r="T1455" s="14">
        <f>(((J1451/60)/60)/24)+DATE(1970,1,1)</f>
        <v>42086.811400462961</v>
      </c>
      <c r="U1455" s="14">
        <f>(((I1451/60)/60)/24)+DATE(1970,1,1)</f>
        <v>42134.811400462961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P1456">
        <f>ROUND(E1456/D1456*100,0)</f>
        <v>1</v>
      </c>
      <c r="Q1456">
        <f>IFERROR(ROUND(E1456/L1456,2),"N/A")</f>
        <v>15</v>
      </c>
      <c r="T1456"/>
      <c r="U1456"/>
    </row>
    <row r="1457" spans="1:21" ht="43.2" x14ac:dyDescent="0.3">
      <c r="A1457">
        <v>1798</v>
      </c>
      <c r="B1457" s="3" t="s">
        <v>1799</v>
      </c>
      <c r="C1457" s="3" t="s">
        <v>5908</v>
      </c>
      <c r="D1457" s="6">
        <v>16000</v>
      </c>
      <c r="E1457" s="8">
        <v>2182</v>
      </c>
      <c r="F1457" t="s">
        <v>8220</v>
      </c>
      <c r="G1457" t="s">
        <v>8223</v>
      </c>
      <c r="H1457" t="s">
        <v>8245</v>
      </c>
      <c r="I1457">
        <v>1454572233</v>
      </c>
      <c r="J1457">
        <v>1449388233</v>
      </c>
      <c r="K1457" t="b">
        <v>1</v>
      </c>
      <c r="L1457">
        <v>37</v>
      </c>
      <c r="M1457" t="b">
        <v>0</v>
      </c>
      <c r="N1457" t="s">
        <v>8283</v>
      </c>
      <c r="O1457">
        <f>YEAR(T1457)</f>
        <v>2014</v>
      </c>
      <c r="P1457">
        <f>ROUND(E1457/D1457*100,0)</f>
        <v>14</v>
      </c>
      <c r="Q1457">
        <f>IFERROR(ROUND(E1457/L1457,2),"N/A")</f>
        <v>58.97</v>
      </c>
      <c r="T1457" s="14">
        <f>(((J1453/60)/60)/24)+DATE(1970,1,1)</f>
        <v>41905.429155092592</v>
      </c>
      <c r="U1457" s="14">
        <f>(((I1453/60)/60)/24)+DATE(1970,1,1)</f>
        <v>41935.429155092592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P1458">
        <f>ROUND(E1458/D1458*100,0)</f>
        <v>3</v>
      </c>
      <c r="Q1458">
        <f>IFERROR(ROUND(E1458/L1458,2),"N/A")</f>
        <v>48.33</v>
      </c>
      <c r="T1458"/>
      <c r="U1458"/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P1459">
        <f>ROUND(E1459/D1459*100,0)</f>
        <v>0</v>
      </c>
      <c r="Q1459" t="str">
        <f>IFERROR(ROUND(E1459/L1459,2),"N/A")</f>
        <v>N/A</v>
      </c>
      <c r="T1459"/>
      <c r="U1459"/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P1460">
        <f>ROUND(E1460/D1460*100,0)</f>
        <v>0</v>
      </c>
      <c r="Q1460" t="str">
        <f>IFERROR(ROUND(E1460/L1460,2),"N/A")</f>
        <v>N/A</v>
      </c>
      <c r="T1460"/>
      <c r="U1460"/>
    </row>
    <row r="1461" spans="1:21" ht="43.2" x14ac:dyDescent="0.3">
      <c r="A1461">
        <v>2912</v>
      </c>
      <c r="B1461" s="3" t="s">
        <v>2912</v>
      </c>
      <c r="C1461" s="3" t="s">
        <v>7022</v>
      </c>
      <c r="D1461" s="6">
        <v>14440</v>
      </c>
      <c r="E1461" s="8">
        <v>2030</v>
      </c>
      <c r="F1461" t="s">
        <v>8220</v>
      </c>
      <c r="G1461" t="s">
        <v>8223</v>
      </c>
      <c r="H1461" t="s">
        <v>8245</v>
      </c>
      <c r="I1461">
        <v>1452827374</v>
      </c>
      <c r="J1461">
        <v>1450235374</v>
      </c>
      <c r="K1461" t="b">
        <v>0</v>
      </c>
      <c r="L1461">
        <v>26</v>
      </c>
      <c r="M1461" t="b">
        <v>0</v>
      </c>
      <c r="N1461" t="s">
        <v>8269</v>
      </c>
      <c r="O1461">
        <f>YEAR(T1461)</f>
        <v>2015</v>
      </c>
      <c r="P1461">
        <f>ROUND(E1461/D1461*100,0)</f>
        <v>14</v>
      </c>
      <c r="Q1461">
        <f>IFERROR(ROUND(E1461/L1461,2),"N/A")</f>
        <v>78.08</v>
      </c>
      <c r="T1461" s="14">
        <f>(((J1457/60)/60)/24)+DATE(1970,1,1)</f>
        <v>42344.32677083333</v>
      </c>
      <c r="U1461" s="14">
        <f>(((I1457/60)/60)/24)+DATE(1970,1,1)</f>
        <v>42404.32677083333</v>
      </c>
    </row>
    <row r="1462" spans="1:21" ht="43.2" x14ac:dyDescent="0.3">
      <c r="A1462">
        <v>1243</v>
      </c>
      <c r="B1462" s="3" t="s">
        <v>1244</v>
      </c>
      <c r="C1462" s="3" t="s">
        <v>5353</v>
      </c>
      <c r="D1462" s="6">
        <v>12000</v>
      </c>
      <c r="E1462" s="8">
        <v>1691</v>
      </c>
      <c r="F1462" t="s">
        <v>8219</v>
      </c>
      <c r="G1462" t="s">
        <v>8223</v>
      </c>
      <c r="H1462" t="s">
        <v>8245</v>
      </c>
      <c r="I1462">
        <v>1310158800</v>
      </c>
      <c r="J1462">
        <v>1304888771</v>
      </c>
      <c r="K1462" t="b">
        <v>0</v>
      </c>
      <c r="L1462">
        <v>38</v>
      </c>
      <c r="M1462" t="b">
        <v>0</v>
      </c>
      <c r="N1462" t="s">
        <v>8284</v>
      </c>
      <c r="O1462">
        <f>YEAR(T1462)</f>
        <v>2016</v>
      </c>
      <c r="P1462">
        <f>ROUND(E1462/D1462*100,0)</f>
        <v>14</v>
      </c>
      <c r="Q1462">
        <f>IFERROR(ROUND(E1462/L1462,2),"N/A")</f>
        <v>44.5</v>
      </c>
      <c r="T1462" s="14">
        <f>(((J1458/60)/60)/24)+DATE(1970,1,1)</f>
        <v>42708.668576388889</v>
      </c>
      <c r="U1462" s="14">
        <f>(((I1458/60)/60)/24)+DATE(1970,1,1)</f>
        <v>42738.668576388889</v>
      </c>
    </row>
    <row r="1463" spans="1:21" ht="43.2" x14ac:dyDescent="0.3">
      <c r="A1463">
        <v>944</v>
      </c>
      <c r="B1463" s="3" t="s">
        <v>945</v>
      </c>
      <c r="C1463" s="3" t="s">
        <v>5054</v>
      </c>
      <c r="D1463" s="6">
        <v>50000</v>
      </c>
      <c r="E1463" s="8">
        <v>6663</v>
      </c>
      <c r="F1463" t="s">
        <v>8220</v>
      </c>
      <c r="G1463" t="s">
        <v>8223</v>
      </c>
      <c r="H1463" t="s">
        <v>8245</v>
      </c>
      <c r="I1463">
        <v>1460988000</v>
      </c>
      <c r="J1463">
        <v>1458050450</v>
      </c>
      <c r="K1463" t="b">
        <v>0</v>
      </c>
      <c r="L1463">
        <v>96</v>
      </c>
      <c r="M1463" t="b">
        <v>0</v>
      </c>
      <c r="N1463" t="s">
        <v>8271</v>
      </c>
      <c r="O1463">
        <f>YEAR(T1463)</f>
        <v>2015</v>
      </c>
      <c r="P1463">
        <f>ROUND(E1463/D1463*100,0)</f>
        <v>13</v>
      </c>
      <c r="Q1463">
        <f>IFERROR(ROUND(E1463/L1463,2),"N/A")</f>
        <v>69.41</v>
      </c>
      <c r="T1463" s="14">
        <f>(((J1459/60)/60)/24)+DATE(1970,1,1)</f>
        <v>42289.89634259259</v>
      </c>
      <c r="U1463" s="14">
        <f>(((I1459/60)/60)/24)+DATE(1970,1,1)</f>
        <v>42319.938009259262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P1464">
        <f>ROUND(E1464/D1464*100,0)</f>
        <v>109</v>
      </c>
      <c r="Q1464">
        <f>IFERROR(ROUND(E1464/L1464,2),"N/A")</f>
        <v>28.94</v>
      </c>
      <c r="T1464"/>
      <c r="U1464"/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P1465">
        <f>ROUND(E1465/D1465*100,0)</f>
        <v>148</v>
      </c>
      <c r="Q1465">
        <f>IFERROR(ROUND(E1465/L1465,2),"N/A")</f>
        <v>35.44</v>
      </c>
      <c r="T1465"/>
      <c r="U1465"/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P1466">
        <f>ROUND(E1466/D1466*100,0)</f>
        <v>163</v>
      </c>
      <c r="Q1466">
        <f>IFERROR(ROUND(E1466/L1466,2),"N/A")</f>
        <v>34.869999999999997</v>
      </c>
      <c r="T1466"/>
      <c r="U1466"/>
    </row>
    <row r="1467" spans="1:21" ht="43.2" x14ac:dyDescent="0.3">
      <c r="A1467">
        <v>987</v>
      </c>
      <c r="B1467" s="3" t="s">
        <v>988</v>
      </c>
      <c r="C1467" s="3" t="s">
        <v>5097</v>
      </c>
      <c r="D1467" s="6">
        <v>50000</v>
      </c>
      <c r="E1467" s="8">
        <v>6610</v>
      </c>
      <c r="F1467" t="s">
        <v>8220</v>
      </c>
      <c r="G1467" t="s">
        <v>8232</v>
      </c>
      <c r="H1467" t="s">
        <v>8248</v>
      </c>
      <c r="I1467">
        <v>1403507050</v>
      </c>
      <c r="J1467">
        <v>1400051050</v>
      </c>
      <c r="K1467" t="b">
        <v>0</v>
      </c>
      <c r="L1467">
        <v>41</v>
      </c>
      <c r="M1467" t="b">
        <v>0</v>
      </c>
      <c r="N1467" t="s">
        <v>8271</v>
      </c>
      <c r="O1467">
        <f>YEAR(T1467)</f>
        <v>2016</v>
      </c>
      <c r="P1467">
        <f>ROUND(E1467/D1467*100,0)</f>
        <v>13</v>
      </c>
      <c r="Q1467">
        <f>IFERROR(ROUND(E1467/L1467,2),"N/A")</f>
        <v>161.22</v>
      </c>
      <c r="T1467" s="14">
        <f>(((J1463/60)/60)/24)+DATE(1970,1,1)</f>
        <v>42444.583912037036</v>
      </c>
      <c r="U1467" s="14">
        <f>(((I1463/60)/60)/24)+DATE(1970,1,1)</f>
        <v>42478.583333333328</v>
      </c>
    </row>
    <row r="1468" spans="1:21" ht="57.6" x14ac:dyDescent="0.3">
      <c r="A1468">
        <v>1009</v>
      </c>
      <c r="B1468" s="3" t="s">
        <v>1010</v>
      </c>
      <c r="C1468" s="3" t="s">
        <v>5119</v>
      </c>
      <c r="D1468" s="6">
        <v>50000</v>
      </c>
      <c r="E1468" s="8">
        <v>6565</v>
      </c>
      <c r="F1468" t="s">
        <v>8219</v>
      </c>
      <c r="G1468" t="s">
        <v>8223</v>
      </c>
      <c r="H1468" t="s">
        <v>8245</v>
      </c>
      <c r="I1468">
        <v>1466346646</v>
      </c>
      <c r="J1468">
        <v>1463754646</v>
      </c>
      <c r="K1468" t="b">
        <v>0</v>
      </c>
      <c r="L1468">
        <v>101</v>
      </c>
      <c r="M1468" t="b">
        <v>0</v>
      </c>
      <c r="N1468" t="s">
        <v>8271</v>
      </c>
      <c r="O1468">
        <f>YEAR(T1468)</f>
        <v>2013</v>
      </c>
      <c r="P1468">
        <f>ROUND(E1468/D1468*100,0)</f>
        <v>13</v>
      </c>
      <c r="Q1468">
        <f>IFERROR(ROUND(E1468/L1468,2),"N/A")</f>
        <v>65</v>
      </c>
      <c r="T1468" s="14">
        <f>(((J1464/60)/60)/24)+DATE(1970,1,1)</f>
        <v>41344.662858796299</v>
      </c>
      <c r="U1468" s="14">
        <f>(((I1464/60)/60)/24)+DATE(1970,1,1)</f>
        <v>41374.662858796299</v>
      </c>
    </row>
    <row r="1469" spans="1:21" ht="57.6" x14ac:dyDescent="0.3">
      <c r="A1469">
        <v>986</v>
      </c>
      <c r="B1469" s="3" t="s">
        <v>987</v>
      </c>
      <c r="C1469" s="3" t="s">
        <v>5096</v>
      </c>
      <c r="D1469" s="6">
        <v>20000</v>
      </c>
      <c r="E1469" s="8">
        <v>2550</v>
      </c>
      <c r="F1469" t="s">
        <v>8220</v>
      </c>
      <c r="G1469" t="s">
        <v>8224</v>
      </c>
      <c r="H1469" t="s">
        <v>8246</v>
      </c>
      <c r="I1469">
        <v>1452384000</v>
      </c>
      <c r="J1469">
        <v>1447698300</v>
      </c>
      <c r="K1469" t="b">
        <v>0</v>
      </c>
      <c r="L1469">
        <v>23</v>
      </c>
      <c r="M1469" t="b">
        <v>0</v>
      </c>
      <c r="N1469" t="s">
        <v>8271</v>
      </c>
      <c r="O1469">
        <f>YEAR(T1469)</f>
        <v>2013</v>
      </c>
      <c r="P1469">
        <f>ROUND(E1469/D1469*100,0)</f>
        <v>13</v>
      </c>
      <c r="Q1469">
        <f>IFERROR(ROUND(E1469/L1469,2),"N/A")</f>
        <v>110.87</v>
      </c>
      <c r="T1469" s="14">
        <f>(((J1465/60)/60)/24)+DATE(1970,1,1)</f>
        <v>41326.911319444444</v>
      </c>
      <c r="U1469" s="14">
        <f>(((I1465/60)/60)/24)+DATE(1970,1,1)</f>
        <v>41371.869652777779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P1470">
        <f>ROUND(E1470/D1470*100,0)</f>
        <v>102</v>
      </c>
      <c r="Q1470">
        <f>IFERROR(ROUND(E1470/L1470,2),"N/A")</f>
        <v>33.19</v>
      </c>
      <c r="T1470"/>
      <c r="U1470"/>
    </row>
    <row r="1471" spans="1:21" ht="43.2" x14ac:dyDescent="0.3">
      <c r="A1471">
        <v>3066</v>
      </c>
      <c r="B1471" s="3" t="s">
        <v>3066</v>
      </c>
      <c r="C1471" s="3" t="s">
        <v>7176</v>
      </c>
      <c r="D1471" s="6">
        <v>350000</v>
      </c>
      <c r="E1471" s="8">
        <v>41950</v>
      </c>
      <c r="F1471" t="s">
        <v>8220</v>
      </c>
      <c r="G1471" t="s">
        <v>8225</v>
      </c>
      <c r="H1471" t="s">
        <v>8247</v>
      </c>
      <c r="I1471">
        <v>1468128537</v>
      </c>
      <c r="J1471">
        <v>1465536537</v>
      </c>
      <c r="K1471" t="b">
        <v>0</v>
      </c>
      <c r="L1471">
        <v>15</v>
      </c>
      <c r="M1471" t="b">
        <v>0</v>
      </c>
      <c r="N1471" t="s">
        <v>8301</v>
      </c>
      <c r="O1471">
        <f>YEAR(T1471)</f>
        <v>2014</v>
      </c>
      <c r="P1471">
        <f>ROUND(E1471/D1471*100,0)</f>
        <v>12</v>
      </c>
      <c r="Q1471">
        <f>IFERROR(ROUND(E1471/L1471,2),"N/A")</f>
        <v>2796.67</v>
      </c>
      <c r="T1471" s="14">
        <f>(((J1467/60)/60)/24)+DATE(1970,1,1)</f>
        <v>41773.294560185182</v>
      </c>
      <c r="U1471" s="14">
        <f>(((I1467/60)/60)/24)+DATE(1970,1,1)</f>
        <v>41813.294560185182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P1472">
        <f>ROUND(E1472/D1472*100,0)</f>
        <v>125</v>
      </c>
      <c r="Q1472">
        <f>IFERROR(ROUND(E1472/L1472,2),"N/A")</f>
        <v>23.17</v>
      </c>
      <c r="T1472"/>
      <c r="U1472"/>
    </row>
    <row r="1473" spans="1:21" x14ac:dyDescent="0.3">
      <c r="A1473">
        <v>217</v>
      </c>
      <c r="B1473" s="3" t="s">
        <v>219</v>
      </c>
      <c r="C1473" s="3" t="s">
        <v>4327</v>
      </c>
      <c r="D1473" s="6">
        <v>100000</v>
      </c>
      <c r="E1473" s="8">
        <v>11943</v>
      </c>
      <c r="F1473" t="s">
        <v>8220</v>
      </c>
      <c r="G1473" t="s">
        <v>8234</v>
      </c>
      <c r="H1473" t="s">
        <v>8254</v>
      </c>
      <c r="I1473">
        <v>1419780149</v>
      </c>
      <c r="J1473">
        <v>1417101749</v>
      </c>
      <c r="K1473" t="b">
        <v>0</v>
      </c>
      <c r="L1473">
        <v>38</v>
      </c>
      <c r="M1473" t="b">
        <v>0</v>
      </c>
      <c r="N1473" t="s">
        <v>8266</v>
      </c>
      <c r="O1473">
        <f>YEAR(T1473)</f>
        <v>2015</v>
      </c>
      <c r="P1473">
        <f>ROUND(E1473/D1473*100,0)</f>
        <v>12</v>
      </c>
      <c r="Q1473">
        <f>IFERROR(ROUND(E1473/L1473,2),"N/A")</f>
        <v>314.29000000000002</v>
      </c>
      <c r="T1473" s="14">
        <f>(((J1469/60)/60)/24)+DATE(1970,1,1)</f>
        <v>42324.767361111109</v>
      </c>
      <c r="U1473" s="14">
        <f>(((I1469/60)/60)/24)+DATE(1970,1,1)</f>
        <v>42379</v>
      </c>
    </row>
    <row r="1474" spans="1:21" ht="57.6" x14ac:dyDescent="0.3">
      <c r="A1474">
        <v>3189</v>
      </c>
      <c r="B1474" s="3" t="s">
        <v>3189</v>
      </c>
      <c r="C1474" s="3" t="s">
        <v>7299</v>
      </c>
      <c r="D1474" s="6">
        <v>55000</v>
      </c>
      <c r="E1474" s="8">
        <v>6780</v>
      </c>
      <c r="F1474" t="s">
        <v>8220</v>
      </c>
      <c r="G1474" t="s">
        <v>8234</v>
      </c>
      <c r="H1474" t="s">
        <v>8254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8303</v>
      </c>
      <c r="O1474">
        <f>YEAR(T1474)</f>
        <v>2011</v>
      </c>
      <c r="P1474">
        <f>ROUND(E1474/D1474*100,0)</f>
        <v>12</v>
      </c>
      <c r="Q1474">
        <f>IFERROR(ROUND(E1474/L1474,2),"N/A")</f>
        <v>356.84</v>
      </c>
      <c r="T1474" s="14">
        <f>(((J1470/60)/60)/24)+DATE(1970,1,1)</f>
        <v>40646.014456018522</v>
      </c>
      <c r="U1474" s="14">
        <f>(((I1470/60)/60)/24)+DATE(1970,1,1)</f>
        <v>40706.014456018522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P1475">
        <f>ROUND(E1475/D1475*100,0)</f>
        <v>121</v>
      </c>
      <c r="Q1475">
        <f>IFERROR(ROUND(E1475/L1475,2),"N/A")</f>
        <v>38.46</v>
      </c>
      <c r="T1475"/>
      <c r="U1475"/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P1476">
        <f>ROUND(E1476/D1476*100,0)</f>
        <v>112</v>
      </c>
      <c r="Q1476">
        <f>IFERROR(ROUND(E1476/L1476,2),"N/A")</f>
        <v>44.32</v>
      </c>
      <c r="T1476"/>
      <c r="U1476"/>
    </row>
    <row r="1477" spans="1:21" ht="57.6" x14ac:dyDescent="0.3">
      <c r="A1477">
        <v>471</v>
      </c>
      <c r="B1477" s="3" t="s">
        <v>472</v>
      </c>
      <c r="C1477" s="3" t="s">
        <v>4581</v>
      </c>
      <c r="D1477" s="6">
        <v>55000</v>
      </c>
      <c r="E1477" s="8">
        <v>6541</v>
      </c>
      <c r="F1477" t="s">
        <v>8220</v>
      </c>
      <c r="G1477" t="s">
        <v>8223</v>
      </c>
      <c r="H1477" t="s">
        <v>8245</v>
      </c>
      <c r="I1477">
        <v>1397924379</v>
      </c>
      <c r="J1477">
        <v>1394039979</v>
      </c>
      <c r="K1477" t="b">
        <v>0</v>
      </c>
      <c r="L1477">
        <v>170</v>
      </c>
      <c r="M1477" t="b">
        <v>0</v>
      </c>
      <c r="N1477" t="s">
        <v>8268</v>
      </c>
      <c r="O1477">
        <f>YEAR(T1477)</f>
        <v>2014</v>
      </c>
      <c r="P1477">
        <f>ROUND(E1477/D1477*100,0)</f>
        <v>12</v>
      </c>
      <c r="Q1477">
        <f>IFERROR(ROUND(E1477/L1477,2),"N/A")</f>
        <v>38.479999999999997</v>
      </c>
      <c r="T1477" s="14">
        <f>(((J1473/60)/60)/24)+DATE(1970,1,1)</f>
        <v>41970.64061342593</v>
      </c>
      <c r="U1477" s="14">
        <f>(((I1473/60)/60)/24)+DATE(1970,1,1)</f>
        <v>42001.64061342593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P1478">
        <f>ROUND(E1478/D1478*100,0)</f>
        <v>662</v>
      </c>
      <c r="Q1478">
        <f>IFERROR(ROUND(E1478/L1478,2),"N/A")</f>
        <v>43.33</v>
      </c>
      <c r="T1478"/>
      <c r="U1478"/>
    </row>
    <row r="1479" spans="1:21" ht="43.2" x14ac:dyDescent="0.3">
      <c r="A1479">
        <v>2653</v>
      </c>
      <c r="B1479" s="3" t="s">
        <v>2653</v>
      </c>
      <c r="C1479" s="3" t="s">
        <v>6763</v>
      </c>
      <c r="D1479" s="6">
        <v>51000</v>
      </c>
      <c r="E1479" s="8">
        <v>5876</v>
      </c>
      <c r="F1479" t="s">
        <v>8219</v>
      </c>
      <c r="G1479" t="s">
        <v>8223</v>
      </c>
      <c r="H1479" t="s">
        <v>8245</v>
      </c>
      <c r="I1479">
        <v>1402632000</v>
      </c>
      <c r="J1479">
        <v>1399909127</v>
      </c>
      <c r="K1479" t="b">
        <v>0</v>
      </c>
      <c r="L1479">
        <v>70</v>
      </c>
      <c r="M1479" t="b">
        <v>0</v>
      </c>
      <c r="N1479" t="s">
        <v>8299</v>
      </c>
      <c r="O1479">
        <f>YEAR(T1479)</f>
        <v>2012</v>
      </c>
      <c r="P1479">
        <f>ROUND(E1479/D1479*100,0)</f>
        <v>12</v>
      </c>
      <c r="Q1479">
        <f>IFERROR(ROUND(E1479/L1479,2),"N/A")</f>
        <v>83.94</v>
      </c>
      <c r="T1479" s="14">
        <f>(((J1475/60)/60)/24)+DATE(1970,1,1)</f>
        <v>40939.979618055557</v>
      </c>
      <c r="U1479" s="14">
        <f>(((I1475/60)/60)/24)+DATE(1970,1,1)</f>
        <v>40969.979618055557</v>
      </c>
    </row>
    <row r="1480" spans="1:21" ht="43.2" x14ac:dyDescent="0.3">
      <c r="A1480">
        <v>1180</v>
      </c>
      <c r="B1480" s="3" t="s">
        <v>1181</v>
      </c>
      <c r="C1480" s="3" t="s">
        <v>5290</v>
      </c>
      <c r="D1480" s="6">
        <v>50000</v>
      </c>
      <c r="E1480" s="8">
        <v>5875</v>
      </c>
      <c r="F1480" t="s">
        <v>8220</v>
      </c>
      <c r="G1480" t="s">
        <v>8223</v>
      </c>
      <c r="H1480" t="s">
        <v>8245</v>
      </c>
      <c r="I1480">
        <v>1403983314</v>
      </c>
      <c r="J1480">
        <v>1400786514</v>
      </c>
      <c r="K1480" t="b">
        <v>0</v>
      </c>
      <c r="L1480">
        <v>85</v>
      </c>
      <c r="M1480" t="b">
        <v>0</v>
      </c>
      <c r="N1480" t="s">
        <v>8282</v>
      </c>
      <c r="O1480">
        <f>YEAR(T1480)</f>
        <v>2013</v>
      </c>
      <c r="P1480">
        <f>ROUND(E1480/D1480*100,0)</f>
        <v>12</v>
      </c>
      <c r="Q1480">
        <f>IFERROR(ROUND(E1480/L1480,2),"N/A")</f>
        <v>69.12</v>
      </c>
      <c r="T1480" s="14">
        <f>(((J1476/60)/60)/24)+DATE(1970,1,1)</f>
        <v>41500.727916666663</v>
      </c>
      <c r="U1480" s="14">
        <f>(((I1476/60)/60)/24)+DATE(1970,1,1)</f>
        <v>41530.727916666663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P1481">
        <f>ROUND(E1481/D1481*100,0)</f>
        <v>137</v>
      </c>
      <c r="Q1481">
        <f>IFERROR(ROUND(E1481/L1481,2),"N/A")</f>
        <v>30.96</v>
      </c>
      <c r="T1481"/>
      <c r="U1481"/>
    </row>
    <row r="1482" spans="1:21" ht="28.8" x14ac:dyDescent="0.3">
      <c r="A1482">
        <v>1307</v>
      </c>
      <c r="B1482" s="3" t="s">
        <v>1308</v>
      </c>
      <c r="C1482" s="3" t="s">
        <v>5417</v>
      </c>
      <c r="D1482" s="6">
        <v>50000</v>
      </c>
      <c r="E1482" s="8">
        <v>5757</v>
      </c>
      <c r="F1482" t="s">
        <v>8219</v>
      </c>
      <c r="G1482" t="s">
        <v>8223</v>
      </c>
      <c r="H1482" t="s">
        <v>8245</v>
      </c>
      <c r="I1482">
        <v>1455710679</v>
      </c>
      <c r="J1482">
        <v>1453118679</v>
      </c>
      <c r="K1482" t="b">
        <v>0</v>
      </c>
      <c r="L1482">
        <v>45</v>
      </c>
      <c r="M1482" t="b">
        <v>0</v>
      </c>
      <c r="N1482" t="s">
        <v>8271</v>
      </c>
      <c r="O1482">
        <f>YEAR(T1482)</f>
        <v>2011</v>
      </c>
      <c r="P1482">
        <f>ROUND(E1482/D1482*100,0)</f>
        <v>12</v>
      </c>
      <c r="Q1482">
        <f>IFERROR(ROUND(E1482/L1482,2),"N/A")</f>
        <v>127.93</v>
      </c>
      <c r="T1482" s="14">
        <f>(((J1478/60)/60)/24)+DATE(1970,1,1)</f>
        <v>40766.041921296295</v>
      </c>
      <c r="U1482" s="14">
        <f>(((I1478/60)/60)/24)+DATE(1970,1,1)</f>
        <v>40796.041921296295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P1483">
        <f>ROUND(E1483/D1483*100,0)</f>
        <v>2</v>
      </c>
      <c r="Q1483">
        <f>IFERROR(ROUND(E1483/L1483,2),"N/A")</f>
        <v>17.5</v>
      </c>
      <c r="T1483"/>
      <c r="U1483"/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P1484">
        <f>ROUND(E1484/D1484*100,0)</f>
        <v>0</v>
      </c>
      <c r="Q1484">
        <f>IFERROR(ROUND(E1484/L1484,2),"N/A")</f>
        <v>5</v>
      </c>
      <c r="T1484"/>
      <c r="U1484"/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P1485">
        <f>ROUND(E1485/D1485*100,0)</f>
        <v>1</v>
      </c>
      <c r="Q1485">
        <f>IFERROR(ROUND(E1485/L1485,2),"N/A")</f>
        <v>25</v>
      </c>
      <c r="T1485"/>
      <c r="U1485"/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P1486">
        <f>ROUND(E1486/D1486*100,0)</f>
        <v>0</v>
      </c>
      <c r="Q1486" t="str">
        <f>IFERROR(ROUND(E1486/L1486,2),"N/A")</f>
        <v>N/A</v>
      </c>
      <c r="T1486"/>
      <c r="U1486"/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P1487">
        <f>ROUND(E1487/D1487*100,0)</f>
        <v>2</v>
      </c>
      <c r="Q1487">
        <f>IFERROR(ROUND(E1487/L1487,2),"N/A")</f>
        <v>50</v>
      </c>
      <c r="T1487"/>
      <c r="U1487"/>
    </row>
    <row r="1488" spans="1:21" ht="28.8" x14ac:dyDescent="0.3">
      <c r="A1488">
        <v>690</v>
      </c>
      <c r="B1488" s="3" t="s">
        <v>691</v>
      </c>
      <c r="C1488" s="3" t="s">
        <v>4800</v>
      </c>
      <c r="D1488" s="6">
        <v>20000</v>
      </c>
      <c r="E1488" s="8">
        <v>2468</v>
      </c>
      <c r="F1488" t="s">
        <v>8220</v>
      </c>
      <c r="G1488" t="s">
        <v>8223</v>
      </c>
      <c r="H1488" t="s">
        <v>8245</v>
      </c>
      <c r="I1488">
        <v>1473400800</v>
      </c>
      <c r="J1488">
        <v>1469718841</v>
      </c>
      <c r="K1488" t="b">
        <v>0</v>
      </c>
      <c r="L1488">
        <v>34</v>
      </c>
      <c r="M1488" t="b">
        <v>0</v>
      </c>
      <c r="N1488" t="s">
        <v>8271</v>
      </c>
      <c r="O1488">
        <f>YEAR(T1488)</f>
        <v>2012</v>
      </c>
      <c r="P1488">
        <f>ROUND(E1488/D1488*100,0)</f>
        <v>12</v>
      </c>
      <c r="Q1488">
        <f>IFERROR(ROUND(E1488/L1488,2),"N/A")</f>
        <v>72.59</v>
      </c>
      <c r="T1488" s="14">
        <f>(((J1484/60)/60)/24)+DATE(1970,1,1)</f>
        <v>41136.85805555556</v>
      </c>
      <c r="U1488" s="14">
        <f>(((I1484/60)/60)/24)+DATE(1970,1,1)</f>
        <v>41159.32708333333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P1489">
        <f>ROUND(E1489/D1489*100,0)</f>
        <v>0</v>
      </c>
      <c r="Q1489" t="str">
        <f>IFERROR(ROUND(E1489/L1489,2),"N/A")</f>
        <v>N/A</v>
      </c>
      <c r="T1489"/>
      <c r="U1489"/>
    </row>
    <row r="1490" spans="1:21" ht="28.8" x14ac:dyDescent="0.3">
      <c r="A1490">
        <v>2595</v>
      </c>
      <c r="B1490" s="3" t="s">
        <v>2595</v>
      </c>
      <c r="C1490" s="3" t="s">
        <v>6705</v>
      </c>
      <c r="D1490" s="6">
        <v>15000</v>
      </c>
      <c r="E1490" s="8">
        <v>1825</v>
      </c>
      <c r="F1490" t="s">
        <v>8220</v>
      </c>
      <c r="G1490" t="s">
        <v>8223</v>
      </c>
      <c r="H1490" t="s">
        <v>8245</v>
      </c>
      <c r="I1490">
        <v>1487915500</v>
      </c>
      <c r="J1490">
        <v>1485323500</v>
      </c>
      <c r="K1490" t="b">
        <v>0</v>
      </c>
      <c r="L1490">
        <v>19</v>
      </c>
      <c r="M1490" t="b">
        <v>0</v>
      </c>
      <c r="N1490" t="s">
        <v>8282</v>
      </c>
      <c r="O1490">
        <f>YEAR(T1490)</f>
        <v>2012</v>
      </c>
      <c r="P1490">
        <f>ROUND(E1490/D1490*100,0)</f>
        <v>12</v>
      </c>
      <c r="Q1490">
        <f>IFERROR(ROUND(E1490/L1490,2),"N/A")</f>
        <v>96.05</v>
      </c>
      <c r="T1490" s="14">
        <f>(((J1486/60)/60)/24)+DATE(1970,1,1)</f>
        <v>41053.200960648144</v>
      </c>
      <c r="U1490" s="14">
        <f>(((I1486/60)/60)/24)+DATE(1970,1,1)</f>
        <v>41111.618750000001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P1491">
        <f>ROUND(E1491/D1491*100,0)</f>
        <v>0</v>
      </c>
      <c r="Q1491" t="str">
        <f>IFERROR(ROUND(E1491/L1491,2),"N/A")</f>
        <v>N/A</v>
      </c>
      <c r="T1491"/>
      <c r="U1491"/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P1492">
        <f>ROUND(E1492/D1492*100,0)</f>
        <v>31</v>
      </c>
      <c r="Q1492">
        <f>IFERROR(ROUND(E1492/L1492,2),"N/A")</f>
        <v>47.11</v>
      </c>
      <c r="T1492"/>
      <c r="U1492"/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P1493">
        <f>ROUND(E1493/D1493*100,0)</f>
        <v>8</v>
      </c>
      <c r="Q1493">
        <f>IFERROR(ROUND(E1493/L1493,2),"N/A")</f>
        <v>100</v>
      </c>
      <c r="T1493"/>
      <c r="U1493"/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P1494">
        <f>ROUND(E1494/D1494*100,0)</f>
        <v>1</v>
      </c>
      <c r="Q1494">
        <f>IFERROR(ROUND(E1494/L1494,2),"N/A")</f>
        <v>15</v>
      </c>
      <c r="T1494"/>
      <c r="U1494"/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P1495">
        <f>ROUND(E1495/D1495*100,0)</f>
        <v>0</v>
      </c>
      <c r="Q1495" t="str">
        <f>IFERROR(ROUND(E1495/L1495,2),"N/A")</f>
        <v>N/A</v>
      </c>
      <c r="T1495"/>
      <c r="U1495"/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P1496">
        <f>ROUND(E1496/D1496*100,0)</f>
        <v>9</v>
      </c>
      <c r="Q1496">
        <f>IFERROR(ROUND(E1496/L1496,2),"N/A")</f>
        <v>40.450000000000003</v>
      </c>
      <c r="T1496"/>
      <c r="U1496"/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P1497">
        <f>ROUND(E1497/D1497*100,0)</f>
        <v>0</v>
      </c>
      <c r="Q1497" t="str">
        <f>IFERROR(ROUND(E1497/L1497,2),"N/A")</f>
        <v>N/A</v>
      </c>
      <c r="T1497"/>
      <c r="U1497"/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P1498">
        <f>ROUND(E1498/D1498*100,0)</f>
        <v>0</v>
      </c>
      <c r="Q1498" t="str">
        <f>IFERROR(ROUND(E1498/L1498,2),"N/A")</f>
        <v>N/A</v>
      </c>
      <c r="T1498"/>
      <c r="U1498"/>
    </row>
    <row r="1499" spans="1:21" ht="57.6" x14ac:dyDescent="0.3">
      <c r="A1499">
        <v>1695</v>
      </c>
      <c r="B1499" s="3" t="s">
        <v>1696</v>
      </c>
      <c r="C1499" s="3" t="s">
        <v>5805</v>
      </c>
      <c r="D1499" s="6">
        <v>12000</v>
      </c>
      <c r="E1499" s="8">
        <v>1405</v>
      </c>
      <c r="F1499" t="s">
        <v>8221</v>
      </c>
      <c r="G1499" t="s">
        <v>8223</v>
      </c>
      <c r="H1499" t="s">
        <v>8245</v>
      </c>
      <c r="I1499">
        <v>1491786000</v>
      </c>
      <c r="J1499">
        <v>1488847514</v>
      </c>
      <c r="K1499" t="b">
        <v>0</v>
      </c>
      <c r="L1499">
        <v>23</v>
      </c>
      <c r="M1499" t="b">
        <v>0</v>
      </c>
      <c r="N1499" t="s">
        <v>8291</v>
      </c>
      <c r="O1499">
        <f>YEAR(T1499)</f>
        <v>2013</v>
      </c>
      <c r="P1499">
        <f>ROUND(E1499/D1499*100,0)</f>
        <v>12</v>
      </c>
      <c r="Q1499">
        <f>IFERROR(ROUND(E1499/L1499,2),"N/A")</f>
        <v>61.09</v>
      </c>
      <c r="T1499" s="14">
        <f>(((J1495/60)/60)/24)+DATE(1970,1,1)</f>
        <v>41411.866608796299</v>
      </c>
      <c r="U1499" s="14">
        <f>(((I1495/60)/60)/24)+DATE(1970,1,1)</f>
        <v>41441.866608796299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P1500">
        <f>ROUND(E1500/D1500*100,0)</f>
        <v>2</v>
      </c>
      <c r="Q1500">
        <f>IFERROR(ROUND(E1500/L1500,2),"N/A")</f>
        <v>19</v>
      </c>
      <c r="T1500"/>
      <c r="U1500"/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P1501">
        <f>ROUND(E1501/D1501*100,0)</f>
        <v>0</v>
      </c>
      <c r="Q1501">
        <f>IFERROR(ROUND(E1501/L1501,2),"N/A")</f>
        <v>5</v>
      </c>
      <c r="T1501"/>
      <c r="U1501"/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P1502">
        <f>ROUND(E1502/D1502*100,0)</f>
        <v>25</v>
      </c>
      <c r="Q1502">
        <f>IFERROR(ROUND(E1502/L1502,2),"N/A")</f>
        <v>46.73</v>
      </c>
      <c r="T1502"/>
      <c r="U1502"/>
    </row>
    <row r="1503" spans="1:21" ht="28.8" x14ac:dyDescent="0.3">
      <c r="A1503">
        <v>2656</v>
      </c>
      <c r="B1503" s="3" t="s">
        <v>2656</v>
      </c>
      <c r="C1503" s="3" t="s">
        <v>6766</v>
      </c>
      <c r="D1503" s="6">
        <v>150000</v>
      </c>
      <c r="E1503" s="8">
        <v>17155</v>
      </c>
      <c r="F1503" t="s">
        <v>8219</v>
      </c>
      <c r="G1503" t="s">
        <v>8223</v>
      </c>
      <c r="H1503" t="s">
        <v>8245</v>
      </c>
      <c r="I1503">
        <v>1489345200</v>
      </c>
      <c r="J1503">
        <v>1485966688</v>
      </c>
      <c r="K1503" t="b">
        <v>0</v>
      </c>
      <c r="L1503">
        <v>152</v>
      </c>
      <c r="M1503" t="b">
        <v>0</v>
      </c>
      <c r="N1503" t="s">
        <v>8299</v>
      </c>
      <c r="O1503">
        <f>YEAR(T1503)</f>
        <v>2017</v>
      </c>
      <c r="P1503">
        <f>ROUND(E1503/D1503*100,0)</f>
        <v>11</v>
      </c>
      <c r="Q1503">
        <f>IFERROR(ROUND(E1503/L1503,2),"N/A")</f>
        <v>112.86</v>
      </c>
      <c r="T1503" s="14">
        <f>(((J1499/60)/60)/24)+DATE(1970,1,1)</f>
        <v>42801.031412037039</v>
      </c>
      <c r="U1503" s="14">
        <f>(((I1499/60)/60)/24)+DATE(1970,1,1)</f>
        <v>42835.041666666672</v>
      </c>
    </row>
    <row r="1504" spans="1:21" ht="43.2" x14ac:dyDescent="0.3">
      <c r="A1504">
        <v>1334</v>
      </c>
      <c r="B1504" s="3" t="s">
        <v>1335</v>
      </c>
      <c r="C1504" s="3" t="s">
        <v>5444</v>
      </c>
      <c r="D1504" s="6">
        <v>133000</v>
      </c>
      <c r="E1504" s="8">
        <v>14303</v>
      </c>
      <c r="F1504" t="s">
        <v>8219</v>
      </c>
      <c r="G1504" t="s">
        <v>8223</v>
      </c>
      <c r="H1504" t="s">
        <v>8245</v>
      </c>
      <c r="I1504">
        <v>1457721287</v>
      </c>
      <c r="J1504">
        <v>1455129287</v>
      </c>
      <c r="K1504" t="b">
        <v>0</v>
      </c>
      <c r="L1504">
        <v>276</v>
      </c>
      <c r="M1504" t="b">
        <v>0</v>
      </c>
      <c r="N1504" t="s">
        <v>8271</v>
      </c>
      <c r="O1504">
        <f>YEAR(T1504)</f>
        <v>2014</v>
      </c>
      <c r="P1504">
        <f>ROUND(E1504/D1504*100,0)</f>
        <v>11</v>
      </c>
      <c r="Q1504">
        <f>IFERROR(ROUND(E1504/L1504,2),"N/A")</f>
        <v>51.82</v>
      </c>
      <c r="T1504" s="14">
        <f>(((J1500/60)/60)/24)+DATE(1970,1,1)</f>
        <v>41840.983541666668</v>
      </c>
      <c r="U1504" s="14">
        <f>(((I1500/60)/60)/24)+DATE(1970,1,1)</f>
        <v>41885.983541666668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P1505">
        <f>ROUND(E1505/D1505*100,0)</f>
        <v>108</v>
      </c>
      <c r="Q1505">
        <f>IFERROR(ROUND(E1505/L1505,2),"N/A")</f>
        <v>56.98</v>
      </c>
      <c r="T1505"/>
      <c r="U1505"/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P1506">
        <f>ROUND(E1506/D1506*100,0)</f>
        <v>278</v>
      </c>
      <c r="Q1506">
        <f>IFERROR(ROUND(E1506/L1506,2),"N/A")</f>
        <v>67.16</v>
      </c>
      <c r="T1506"/>
      <c r="U1506"/>
    </row>
    <row r="1507" spans="1:21" ht="57.6" x14ac:dyDescent="0.3">
      <c r="A1507">
        <v>2690</v>
      </c>
      <c r="B1507" s="3" t="s">
        <v>2690</v>
      </c>
      <c r="C1507" s="3" t="s">
        <v>6800</v>
      </c>
      <c r="D1507" s="6">
        <v>80000</v>
      </c>
      <c r="E1507" s="8">
        <v>8586</v>
      </c>
      <c r="F1507" t="s">
        <v>8220</v>
      </c>
      <c r="G1507" t="s">
        <v>8223</v>
      </c>
      <c r="H1507" t="s">
        <v>8245</v>
      </c>
      <c r="I1507">
        <v>1433298676</v>
      </c>
      <c r="J1507">
        <v>1429410676</v>
      </c>
      <c r="K1507" t="b">
        <v>0</v>
      </c>
      <c r="L1507">
        <v>118</v>
      </c>
      <c r="M1507" t="b">
        <v>0</v>
      </c>
      <c r="N1507" t="s">
        <v>8282</v>
      </c>
      <c r="O1507">
        <f>YEAR(T1507)</f>
        <v>2017</v>
      </c>
      <c r="P1507">
        <f>ROUND(E1507/D1507*100,0)</f>
        <v>11</v>
      </c>
      <c r="Q1507">
        <f>IFERROR(ROUND(E1507/L1507,2),"N/A")</f>
        <v>72.760000000000005</v>
      </c>
      <c r="T1507" s="14">
        <f>(((J1503/60)/60)/24)+DATE(1970,1,1)</f>
        <v>42767.688518518517</v>
      </c>
      <c r="U1507" s="14">
        <f>(((I1503/60)/60)/24)+DATE(1970,1,1)</f>
        <v>42806.791666666672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P1508">
        <f>ROUND(E1508/D1508*100,0)</f>
        <v>111</v>
      </c>
      <c r="Q1508">
        <f>IFERROR(ROUND(E1508/L1508,2),"N/A")</f>
        <v>38.86</v>
      </c>
      <c r="T1508"/>
      <c r="U1508"/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P1509">
        <f>ROUND(E1509/D1509*100,0)</f>
        <v>215</v>
      </c>
      <c r="Q1509">
        <f>IFERROR(ROUND(E1509/L1509,2),"N/A")</f>
        <v>78.180000000000007</v>
      </c>
      <c r="T1509"/>
      <c r="U1509"/>
    </row>
    <row r="1510" spans="1:21" ht="28.8" x14ac:dyDescent="0.3">
      <c r="A1510">
        <v>3064</v>
      </c>
      <c r="B1510" s="3" t="s">
        <v>3064</v>
      </c>
      <c r="C1510" s="3" t="s">
        <v>7174</v>
      </c>
      <c r="D1510" s="6">
        <v>75000</v>
      </c>
      <c r="E1510" s="8">
        <v>8471</v>
      </c>
      <c r="F1510" t="s">
        <v>8220</v>
      </c>
      <c r="G1510" t="s">
        <v>8223</v>
      </c>
      <c r="H1510" t="s">
        <v>8245</v>
      </c>
      <c r="I1510">
        <v>1448175540</v>
      </c>
      <c r="J1510">
        <v>1445483246</v>
      </c>
      <c r="K1510" t="b">
        <v>0</v>
      </c>
      <c r="L1510">
        <v>72</v>
      </c>
      <c r="M1510" t="b">
        <v>0</v>
      </c>
      <c r="N1510" t="s">
        <v>8301</v>
      </c>
      <c r="O1510">
        <f>YEAR(T1510)</f>
        <v>2014</v>
      </c>
      <c r="P1510">
        <f>ROUND(E1510/D1510*100,0)</f>
        <v>11</v>
      </c>
      <c r="Q1510">
        <f>IFERROR(ROUND(E1510/L1510,2),"N/A")</f>
        <v>117.65</v>
      </c>
      <c r="T1510" s="14">
        <f>(((J1506/60)/60)/24)+DATE(1970,1,1)</f>
        <v>41772.657685185186</v>
      </c>
      <c r="U1510" s="14">
        <f>(((I1506/60)/60)/24)+DATE(1970,1,1)</f>
        <v>41800.356249999997</v>
      </c>
    </row>
    <row r="1511" spans="1:21" ht="43.2" x14ac:dyDescent="0.3">
      <c r="A1511">
        <v>3146</v>
      </c>
      <c r="B1511" s="3" t="s">
        <v>3146</v>
      </c>
      <c r="C1511" s="3" t="s">
        <v>7256</v>
      </c>
      <c r="D1511" s="6">
        <v>50000</v>
      </c>
      <c r="E1511" s="8">
        <v>5250</v>
      </c>
      <c r="F1511" t="s">
        <v>8221</v>
      </c>
      <c r="G1511" t="s">
        <v>8237</v>
      </c>
      <c r="H1511" t="s">
        <v>8255</v>
      </c>
      <c r="I1511">
        <v>1492356166</v>
      </c>
      <c r="J1511">
        <v>1488471766</v>
      </c>
      <c r="K1511" t="b">
        <v>0</v>
      </c>
      <c r="L1511">
        <v>12</v>
      </c>
      <c r="M1511" t="b">
        <v>0</v>
      </c>
      <c r="N1511" t="s">
        <v>8269</v>
      </c>
      <c r="O1511">
        <f>YEAR(T1511)</f>
        <v>2015</v>
      </c>
      <c r="P1511">
        <f>ROUND(E1511/D1511*100,0)</f>
        <v>11</v>
      </c>
      <c r="Q1511">
        <f>IFERROR(ROUND(E1511/L1511,2),"N/A")</f>
        <v>437.5</v>
      </c>
      <c r="T1511" s="14">
        <f>(((J1507/60)/60)/24)+DATE(1970,1,1)</f>
        <v>42113.105046296296</v>
      </c>
      <c r="U1511" s="14">
        <f>(((I1507/60)/60)/24)+DATE(1970,1,1)</f>
        <v>42158.105046296296</v>
      </c>
    </row>
    <row r="1512" spans="1:21" ht="43.2" x14ac:dyDescent="0.3">
      <c r="A1512">
        <v>2671</v>
      </c>
      <c r="B1512" s="3" t="s">
        <v>2671</v>
      </c>
      <c r="C1512" s="3" t="s">
        <v>6781</v>
      </c>
      <c r="D1512" s="6">
        <v>25000</v>
      </c>
      <c r="E1512" s="8">
        <v>2836</v>
      </c>
      <c r="F1512" t="s">
        <v>8220</v>
      </c>
      <c r="G1512" t="s">
        <v>8223</v>
      </c>
      <c r="H1512" t="s">
        <v>8245</v>
      </c>
      <c r="I1512">
        <v>1419017880</v>
      </c>
      <c r="J1512">
        <v>1416419916</v>
      </c>
      <c r="K1512" t="b">
        <v>1</v>
      </c>
      <c r="L1512">
        <v>84</v>
      </c>
      <c r="M1512" t="b">
        <v>0</v>
      </c>
      <c r="N1512" t="s">
        <v>8300</v>
      </c>
      <c r="O1512">
        <f>YEAR(T1512)</f>
        <v>2014</v>
      </c>
      <c r="P1512">
        <f>ROUND(E1512/D1512*100,0)</f>
        <v>11</v>
      </c>
      <c r="Q1512">
        <f>IFERROR(ROUND(E1512/L1512,2),"N/A")</f>
        <v>33.76</v>
      </c>
      <c r="T1512" s="14">
        <f>(((J1508/60)/60)/24)+DATE(1970,1,1)</f>
        <v>41814.785925925928</v>
      </c>
      <c r="U1512" s="14">
        <f>(((I1508/60)/60)/24)+DATE(1970,1,1)</f>
        <v>41844.785925925928</v>
      </c>
    </row>
    <row r="1513" spans="1:21" ht="43.2" x14ac:dyDescent="0.3">
      <c r="A1513">
        <v>2366</v>
      </c>
      <c r="B1513" s="3" t="s">
        <v>2367</v>
      </c>
      <c r="C1513" s="3" t="s">
        <v>6476</v>
      </c>
      <c r="D1513" s="6">
        <v>25000</v>
      </c>
      <c r="E1513" s="8">
        <v>2630</v>
      </c>
      <c r="F1513" t="s">
        <v>8219</v>
      </c>
      <c r="G1513" t="s">
        <v>8224</v>
      </c>
      <c r="H1513" t="s">
        <v>8246</v>
      </c>
      <c r="I1513">
        <v>1445431533</v>
      </c>
      <c r="J1513">
        <v>1442839533</v>
      </c>
      <c r="K1513" t="b">
        <v>0</v>
      </c>
      <c r="L1513">
        <v>27</v>
      </c>
      <c r="M1513" t="b">
        <v>0</v>
      </c>
      <c r="N1513" t="s">
        <v>8270</v>
      </c>
      <c r="O1513">
        <f>YEAR(T1513)</f>
        <v>2010</v>
      </c>
      <c r="P1513">
        <f>ROUND(E1513/D1513*100,0)</f>
        <v>11</v>
      </c>
      <c r="Q1513">
        <f>IFERROR(ROUND(E1513/L1513,2),"N/A")</f>
        <v>97.41</v>
      </c>
      <c r="T1513" s="14">
        <f>(((J1509/60)/60)/24)+DATE(1970,1,1)</f>
        <v>40254.450335648151</v>
      </c>
      <c r="U1513" s="14">
        <f>(((I1509/60)/60)/24)+DATE(1970,1,1)</f>
        <v>40313.340277777781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P1514">
        <f>ROUND(E1514/D1514*100,0)</f>
        <v>559</v>
      </c>
      <c r="Q1514">
        <f>IFERROR(ROUND(E1514/L1514,2),"N/A")</f>
        <v>58.38</v>
      </c>
      <c r="T1514"/>
      <c r="U1514"/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P1515">
        <f>ROUND(E1515/D1515*100,0)</f>
        <v>150</v>
      </c>
      <c r="Q1515">
        <f>IFERROR(ROUND(E1515/L1515,2),"N/A")</f>
        <v>55.82</v>
      </c>
      <c r="T1515"/>
      <c r="U1515"/>
    </row>
    <row r="1516" spans="1:21" ht="43.2" x14ac:dyDescent="0.3">
      <c r="A1516">
        <v>2645</v>
      </c>
      <c r="B1516" s="3" t="s">
        <v>2645</v>
      </c>
      <c r="C1516" s="3" t="s">
        <v>6755</v>
      </c>
      <c r="D1516" s="6">
        <v>20000</v>
      </c>
      <c r="E1516" s="8">
        <v>2100</v>
      </c>
      <c r="F1516" t="s">
        <v>8219</v>
      </c>
      <c r="G1516" t="s">
        <v>8225</v>
      </c>
      <c r="H1516" t="s">
        <v>8247</v>
      </c>
      <c r="I1516">
        <v>1415481203</v>
      </c>
      <c r="J1516">
        <v>1412885603</v>
      </c>
      <c r="K1516" t="b">
        <v>1</v>
      </c>
      <c r="L1516">
        <v>23</v>
      </c>
      <c r="M1516" t="b">
        <v>0</v>
      </c>
      <c r="N1516" t="s">
        <v>8299</v>
      </c>
      <c r="O1516">
        <f>YEAR(T1516)</f>
        <v>2014</v>
      </c>
      <c r="P1516">
        <f>ROUND(E1516/D1516*100,0)</f>
        <v>11</v>
      </c>
      <c r="Q1516">
        <f>IFERROR(ROUND(E1516/L1516,2),"N/A")</f>
        <v>91.3</v>
      </c>
      <c r="T1516" s="14">
        <f>(((J1512/60)/60)/24)+DATE(1970,1,1)</f>
        <v>41962.749027777783</v>
      </c>
      <c r="U1516" s="14">
        <f>(((I1512/60)/60)/24)+DATE(1970,1,1)</f>
        <v>41992.818055555559</v>
      </c>
    </row>
    <row r="1517" spans="1:21" ht="28.8" x14ac:dyDescent="0.3">
      <c r="A1517">
        <v>2705</v>
      </c>
      <c r="B1517" s="3" t="s">
        <v>2705</v>
      </c>
      <c r="C1517" s="3" t="s">
        <v>6815</v>
      </c>
      <c r="D1517" s="6">
        <v>16500</v>
      </c>
      <c r="E1517" s="8">
        <v>1739</v>
      </c>
      <c r="F1517" t="s">
        <v>8221</v>
      </c>
      <c r="G1517" t="s">
        <v>8223</v>
      </c>
      <c r="H1517" t="s">
        <v>8245</v>
      </c>
      <c r="I1517">
        <v>1490389158</v>
      </c>
      <c r="J1517">
        <v>1486504758</v>
      </c>
      <c r="K1517" t="b">
        <v>0</v>
      </c>
      <c r="L1517">
        <v>8</v>
      </c>
      <c r="M1517" t="b">
        <v>0</v>
      </c>
      <c r="N1517" t="s">
        <v>8301</v>
      </c>
      <c r="O1517">
        <f>YEAR(T1517)</f>
        <v>2015</v>
      </c>
      <c r="P1517">
        <f>ROUND(E1517/D1517*100,0)</f>
        <v>11</v>
      </c>
      <c r="Q1517">
        <f>IFERROR(ROUND(E1517/L1517,2),"N/A")</f>
        <v>217.38</v>
      </c>
      <c r="T1517" s="14">
        <f>(((J1513/60)/60)/24)+DATE(1970,1,1)</f>
        <v>42268.531631944439</v>
      </c>
      <c r="U1517" s="14">
        <f>(((I1513/60)/60)/24)+DATE(1970,1,1)</f>
        <v>42298.531631944439</v>
      </c>
    </row>
    <row r="1518" spans="1:21" ht="43.2" x14ac:dyDescent="0.3">
      <c r="A1518">
        <v>928</v>
      </c>
      <c r="B1518" s="3" t="s">
        <v>929</v>
      </c>
      <c r="C1518" s="3" t="s">
        <v>5038</v>
      </c>
      <c r="D1518" s="6">
        <v>14500</v>
      </c>
      <c r="E1518" s="8">
        <v>1575</v>
      </c>
      <c r="F1518" t="s">
        <v>8220</v>
      </c>
      <c r="G1518" t="s">
        <v>8223</v>
      </c>
      <c r="H1518" t="s">
        <v>8245</v>
      </c>
      <c r="I1518">
        <v>1353196800</v>
      </c>
      <c r="J1518">
        <v>1348864913</v>
      </c>
      <c r="K1518" t="b">
        <v>0</v>
      </c>
      <c r="L1518">
        <v>28</v>
      </c>
      <c r="M1518" t="b">
        <v>0</v>
      </c>
      <c r="N1518" t="s">
        <v>8276</v>
      </c>
      <c r="O1518">
        <f>YEAR(T1518)</f>
        <v>2017</v>
      </c>
      <c r="P1518">
        <f>ROUND(E1518/D1518*100,0)</f>
        <v>11</v>
      </c>
      <c r="Q1518">
        <f>IFERROR(ROUND(E1518/L1518,2),"N/A")</f>
        <v>56.25</v>
      </c>
      <c r="T1518" s="14">
        <f>(((J1514/60)/60)/24)+DATE(1970,1,1)</f>
        <v>42741.684479166666</v>
      </c>
      <c r="U1518" s="14">
        <f>(((I1514/60)/60)/24)+DATE(1970,1,1)</f>
        <v>42771.684479166666</v>
      </c>
    </row>
    <row r="1519" spans="1:21" ht="43.2" x14ac:dyDescent="0.3">
      <c r="A1519">
        <v>1455</v>
      </c>
      <c r="B1519" s="3" t="s">
        <v>1456</v>
      </c>
      <c r="C1519" s="3" t="s">
        <v>5565</v>
      </c>
      <c r="D1519" s="6">
        <v>15000</v>
      </c>
      <c r="E1519" s="8">
        <v>1575</v>
      </c>
      <c r="F1519" t="s">
        <v>8219</v>
      </c>
      <c r="G1519" t="s">
        <v>8223</v>
      </c>
      <c r="H1519" t="s">
        <v>8245</v>
      </c>
      <c r="I1519">
        <v>1409924340</v>
      </c>
      <c r="J1519">
        <v>1405181320</v>
      </c>
      <c r="K1519" t="b">
        <v>0</v>
      </c>
      <c r="L1519">
        <v>7</v>
      </c>
      <c r="M1519" t="b">
        <v>0</v>
      </c>
      <c r="N1519" t="s">
        <v>8285</v>
      </c>
      <c r="O1519">
        <f>YEAR(T1519)</f>
        <v>2014</v>
      </c>
      <c r="P1519">
        <f>ROUND(E1519/D1519*100,0)</f>
        <v>11</v>
      </c>
      <c r="Q1519">
        <f>IFERROR(ROUND(E1519/L1519,2),"N/A")</f>
        <v>225</v>
      </c>
      <c r="T1519" s="14">
        <f>(((J1515/60)/60)/24)+DATE(1970,1,1)</f>
        <v>41806.637337962966</v>
      </c>
      <c r="U1519" s="14">
        <f>(((I1515/60)/60)/24)+DATE(1970,1,1)</f>
        <v>41836.637337962966</v>
      </c>
    </row>
    <row r="1520" spans="1:21" ht="43.2" x14ac:dyDescent="0.3">
      <c r="A1520">
        <v>141</v>
      </c>
      <c r="B1520" s="3" t="s">
        <v>143</v>
      </c>
      <c r="C1520" s="3" t="s">
        <v>4251</v>
      </c>
      <c r="D1520" s="6">
        <v>12000</v>
      </c>
      <c r="E1520" s="8">
        <v>1293</v>
      </c>
      <c r="F1520" t="s">
        <v>8219</v>
      </c>
      <c r="G1520" t="s">
        <v>8223</v>
      </c>
      <c r="H1520" t="s">
        <v>8245</v>
      </c>
      <c r="I1520">
        <v>1433043623</v>
      </c>
      <c r="J1520">
        <v>1429155623</v>
      </c>
      <c r="K1520" t="b">
        <v>0</v>
      </c>
      <c r="L1520">
        <v>28</v>
      </c>
      <c r="M1520" t="b">
        <v>0</v>
      </c>
      <c r="N1520" t="s">
        <v>8265</v>
      </c>
      <c r="O1520">
        <f>YEAR(T1520)</f>
        <v>2014</v>
      </c>
      <c r="P1520">
        <f>ROUND(E1520/D1520*100,0)</f>
        <v>11</v>
      </c>
      <c r="Q1520">
        <f>IFERROR(ROUND(E1520/L1520,2),"N/A")</f>
        <v>46.18</v>
      </c>
      <c r="T1520" s="14">
        <f>(((J1516/60)/60)/24)+DATE(1970,1,1)</f>
        <v>41921.842627314814</v>
      </c>
      <c r="U1520" s="14">
        <f>(((I1516/60)/60)/24)+DATE(1970,1,1)</f>
        <v>41951.884293981479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P1521">
        <f>ROUND(E1521/D1521*100,0)</f>
        <v>103</v>
      </c>
      <c r="Q1521">
        <f>IFERROR(ROUND(E1521/L1521,2),"N/A")</f>
        <v>64.16</v>
      </c>
      <c r="T1521"/>
      <c r="U1521"/>
    </row>
    <row r="1522" spans="1:21" ht="43.2" x14ac:dyDescent="0.3">
      <c r="A1522">
        <v>1434</v>
      </c>
      <c r="B1522" s="3" t="s">
        <v>1435</v>
      </c>
      <c r="C1522" s="3" t="s">
        <v>5544</v>
      </c>
      <c r="D1522" s="6">
        <v>82000</v>
      </c>
      <c r="E1522" s="8">
        <v>8190</v>
      </c>
      <c r="F1522" t="s">
        <v>8220</v>
      </c>
      <c r="G1522" t="s">
        <v>8231</v>
      </c>
      <c r="H1522" t="s">
        <v>8252</v>
      </c>
      <c r="I1522">
        <v>1433775600</v>
      </c>
      <c r="J1522">
        <v>1431973478</v>
      </c>
      <c r="K1522" t="b">
        <v>0</v>
      </c>
      <c r="L1522">
        <v>11</v>
      </c>
      <c r="M1522" t="b">
        <v>0</v>
      </c>
      <c r="N1522" t="s">
        <v>8285</v>
      </c>
      <c r="O1522">
        <f>YEAR(T1522)</f>
        <v>2012</v>
      </c>
      <c r="P1522">
        <f>ROUND(E1522/D1522*100,0)</f>
        <v>10</v>
      </c>
      <c r="Q1522">
        <f>IFERROR(ROUND(E1522/L1522,2),"N/A")</f>
        <v>744.55</v>
      </c>
      <c r="T1522" s="14">
        <f>(((J1518/60)/60)/24)+DATE(1970,1,1)</f>
        <v>41180.86241898148</v>
      </c>
      <c r="U1522" s="14">
        <f>(((I1518/60)/60)/24)+DATE(1970,1,1)</f>
        <v>41231</v>
      </c>
    </row>
    <row r="1523" spans="1:21" ht="43.2" x14ac:dyDescent="0.3">
      <c r="A1523">
        <v>132</v>
      </c>
      <c r="B1523" s="3" t="s">
        <v>134</v>
      </c>
      <c r="C1523" s="3" t="s">
        <v>4243</v>
      </c>
      <c r="D1523" s="6">
        <v>80000</v>
      </c>
      <c r="E1523" s="8">
        <v>7655</v>
      </c>
      <c r="F1523" t="s">
        <v>8219</v>
      </c>
      <c r="G1523" t="s">
        <v>8223</v>
      </c>
      <c r="H1523" t="s">
        <v>8245</v>
      </c>
      <c r="I1523">
        <v>1415392207</v>
      </c>
      <c r="J1523">
        <v>1411500607</v>
      </c>
      <c r="K1523" t="b">
        <v>0</v>
      </c>
      <c r="L1523">
        <v>81</v>
      </c>
      <c r="M1523" t="b">
        <v>0</v>
      </c>
      <c r="N1523" t="s">
        <v>8265</v>
      </c>
      <c r="O1523">
        <f>YEAR(T1523)</f>
        <v>2014</v>
      </c>
      <c r="P1523">
        <f>ROUND(E1523/D1523*100,0)</f>
        <v>10</v>
      </c>
      <c r="Q1523">
        <f>IFERROR(ROUND(E1523/L1523,2),"N/A")</f>
        <v>94.51</v>
      </c>
      <c r="T1523" s="14">
        <f>(((J1519/60)/60)/24)+DATE(1970,1,1)</f>
        <v>41832.672685185185</v>
      </c>
      <c r="U1523" s="14">
        <f>(((I1519/60)/60)/24)+DATE(1970,1,1)</f>
        <v>41887.568749999999</v>
      </c>
    </row>
    <row r="1524" spans="1:21" ht="43.2" x14ac:dyDescent="0.3">
      <c r="A1524">
        <v>667</v>
      </c>
      <c r="B1524" s="3" t="s">
        <v>668</v>
      </c>
      <c r="C1524" s="3" t="s">
        <v>4777</v>
      </c>
      <c r="D1524" s="6">
        <v>50000</v>
      </c>
      <c r="E1524" s="8">
        <v>5010</v>
      </c>
      <c r="F1524" t="s">
        <v>8220</v>
      </c>
      <c r="G1524" t="s">
        <v>8236</v>
      </c>
      <c r="H1524" t="s">
        <v>8248</v>
      </c>
      <c r="I1524">
        <v>1477731463</v>
      </c>
      <c r="J1524">
        <v>1474275463</v>
      </c>
      <c r="K1524" t="b">
        <v>0</v>
      </c>
      <c r="L1524">
        <v>28</v>
      </c>
      <c r="M1524" t="b">
        <v>0</v>
      </c>
      <c r="N1524" t="s">
        <v>8271</v>
      </c>
      <c r="O1524">
        <f>YEAR(T1524)</f>
        <v>2015</v>
      </c>
      <c r="P1524">
        <f>ROUND(E1524/D1524*100,0)</f>
        <v>10</v>
      </c>
      <c r="Q1524">
        <f>IFERROR(ROUND(E1524/L1524,2),"N/A")</f>
        <v>178.93</v>
      </c>
      <c r="T1524" s="14">
        <f>(((J1520/60)/60)/24)+DATE(1970,1,1)</f>
        <v>42110.153043981481</v>
      </c>
      <c r="U1524" s="14">
        <f>(((I1520/60)/60)/24)+DATE(1970,1,1)</f>
        <v>42155.153043981481</v>
      </c>
    </row>
    <row r="1525" spans="1:21" ht="43.2" x14ac:dyDescent="0.3">
      <c r="A1525">
        <v>1324</v>
      </c>
      <c r="B1525" s="3" t="s">
        <v>1325</v>
      </c>
      <c r="C1525" s="3" t="s">
        <v>5434</v>
      </c>
      <c r="D1525" s="6">
        <v>50000</v>
      </c>
      <c r="E1525" s="8">
        <v>4920</v>
      </c>
      <c r="F1525" t="s">
        <v>8219</v>
      </c>
      <c r="G1525" t="s">
        <v>8223</v>
      </c>
      <c r="H1525" t="s">
        <v>8245</v>
      </c>
      <c r="I1525">
        <v>1476371552</v>
      </c>
      <c r="J1525">
        <v>1473779552</v>
      </c>
      <c r="K1525" t="b">
        <v>0</v>
      </c>
      <c r="L1525">
        <v>90</v>
      </c>
      <c r="M1525" t="b">
        <v>0</v>
      </c>
      <c r="N1525" t="s">
        <v>8271</v>
      </c>
      <c r="O1525">
        <f>YEAR(T1525)</f>
        <v>2014</v>
      </c>
      <c r="P1525">
        <f>ROUND(E1525/D1525*100,0)</f>
        <v>10</v>
      </c>
      <c r="Q1525">
        <f>IFERROR(ROUND(E1525/L1525,2),"N/A")</f>
        <v>54.67</v>
      </c>
      <c r="T1525" s="14">
        <f>(((J1521/60)/60)/24)+DATE(1970,1,1)</f>
        <v>41782.741701388892</v>
      </c>
      <c r="U1525" s="14">
        <f>(((I1521/60)/60)/24)+DATE(1970,1,1)</f>
        <v>41810.915972222225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P1526">
        <f>ROUND(E1526/D1526*100,0)</f>
        <v>207</v>
      </c>
      <c r="Q1526">
        <f>IFERROR(ROUND(E1526/L1526,2),"N/A")</f>
        <v>221.79</v>
      </c>
      <c r="T1526"/>
      <c r="U1526"/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P1527">
        <f>ROUND(E1527/D1527*100,0)</f>
        <v>174</v>
      </c>
      <c r="Q1527">
        <f>IFERROR(ROUND(E1527/L1527,2),"N/A")</f>
        <v>32.32</v>
      </c>
      <c r="T1527"/>
      <c r="U1527"/>
    </row>
    <row r="1528" spans="1:21" ht="43.2" x14ac:dyDescent="0.3">
      <c r="A1528">
        <v>2770</v>
      </c>
      <c r="B1528" s="3" t="s">
        <v>2770</v>
      </c>
      <c r="C1528" s="3" t="s">
        <v>6880</v>
      </c>
      <c r="D1528" s="6">
        <v>20000</v>
      </c>
      <c r="E1528" s="8">
        <v>2082.25</v>
      </c>
      <c r="F1528" t="s">
        <v>8220</v>
      </c>
      <c r="G1528" t="s">
        <v>8223</v>
      </c>
      <c r="H1528" t="s">
        <v>8245</v>
      </c>
      <c r="I1528">
        <v>1395158130</v>
      </c>
      <c r="J1528">
        <v>1392569730</v>
      </c>
      <c r="K1528" t="b">
        <v>0</v>
      </c>
      <c r="L1528">
        <v>33</v>
      </c>
      <c r="M1528" t="b">
        <v>0</v>
      </c>
      <c r="N1528" t="s">
        <v>8302</v>
      </c>
      <c r="O1528">
        <f>YEAR(T1528)</f>
        <v>2016</v>
      </c>
      <c r="P1528">
        <f>ROUND(E1528/D1528*100,0)</f>
        <v>10</v>
      </c>
      <c r="Q1528">
        <f>IFERROR(ROUND(E1528/L1528,2),"N/A")</f>
        <v>63.1</v>
      </c>
      <c r="T1528" s="14">
        <f>(((J1524/60)/60)/24)+DATE(1970,1,1)</f>
        <v>42632.373414351852</v>
      </c>
      <c r="U1528" s="14">
        <f>(((I1524/60)/60)/24)+DATE(1970,1,1)</f>
        <v>42672.373414351852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P1529">
        <f>ROUND(E1529/D1529*100,0)</f>
        <v>110</v>
      </c>
      <c r="Q1529">
        <f>IFERROR(ROUND(E1529/L1529,2),"N/A")</f>
        <v>55.22</v>
      </c>
      <c r="T1529"/>
      <c r="U1529"/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P1530">
        <f>ROUND(E1530/D1530*100,0)</f>
        <v>282</v>
      </c>
      <c r="Q1530">
        <f>IFERROR(ROUND(E1530/L1530,2),"N/A")</f>
        <v>52.79</v>
      </c>
      <c r="T1530"/>
      <c r="U1530"/>
    </row>
    <row r="1531" spans="1:21" ht="57.6" x14ac:dyDescent="0.3">
      <c r="A1531">
        <v>499</v>
      </c>
      <c r="B1531" s="3" t="s">
        <v>500</v>
      </c>
      <c r="C1531" s="3" t="s">
        <v>4609</v>
      </c>
      <c r="D1531" s="6">
        <v>20000</v>
      </c>
      <c r="E1531" s="8">
        <v>1910</v>
      </c>
      <c r="F1531" t="s">
        <v>8220</v>
      </c>
      <c r="G1531" t="s">
        <v>8223</v>
      </c>
      <c r="H1531" t="s">
        <v>8245</v>
      </c>
      <c r="I1531">
        <v>1255381140</v>
      </c>
      <c r="J1531">
        <v>1250630968</v>
      </c>
      <c r="K1531" t="b">
        <v>0</v>
      </c>
      <c r="L1531">
        <v>26</v>
      </c>
      <c r="M1531" t="b">
        <v>0</v>
      </c>
      <c r="N1531" t="s">
        <v>8268</v>
      </c>
      <c r="O1531">
        <f>YEAR(T1531)</f>
        <v>2016</v>
      </c>
      <c r="P1531">
        <f>ROUND(E1531/D1531*100,0)</f>
        <v>10</v>
      </c>
      <c r="Q1531">
        <f>IFERROR(ROUND(E1531/L1531,2),"N/A")</f>
        <v>73.459999999999994</v>
      </c>
      <c r="T1531" s="14">
        <f>(((J1527/60)/60)/24)+DATE(1970,1,1)</f>
        <v>42570.702986111108</v>
      </c>
      <c r="U1531" s="14">
        <f>(((I1527/60)/60)/24)+DATE(1970,1,1)</f>
        <v>42600.702986111108</v>
      </c>
    </row>
    <row r="1532" spans="1:21" ht="43.2" x14ac:dyDescent="0.3">
      <c r="A1532">
        <v>2517</v>
      </c>
      <c r="B1532" s="3" t="s">
        <v>2517</v>
      </c>
      <c r="C1532" s="3" t="s">
        <v>6627</v>
      </c>
      <c r="D1532" s="6">
        <v>18000</v>
      </c>
      <c r="E1532" s="8">
        <v>1767</v>
      </c>
      <c r="F1532" t="s">
        <v>8220</v>
      </c>
      <c r="G1532" t="s">
        <v>8228</v>
      </c>
      <c r="H1532" t="s">
        <v>8250</v>
      </c>
      <c r="I1532">
        <v>1426788930</v>
      </c>
      <c r="J1532">
        <v>1424200530</v>
      </c>
      <c r="K1532" t="b">
        <v>0</v>
      </c>
      <c r="L1532">
        <v>33</v>
      </c>
      <c r="M1532" t="b">
        <v>0</v>
      </c>
      <c r="N1532" t="s">
        <v>8297</v>
      </c>
      <c r="O1532">
        <f>YEAR(T1532)</f>
        <v>2014</v>
      </c>
      <c r="P1532">
        <f>ROUND(E1532/D1532*100,0)</f>
        <v>10</v>
      </c>
      <c r="Q1532">
        <f>IFERROR(ROUND(E1532/L1532,2),"N/A")</f>
        <v>53.55</v>
      </c>
      <c r="T1532" s="14">
        <f>(((J1528/60)/60)/24)+DATE(1970,1,1)</f>
        <v>41686.705208333333</v>
      </c>
      <c r="U1532" s="14">
        <f>(((I1528/60)/60)/24)+DATE(1970,1,1)</f>
        <v>41716.663541666669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P1533">
        <f>ROUND(E1533/D1533*100,0)</f>
        <v>176</v>
      </c>
      <c r="Q1533">
        <f>IFERROR(ROUND(E1533/L1533,2),"N/A")</f>
        <v>56.64</v>
      </c>
      <c r="T1533"/>
      <c r="U1533"/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P1534">
        <f>ROUND(E1534/D1534*100,0)</f>
        <v>484</v>
      </c>
      <c r="Q1534">
        <f>IFERROR(ROUND(E1534/L1534,2),"N/A")</f>
        <v>82.32</v>
      </c>
      <c r="T1534"/>
      <c r="U1534"/>
    </row>
    <row r="1535" spans="1:21" ht="43.2" x14ac:dyDescent="0.3">
      <c r="A1535">
        <v>1043</v>
      </c>
      <c r="B1535" s="3" t="s">
        <v>1044</v>
      </c>
      <c r="C1535" s="3" t="s">
        <v>5153</v>
      </c>
      <c r="D1535" s="6">
        <v>100000</v>
      </c>
      <c r="E1535" s="8">
        <v>8537</v>
      </c>
      <c r="F1535" t="s">
        <v>8219</v>
      </c>
      <c r="G1535" t="s">
        <v>8223</v>
      </c>
      <c r="H1535" t="s">
        <v>8245</v>
      </c>
      <c r="I1535">
        <v>1432101855</v>
      </c>
      <c r="J1535">
        <v>1429509855</v>
      </c>
      <c r="K1535" t="b">
        <v>0</v>
      </c>
      <c r="L1535">
        <v>292</v>
      </c>
      <c r="M1535" t="b">
        <v>0</v>
      </c>
      <c r="N1535" t="s">
        <v>8279</v>
      </c>
      <c r="O1535">
        <f>YEAR(T1535)</f>
        <v>2009</v>
      </c>
      <c r="P1535">
        <f>ROUND(E1535/D1535*100,0)</f>
        <v>9</v>
      </c>
      <c r="Q1535">
        <f>IFERROR(ROUND(E1535/L1535,2),"N/A")</f>
        <v>29.24</v>
      </c>
      <c r="T1535" s="14">
        <f>(((J1531/60)/60)/24)+DATE(1970,1,1)</f>
        <v>40043.895462962959</v>
      </c>
      <c r="U1535" s="14">
        <f>(((I1531/60)/60)/24)+DATE(1970,1,1)</f>
        <v>40098.874305555553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P1536">
        <f>ROUND(E1536/D1536*100,0)</f>
        <v>418</v>
      </c>
      <c r="Q1536">
        <f>IFERROR(ROUND(E1536/L1536,2),"N/A")</f>
        <v>84.91</v>
      </c>
      <c r="T1536"/>
      <c r="U1536"/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P1537">
        <f>ROUND(E1537/D1537*100,0)</f>
        <v>132</v>
      </c>
      <c r="Q1537">
        <f>IFERROR(ROUND(E1537/L1537,2),"N/A")</f>
        <v>48.15</v>
      </c>
      <c r="T1537"/>
      <c r="U1537"/>
    </row>
    <row r="1538" spans="1:21" ht="43.2" x14ac:dyDescent="0.3">
      <c r="A1538">
        <v>1064</v>
      </c>
      <c r="B1538" s="3" t="s">
        <v>1065</v>
      </c>
      <c r="C1538" s="3" t="s">
        <v>5174</v>
      </c>
      <c r="D1538" s="6">
        <v>90000</v>
      </c>
      <c r="E1538" s="8">
        <v>8077</v>
      </c>
      <c r="F1538" t="s">
        <v>8220</v>
      </c>
      <c r="G1538" t="s">
        <v>8223</v>
      </c>
      <c r="H1538" t="s">
        <v>8245</v>
      </c>
      <c r="I1538">
        <v>1373174903</v>
      </c>
      <c r="J1538">
        <v>1369286903</v>
      </c>
      <c r="K1538" t="b">
        <v>0</v>
      </c>
      <c r="L1538">
        <v>123</v>
      </c>
      <c r="M1538" t="b">
        <v>0</v>
      </c>
      <c r="N1538" t="s">
        <v>8280</v>
      </c>
      <c r="O1538">
        <f>YEAR(T1538)</f>
        <v>2016</v>
      </c>
      <c r="P1538">
        <f>ROUND(E1538/D1538*100,0)</f>
        <v>9</v>
      </c>
      <c r="Q1538">
        <f>IFERROR(ROUND(E1538/L1538,2),"N/A")</f>
        <v>65.67</v>
      </c>
      <c r="T1538" s="14">
        <f>(((J1534/60)/60)/24)+DATE(1970,1,1)</f>
        <v>42391.475289351853</v>
      </c>
      <c r="U1538" s="14">
        <f>(((I1534/60)/60)/24)+DATE(1970,1,1)</f>
        <v>42415.625</v>
      </c>
    </row>
    <row r="1539" spans="1:21" ht="72" x14ac:dyDescent="0.3">
      <c r="A1539">
        <v>587</v>
      </c>
      <c r="B1539" s="3" t="s">
        <v>588</v>
      </c>
      <c r="C1539" s="3" t="s">
        <v>4697</v>
      </c>
      <c r="D1539" s="6">
        <v>30000</v>
      </c>
      <c r="E1539" s="8">
        <v>2725</v>
      </c>
      <c r="F1539" t="s">
        <v>8220</v>
      </c>
      <c r="G1539" t="s">
        <v>8228</v>
      </c>
      <c r="H1539" t="s">
        <v>8250</v>
      </c>
      <c r="I1539">
        <v>1429207833</v>
      </c>
      <c r="J1539">
        <v>1426615833</v>
      </c>
      <c r="K1539" t="b">
        <v>0</v>
      </c>
      <c r="L1539">
        <v>7</v>
      </c>
      <c r="M1539" t="b">
        <v>0</v>
      </c>
      <c r="N1539" t="s">
        <v>8270</v>
      </c>
      <c r="O1539">
        <f>YEAR(T1539)</f>
        <v>2015</v>
      </c>
      <c r="P1539">
        <f>ROUND(E1539/D1539*100,0)</f>
        <v>9</v>
      </c>
      <c r="Q1539">
        <f>IFERROR(ROUND(E1539/L1539,2),"N/A")</f>
        <v>389.29</v>
      </c>
      <c r="T1539" s="14">
        <f>(((J1535/60)/60)/24)+DATE(1970,1,1)</f>
        <v>42114.252951388888</v>
      </c>
      <c r="U1539" s="14">
        <f>(((I1535/60)/60)/24)+DATE(1970,1,1)</f>
        <v>42144.252951388888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P1540">
        <f>ROUND(E1540/D1540*100,0)</f>
        <v>103</v>
      </c>
      <c r="Q1540">
        <f>IFERROR(ROUND(E1540/L1540,2),"N/A")</f>
        <v>156.16999999999999</v>
      </c>
      <c r="T1540"/>
      <c r="U1540"/>
    </row>
    <row r="1541" spans="1:21" ht="43.2" x14ac:dyDescent="0.3">
      <c r="A1541">
        <v>889</v>
      </c>
      <c r="B1541" s="3" t="s">
        <v>890</v>
      </c>
      <c r="C1541" s="3" t="s">
        <v>4999</v>
      </c>
      <c r="D1541" s="6">
        <v>25000</v>
      </c>
      <c r="E1541" s="8">
        <v>2360.3200000000002</v>
      </c>
      <c r="F1541" t="s">
        <v>8220</v>
      </c>
      <c r="G1541" t="s">
        <v>8223</v>
      </c>
      <c r="H1541" t="s">
        <v>8245</v>
      </c>
      <c r="I1541">
        <v>1412534943</v>
      </c>
      <c r="J1541">
        <v>1409942943</v>
      </c>
      <c r="K1541" t="b">
        <v>0</v>
      </c>
      <c r="L1541">
        <v>32</v>
      </c>
      <c r="M1541" t="b">
        <v>0</v>
      </c>
      <c r="N1541" t="s">
        <v>8277</v>
      </c>
      <c r="O1541">
        <f>YEAR(T1541)</f>
        <v>2016</v>
      </c>
      <c r="P1541">
        <f>ROUND(E1541/D1541*100,0)</f>
        <v>9</v>
      </c>
      <c r="Q1541">
        <f>IFERROR(ROUND(E1541/L1541,2),"N/A")</f>
        <v>73.760000000000005</v>
      </c>
      <c r="T1541" s="14">
        <f>(((J1537/60)/60)/24)+DATE(1970,1,1)</f>
        <v>42484.829062500001</v>
      </c>
      <c r="U1541" s="14">
        <f>(((I1537/60)/60)/24)+DATE(1970,1,1)</f>
        <v>42513.916666666672</v>
      </c>
    </row>
    <row r="1542" spans="1:21" ht="43.2" x14ac:dyDescent="0.3">
      <c r="A1542">
        <v>438</v>
      </c>
      <c r="B1542" s="3" t="s">
        <v>439</v>
      </c>
      <c r="C1542" s="3" t="s">
        <v>4548</v>
      </c>
      <c r="D1542" s="6">
        <v>20000</v>
      </c>
      <c r="E1542" s="8">
        <v>1876</v>
      </c>
      <c r="F1542" t="s">
        <v>8220</v>
      </c>
      <c r="G1542" t="s">
        <v>8223</v>
      </c>
      <c r="H1542" t="s">
        <v>8245</v>
      </c>
      <c r="I1542">
        <v>1447830958</v>
      </c>
      <c r="J1542">
        <v>1445235358</v>
      </c>
      <c r="K1542" t="b">
        <v>0</v>
      </c>
      <c r="L1542">
        <v>11</v>
      </c>
      <c r="M1542" t="b">
        <v>0</v>
      </c>
      <c r="N1542" t="s">
        <v>8268</v>
      </c>
      <c r="O1542">
        <f>YEAR(T1542)</f>
        <v>2013</v>
      </c>
      <c r="P1542">
        <f>ROUND(E1542/D1542*100,0)</f>
        <v>9</v>
      </c>
      <c r="Q1542">
        <f>IFERROR(ROUND(E1542/L1542,2),"N/A")</f>
        <v>170.55</v>
      </c>
      <c r="T1542" s="14">
        <f>(((J1538/60)/60)/24)+DATE(1970,1,1)</f>
        <v>41417.228043981479</v>
      </c>
      <c r="U1542" s="14">
        <f>(((I1538/60)/60)/24)+DATE(1970,1,1)</f>
        <v>41462.228043981479</v>
      </c>
    </row>
    <row r="1543" spans="1:21" ht="43.2" x14ac:dyDescent="0.3">
      <c r="A1543">
        <v>3728</v>
      </c>
      <c r="B1543" s="3" t="s">
        <v>3725</v>
      </c>
      <c r="C1543" s="3" t="s">
        <v>7838</v>
      </c>
      <c r="D1543" s="6">
        <v>20000</v>
      </c>
      <c r="E1543" s="8">
        <v>1862</v>
      </c>
      <c r="F1543" t="s">
        <v>8220</v>
      </c>
      <c r="G1543" t="s">
        <v>8223</v>
      </c>
      <c r="H1543" t="s">
        <v>8245</v>
      </c>
      <c r="I1543">
        <v>1439957176</v>
      </c>
      <c r="J1543">
        <v>1437365176</v>
      </c>
      <c r="K1543" t="b">
        <v>0</v>
      </c>
      <c r="L1543">
        <v>31</v>
      </c>
      <c r="M1543" t="b">
        <v>0</v>
      </c>
      <c r="N1543" t="s">
        <v>8269</v>
      </c>
      <c r="O1543">
        <f>YEAR(T1543)</f>
        <v>2015</v>
      </c>
      <c r="P1543">
        <f>ROUND(E1543/D1543*100,0)</f>
        <v>9</v>
      </c>
      <c r="Q1543">
        <f>IFERROR(ROUND(E1543/L1543,2),"N/A")</f>
        <v>60.06</v>
      </c>
      <c r="T1543" s="14">
        <f>(((J1539/60)/60)/24)+DATE(1970,1,1)</f>
        <v>42080.757326388892</v>
      </c>
      <c r="U1543" s="14">
        <f>(((I1539/60)/60)/24)+DATE(1970,1,1)</f>
        <v>42110.757326388892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P1544">
        <f>ROUND(E1544/D1544*100,0)</f>
        <v>4</v>
      </c>
      <c r="Q1544">
        <f>IFERROR(ROUND(E1544/L1544,2),"N/A")</f>
        <v>20</v>
      </c>
      <c r="T1544"/>
      <c r="U1544"/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P1545">
        <f>ROUND(E1545/D1545*100,0)</f>
        <v>0</v>
      </c>
      <c r="Q1545">
        <f>IFERROR(ROUND(E1545/L1545,2),"N/A")</f>
        <v>10</v>
      </c>
      <c r="T1545"/>
      <c r="U1545"/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P1546">
        <f>ROUND(E1546/D1546*100,0)</f>
        <v>0</v>
      </c>
      <c r="Q1546" t="str">
        <f>IFERROR(ROUND(E1546/L1546,2),"N/A")</f>
        <v>N/A</v>
      </c>
      <c r="T1546"/>
      <c r="U1546"/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P1547">
        <f>ROUND(E1547/D1547*100,0)</f>
        <v>0</v>
      </c>
      <c r="Q1547">
        <f>IFERROR(ROUND(E1547/L1547,2),"N/A")</f>
        <v>1</v>
      </c>
      <c r="T1547"/>
      <c r="U1547"/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P1548">
        <f>ROUND(E1548/D1548*100,0)</f>
        <v>29</v>
      </c>
      <c r="Q1548">
        <f>IFERROR(ROUND(E1548/L1548,2),"N/A")</f>
        <v>26.27</v>
      </c>
      <c r="T1548"/>
      <c r="U1548"/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P1549">
        <f>ROUND(E1549/D1549*100,0)</f>
        <v>0</v>
      </c>
      <c r="Q1549" t="str">
        <f>IFERROR(ROUND(E1549/L1549,2),"N/A")</f>
        <v>N/A</v>
      </c>
      <c r="T1549"/>
      <c r="U1549"/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P1550">
        <f>ROUND(E1550/D1550*100,0)</f>
        <v>9</v>
      </c>
      <c r="Q1550">
        <f>IFERROR(ROUND(E1550/L1550,2),"N/A")</f>
        <v>60</v>
      </c>
      <c r="T1550"/>
      <c r="U1550"/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P1551">
        <f>ROUND(E1551/D1551*100,0)</f>
        <v>34</v>
      </c>
      <c r="Q1551">
        <f>IFERROR(ROUND(E1551/L1551,2),"N/A")</f>
        <v>28.33</v>
      </c>
      <c r="T1551"/>
      <c r="U1551"/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P1552">
        <f>ROUND(E1552/D1552*100,0)</f>
        <v>13</v>
      </c>
      <c r="Q1552">
        <f>IFERROR(ROUND(E1552/L1552,2),"N/A")</f>
        <v>14.43</v>
      </c>
      <c r="T1552"/>
      <c r="U1552"/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P1553">
        <f>ROUND(E1553/D1553*100,0)</f>
        <v>0</v>
      </c>
      <c r="Q1553" t="str">
        <f>IFERROR(ROUND(E1553/L1553,2),"N/A")</f>
        <v>N/A</v>
      </c>
      <c r="T1553"/>
      <c r="U1553"/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P1554">
        <f>ROUND(E1554/D1554*100,0)</f>
        <v>49</v>
      </c>
      <c r="Q1554">
        <f>IFERROR(ROUND(E1554/L1554,2),"N/A")</f>
        <v>132.19</v>
      </c>
      <c r="T1554"/>
      <c r="U1554"/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P1555">
        <f>ROUND(E1555/D1555*100,0)</f>
        <v>0</v>
      </c>
      <c r="Q1555" t="str">
        <f>IFERROR(ROUND(E1555/L1555,2),"N/A")</f>
        <v>N/A</v>
      </c>
      <c r="T1555"/>
      <c r="U1555"/>
    </row>
    <row r="1556" spans="1:21" ht="43.2" x14ac:dyDescent="0.3">
      <c r="A1556">
        <v>1080</v>
      </c>
      <c r="B1556" s="3" t="s">
        <v>1081</v>
      </c>
      <c r="C1556" s="3" t="s">
        <v>5190</v>
      </c>
      <c r="D1556" s="6">
        <v>20000</v>
      </c>
      <c r="E1556" s="8">
        <v>1821</v>
      </c>
      <c r="F1556" t="s">
        <v>8220</v>
      </c>
      <c r="G1556" t="s">
        <v>8223</v>
      </c>
      <c r="H1556" t="s">
        <v>8245</v>
      </c>
      <c r="I1556">
        <v>1399778333</v>
      </c>
      <c r="J1556">
        <v>1397186333</v>
      </c>
      <c r="K1556" t="b">
        <v>0</v>
      </c>
      <c r="L1556">
        <v>98</v>
      </c>
      <c r="M1556" t="b">
        <v>0</v>
      </c>
      <c r="N1556" t="s">
        <v>8280</v>
      </c>
      <c r="O1556">
        <f>YEAR(T1556)</f>
        <v>2016</v>
      </c>
      <c r="P1556">
        <f>ROUND(E1556/D1556*100,0)</f>
        <v>9</v>
      </c>
      <c r="Q1556">
        <f>IFERROR(ROUND(E1556/L1556,2),"N/A")</f>
        <v>18.579999999999998</v>
      </c>
      <c r="T1556" s="14">
        <f>(((J1552/60)/60)/24)+DATE(1970,1,1)</f>
        <v>42472.449467592596</v>
      </c>
      <c r="U1556" s="14">
        <f>(((I1552/60)/60)/24)+DATE(1970,1,1)</f>
        <v>42502.449467592596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P1557">
        <f>ROUND(E1557/D1557*100,0)</f>
        <v>0</v>
      </c>
      <c r="Q1557" t="str">
        <f>IFERROR(ROUND(E1557/L1557,2),"N/A")</f>
        <v>N/A</v>
      </c>
      <c r="T1557"/>
      <c r="U1557"/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P1558">
        <f>ROUND(E1558/D1558*100,0)</f>
        <v>45</v>
      </c>
      <c r="Q1558">
        <f>IFERROR(ROUND(E1558/L1558,2),"N/A")</f>
        <v>56.42</v>
      </c>
      <c r="T1558"/>
      <c r="U1558"/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P1559">
        <f>ROUND(E1559/D1559*100,0)</f>
        <v>4</v>
      </c>
      <c r="Q1559">
        <f>IFERROR(ROUND(E1559/L1559,2),"N/A")</f>
        <v>100</v>
      </c>
      <c r="T1559"/>
      <c r="U1559"/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P1560">
        <f>ROUND(E1560/D1560*100,0)</f>
        <v>5</v>
      </c>
      <c r="Q1560">
        <f>IFERROR(ROUND(E1560/L1560,2),"N/A")</f>
        <v>11.67</v>
      </c>
      <c r="T1560"/>
      <c r="U1560"/>
    </row>
    <row r="1561" spans="1:21" ht="43.2" x14ac:dyDescent="0.3">
      <c r="A1561">
        <v>4077</v>
      </c>
      <c r="B1561" s="3" t="s">
        <v>4073</v>
      </c>
      <c r="C1561" s="3" t="s">
        <v>8180</v>
      </c>
      <c r="D1561" s="6">
        <v>15000</v>
      </c>
      <c r="E1561" s="8">
        <v>1335</v>
      </c>
      <c r="F1561" t="s">
        <v>8220</v>
      </c>
      <c r="G1561" t="s">
        <v>8223</v>
      </c>
      <c r="H1561" t="s">
        <v>8245</v>
      </c>
      <c r="I1561">
        <v>1482339794</v>
      </c>
      <c r="J1561">
        <v>1479747794</v>
      </c>
      <c r="K1561" t="b">
        <v>0</v>
      </c>
      <c r="L1561">
        <v>6</v>
      </c>
      <c r="M1561" t="b">
        <v>0</v>
      </c>
      <c r="N1561" t="s">
        <v>8269</v>
      </c>
      <c r="O1561">
        <f>YEAR(T1561)</f>
        <v>2015</v>
      </c>
      <c r="P1561">
        <f>ROUND(E1561/D1561*100,0)</f>
        <v>9</v>
      </c>
      <c r="Q1561">
        <f>IFERROR(ROUND(E1561/L1561,2),"N/A")</f>
        <v>222.5</v>
      </c>
      <c r="T1561" s="14">
        <f>(((J1557/60)/60)/24)+DATE(1970,1,1)</f>
        <v>42241.613796296297</v>
      </c>
      <c r="U1561" s="14">
        <f>(((I1557/60)/60)/24)+DATE(1970,1,1)</f>
        <v>42264.708333333328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P1562">
        <f>ROUND(E1562/D1562*100,0)</f>
        <v>4</v>
      </c>
      <c r="Q1562">
        <f>IFERROR(ROUND(E1562/L1562,2),"N/A")</f>
        <v>23.5</v>
      </c>
      <c r="T1562"/>
      <c r="U1562"/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P1563">
        <f>ROUND(E1563/D1563*100,0)</f>
        <v>1</v>
      </c>
      <c r="Q1563">
        <f>IFERROR(ROUND(E1563/L1563,2),"N/A")</f>
        <v>67</v>
      </c>
      <c r="T1563"/>
      <c r="U1563"/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P1564">
        <f>ROUND(E1564/D1564*100,0)</f>
        <v>0</v>
      </c>
      <c r="Q1564" t="str">
        <f>IFERROR(ROUND(E1564/L1564,2),"N/A")</f>
        <v>N/A</v>
      </c>
      <c r="T1564"/>
      <c r="U1564"/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P1565">
        <f>ROUND(E1565/D1565*100,0)</f>
        <v>1</v>
      </c>
      <c r="Q1565">
        <f>IFERROR(ROUND(E1565/L1565,2),"N/A")</f>
        <v>42.5</v>
      </c>
      <c r="T1565"/>
      <c r="U1565"/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P1566">
        <f>ROUND(E1566/D1566*100,0)</f>
        <v>0</v>
      </c>
      <c r="Q1566">
        <f>IFERROR(ROUND(E1566/L1566,2),"N/A")</f>
        <v>10</v>
      </c>
      <c r="T1566"/>
      <c r="U1566"/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P1567">
        <f>ROUND(E1567/D1567*100,0)</f>
        <v>3</v>
      </c>
      <c r="Q1567">
        <f>IFERROR(ROUND(E1567/L1567,2),"N/A")</f>
        <v>100</v>
      </c>
      <c r="T1567"/>
      <c r="U1567"/>
    </row>
    <row r="1568" spans="1:21" ht="43.2" x14ac:dyDescent="0.3">
      <c r="A1568">
        <v>1323</v>
      </c>
      <c r="B1568" s="3" t="s">
        <v>1324</v>
      </c>
      <c r="C1568" s="3" t="s">
        <v>5433</v>
      </c>
      <c r="D1568" s="6">
        <v>15000</v>
      </c>
      <c r="E1568" s="8">
        <v>1332</v>
      </c>
      <c r="F1568" t="s">
        <v>8219</v>
      </c>
      <c r="G1568" t="s">
        <v>8223</v>
      </c>
      <c r="H1568" t="s">
        <v>8245</v>
      </c>
      <c r="I1568">
        <v>1461653700</v>
      </c>
      <c r="J1568">
        <v>1458665146</v>
      </c>
      <c r="K1568" t="b">
        <v>0</v>
      </c>
      <c r="L1568">
        <v>44</v>
      </c>
      <c r="M1568" t="b">
        <v>0</v>
      </c>
      <c r="N1568" t="s">
        <v>8271</v>
      </c>
      <c r="O1568">
        <f>YEAR(T1568)</f>
        <v>2009</v>
      </c>
      <c r="P1568">
        <f>ROUND(E1568/D1568*100,0)</f>
        <v>9</v>
      </c>
      <c r="Q1568">
        <f>IFERROR(ROUND(E1568/L1568,2),"N/A")</f>
        <v>30.27</v>
      </c>
      <c r="T1568" s="14">
        <f>(((J1564/60)/60)/24)+DATE(1970,1,1)</f>
        <v>40079.566157407404</v>
      </c>
      <c r="U1568" s="14">
        <f>(((I1564/60)/60)/24)+DATE(1970,1,1)</f>
        <v>40149.034722222219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P1569">
        <f>ROUND(E1569/D1569*100,0)</f>
        <v>4</v>
      </c>
      <c r="Q1569">
        <f>IFERROR(ROUND(E1569/L1569,2),"N/A")</f>
        <v>26.92</v>
      </c>
      <c r="T1569"/>
      <c r="U1569"/>
    </row>
    <row r="1570" spans="1:21" ht="43.2" x14ac:dyDescent="0.3">
      <c r="A1570">
        <v>3075</v>
      </c>
      <c r="B1570" s="3" t="s">
        <v>3075</v>
      </c>
      <c r="C1570" s="3" t="s">
        <v>7185</v>
      </c>
      <c r="D1570" s="6">
        <v>15000</v>
      </c>
      <c r="E1570" s="8">
        <v>1296</v>
      </c>
      <c r="F1570" t="s">
        <v>8220</v>
      </c>
      <c r="G1570" t="s">
        <v>8223</v>
      </c>
      <c r="H1570" t="s">
        <v>8245</v>
      </c>
      <c r="I1570">
        <v>1471573640</v>
      </c>
      <c r="J1570">
        <v>1467253640</v>
      </c>
      <c r="K1570" t="b">
        <v>0</v>
      </c>
      <c r="L1570">
        <v>20</v>
      </c>
      <c r="M1570" t="b">
        <v>0</v>
      </c>
      <c r="N1570" t="s">
        <v>8301</v>
      </c>
      <c r="O1570">
        <f>YEAR(T1570)</f>
        <v>2015</v>
      </c>
      <c r="P1570">
        <f>ROUND(E1570/D1570*100,0)</f>
        <v>9</v>
      </c>
      <c r="Q1570">
        <f>IFERROR(ROUND(E1570/L1570,2),"N/A")</f>
        <v>64.8</v>
      </c>
      <c r="T1570" s="14">
        <f>(((J1566/60)/60)/24)+DATE(1970,1,1)</f>
        <v>42121.367002314815</v>
      </c>
      <c r="U1570" s="14">
        <f>(((I1566/60)/60)/24)+DATE(1970,1,1)</f>
        <v>42152.836805555555</v>
      </c>
    </row>
    <row r="1571" spans="1:21" ht="43.2" x14ac:dyDescent="0.3">
      <c r="A1571">
        <v>2646</v>
      </c>
      <c r="B1571" s="3" t="s">
        <v>2646</v>
      </c>
      <c r="C1571" s="3" t="s">
        <v>6756</v>
      </c>
      <c r="D1571" s="6">
        <v>500000</v>
      </c>
      <c r="E1571" s="8">
        <v>42086.42</v>
      </c>
      <c r="F1571" t="s">
        <v>8219</v>
      </c>
      <c r="G1571" t="s">
        <v>8223</v>
      </c>
      <c r="H1571" t="s">
        <v>8245</v>
      </c>
      <c r="I1571">
        <v>1441783869</v>
      </c>
      <c r="J1571">
        <v>1439191869</v>
      </c>
      <c r="K1571" t="b">
        <v>1</v>
      </c>
      <c r="L1571">
        <v>535</v>
      </c>
      <c r="M1571" t="b">
        <v>0</v>
      </c>
      <c r="N1571" t="s">
        <v>8299</v>
      </c>
      <c r="O1571">
        <f>YEAR(T1571)</f>
        <v>2011</v>
      </c>
      <c r="P1571">
        <f>ROUND(E1571/D1571*100,0)</f>
        <v>8</v>
      </c>
      <c r="Q1571">
        <f>IFERROR(ROUND(E1571/L1571,2),"N/A")</f>
        <v>78.67</v>
      </c>
      <c r="T1571" s="14">
        <f>(((J1567/60)/60)/24)+DATE(1970,1,1)</f>
        <v>40672.729872685188</v>
      </c>
      <c r="U1571" s="14">
        <f>(((I1567/60)/60)/24)+DATE(1970,1,1)</f>
        <v>40702.729872685188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P1572">
        <f>ROUND(E1572/D1572*100,0)</f>
        <v>41</v>
      </c>
      <c r="Q1572">
        <f>IFERROR(ROUND(E1572/L1572,2),"N/A")</f>
        <v>47.77</v>
      </c>
      <c r="T1572"/>
      <c r="U1572"/>
    </row>
    <row r="1573" spans="1:21" ht="43.2" x14ac:dyDescent="0.3">
      <c r="A1573">
        <v>999</v>
      </c>
      <c r="B1573" s="3" t="s">
        <v>1000</v>
      </c>
      <c r="C1573" s="3" t="s">
        <v>5109</v>
      </c>
      <c r="D1573" s="6">
        <v>150000</v>
      </c>
      <c r="E1573" s="8">
        <v>11683</v>
      </c>
      <c r="F1573" t="s">
        <v>8220</v>
      </c>
      <c r="G1573" t="s">
        <v>8228</v>
      </c>
      <c r="H1573" t="s">
        <v>8250</v>
      </c>
      <c r="I1573">
        <v>1415865720</v>
      </c>
      <c r="J1573">
        <v>1413270690</v>
      </c>
      <c r="K1573" t="b">
        <v>0</v>
      </c>
      <c r="L1573">
        <v>40</v>
      </c>
      <c r="M1573" t="b">
        <v>0</v>
      </c>
      <c r="N1573" t="s">
        <v>8271</v>
      </c>
      <c r="O1573">
        <f>YEAR(T1573)</f>
        <v>2014</v>
      </c>
      <c r="P1573">
        <f>ROUND(E1573/D1573*100,0)</f>
        <v>8</v>
      </c>
      <c r="Q1573">
        <f>IFERROR(ROUND(E1573/L1573,2),"N/A")</f>
        <v>292.08</v>
      </c>
      <c r="T1573" s="14">
        <f>(((J1569/60)/60)/24)+DATE(1970,1,1)</f>
        <v>41671.936863425923</v>
      </c>
      <c r="U1573" s="14">
        <f>(((I1569/60)/60)/24)+DATE(1970,1,1)</f>
        <v>41687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P1574">
        <f>ROUND(E1574/D1574*100,0)</f>
        <v>5</v>
      </c>
      <c r="Q1574">
        <f>IFERROR(ROUND(E1574/L1574,2),"N/A")</f>
        <v>41.67</v>
      </c>
      <c r="T1574"/>
      <c r="U1574"/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P1575">
        <f>ROUND(E1575/D1575*100,0)</f>
        <v>2</v>
      </c>
      <c r="Q1575">
        <f>IFERROR(ROUND(E1575/L1575,2),"N/A")</f>
        <v>74.33</v>
      </c>
      <c r="T1575"/>
      <c r="U1575"/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P1576">
        <f>ROUND(E1576/D1576*100,0)</f>
        <v>5</v>
      </c>
      <c r="Q1576">
        <f>IFERROR(ROUND(E1576/L1576,2),"N/A")</f>
        <v>84.33</v>
      </c>
      <c r="T1576"/>
      <c r="U1576"/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P1577">
        <f>ROUND(E1577/D1577*100,0)</f>
        <v>23</v>
      </c>
      <c r="Q1577">
        <f>IFERROR(ROUND(E1577/L1577,2),"N/A")</f>
        <v>65.459999999999994</v>
      </c>
      <c r="T1577"/>
      <c r="U1577"/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P1578">
        <f>ROUND(E1578/D1578*100,0)</f>
        <v>13</v>
      </c>
      <c r="Q1578">
        <f>IFERROR(ROUND(E1578/L1578,2),"N/A")</f>
        <v>65</v>
      </c>
      <c r="T1578"/>
      <c r="U1578"/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P1579">
        <f>ROUND(E1579/D1579*100,0)</f>
        <v>1</v>
      </c>
      <c r="Q1579">
        <f>IFERROR(ROUND(E1579/L1579,2),"N/A")</f>
        <v>27.5</v>
      </c>
      <c r="T1579"/>
      <c r="U1579"/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P1580">
        <f>ROUND(E1580/D1580*100,0)</f>
        <v>11</v>
      </c>
      <c r="Q1580">
        <f>IFERROR(ROUND(E1580/L1580,2),"N/A")</f>
        <v>51.25</v>
      </c>
      <c r="T1580"/>
      <c r="U1580"/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P1581">
        <f>ROUND(E1581/D1581*100,0)</f>
        <v>1</v>
      </c>
      <c r="Q1581">
        <f>IFERROR(ROUND(E1581/L1581,2),"N/A")</f>
        <v>14</v>
      </c>
      <c r="T1581"/>
      <c r="U1581"/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P1582">
        <f>ROUND(E1582/D1582*100,0)</f>
        <v>0</v>
      </c>
      <c r="Q1582" t="str">
        <f>IFERROR(ROUND(E1582/L1582,2),"N/A")</f>
        <v>N/A</v>
      </c>
      <c r="T1582"/>
      <c r="U1582"/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P1583">
        <f>ROUND(E1583/D1583*100,0)</f>
        <v>1</v>
      </c>
      <c r="Q1583">
        <f>IFERROR(ROUND(E1583/L1583,2),"N/A")</f>
        <v>5</v>
      </c>
      <c r="T1583"/>
      <c r="U1583"/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P1584">
        <f>ROUND(E1584/D1584*100,0)</f>
        <v>9</v>
      </c>
      <c r="Q1584">
        <f>IFERROR(ROUND(E1584/L1584,2),"N/A")</f>
        <v>31</v>
      </c>
      <c r="T1584"/>
      <c r="U1584"/>
    </row>
    <row r="1585" spans="1:21" ht="43.2" x14ac:dyDescent="0.3">
      <c r="A1585">
        <v>1714</v>
      </c>
      <c r="B1585" s="3" t="s">
        <v>1715</v>
      </c>
      <c r="C1585" s="3" t="s">
        <v>5824</v>
      </c>
      <c r="D1585" s="6">
        <v>25000</v>
      </c>
      <c r="E1585" s="8">
        <v>1967</v>
      </c>
      <c r="F1585" t="s">
        <v>8220</v>
      </c>
      <c r="G1585" t="s">
        <v>8223</v>
      </c>
      <c r="H1585" t="s">
        <v>8245</v>
      </c>
      <c r="I1585">
        <v>1430517761</v>
      </c>
      <c r="J1585">
        <v>1427925761</v>
      </c>
      <c r="K1585" t="b">
        <v>0</v>
      </c>
      <c r="L1585">
        <v>17</v>
      </c>
      <c r="M1585" t="b">
        <v>0</v>
      </c>
      <c r="N1585" t="s">
        <v>8291</v>
      </c>
      <c r="O1585">
        <f>YEAR(T1585)</f>
        <v>2013</v>
      </c>
      <c r="P1585">
        <f>ROUND(E1585/D1585*100,0)</f>
        <v>8</v>
      </c>
      <c r="Q1585">
        <f>IFERROR(ROUND(E1585/L1585,2),"N/A")</f>
        <v>115.71</v>
      </c>
      <c r="T1585" s="14">
        <f>(((J1581/60)/60)/24)+DATE(1970,1,1)</f>
        <v>41481.996423611112</v>
      </c>
      <c r="U1585" s="14">
        <f>(((I1581/60)/60)/24)+DATE(1970,1,1)</f>
        <v>41514.996423611112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P1586">
        <f>ROUND(E1586/D1586*100,0)</f>
        <v>0</v>
      </c>
      <c r="Q1586" t="str">
        <f>IFERROR(ROUND(E1586/L1586,2),"N/A")</f>
        <v>N/A</v>
      </c>
      <c r="T1586"/>
      <c r="U1586"/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P1587">
        <f>ROUND(E1587/D1587*100,0)</f>
        <v>79</v>
      </c>
      <c r="Q1587">
        <f>IFERROR(ROUND(E1587/L1587,2),"N/A")</f>
        <v>131.66999999999999</v>
      </c>
      <c r="T1587"/>
      <c r="U1587"/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P1588">
        <f>ROUND(E1588/D1588*100,0)</f>
        <v>0</v>
      </c>
      <c r="Q1588" t="str">
        <f>IFERROR(ROUND(E1588/L1588,2),"N/A")</f>
        <v>N/A</v>
      </c>
      <c r="T1588"/>
      <c r="U1588"/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P1589">
        <f>ROUND(E1589/D1589*100,0)</f>
        <v>0</v>
      </c>
      <c r="Q1589">
        <f>IFERROR(ROUND(E1589/L1589,2),"N/A")</f>
        <v>1</v>
      </c>
      <c r="T1589"/>
      <c r="U1589"/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P1590">
        <f>ROUND(E1590/D1590*100,0)</f>
        <v>0</v>
      </c>
      <c r="Q1590" t="str">
        <f>IFERROR(ROUND(E1590/L1590,2),"N/A")</f>
        <v>N/A</v>
      </c>
      <c r="T1590"/>
      <c r="U1590"/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P1591">
        <f>ROUND(E1591/D1591*100,0)</f>
        <v>0</v>
      </c>
      <c r="Q1591" t="str">
        <f>IFERROR(ROUND(E1591/L1591,2),"N/A")</f>
        <v>N/A</v>
      </c>
      <c r="T1591"/>
      <c r="U1591"/>
    </row>
    <row r="1592" spans="1:21" ht="57.6" x14ac:dyDescent="0.3">
      <c r="A1592">
        <v>2675</v>
      </c>
      <c r="B1592" s="3" t="s">
        <v>2675</v>
      </c>
      <c r="C1592" s="3" t="s">
        <v>6785</v>
      </c>
      <c r="D1592" s="6">
        <v>25000</v>
      </c>
      <c r="E1592" s="8">
        <v>1897</v>
      </c>
      <c r="F1592" t="s">
        <v>8220</v>
      </c>
      <c r="G1592" t="s">
        <v>8223</v>
      </c>
      <c r="H1592" t="s">
        <v>8245</v>
      </c>
      <c r="I1592">
        <v>1415655289</v>
      </c>
      <c r="J1592">
        <v>1413059689</v>
      </c>
      <c r="K1592" t="b">
        <v>1</v>
      </c>
      <c r="L1592">
        <v>29</v>
      </c>
      <c r="M1592" t="b">
        <v>0</v>
      </c>
      <c r="N1592" t="s">
        <v>8300</v>
      </c>
      <c r="O1592">
        <f>YEAR(T1592)</f>
        <v>2015</v>
      </c>
      <c r="P1592">
        <f>ROUND(E1592/D1592*100,0)</f>
        <v>8</v>
      </c>
      <c r="Q1592">
        <f>IFERROR(ROUND(E1592/L1592,2),"N/A")</f>
        <v>65.41</v>
      </c>
      <c r="T1592" s="14">
        <f>(((J1588/60)/60)/24)+DATE(1970,1,1)</f>
        <v>42069.104421296302</v>
      </c>
      <c r="U1592" s="14">
        <f>(((I1588/60)/60)/24)+DATE(1970,1,1)</f>
        <v>42099.062754629631</v>
      </c>
    </row>
    <row r="1593" spans="1:21" ht="57.6" x14ac:dyDescent="0.3">
      <c r="A1593">
        <v>2776</v>
      </c>
      <c r="B1593" s="3" t="s">
        <v>2776</v>
      </c>
      <c r="C1593" s="3" t="s">
        <v>6886</v>
      </c>
      <c r="D1593" s="6">
        <v>21000</v>
      </c>
      <c r="E1593" s="8">
        <v>1655</v>
      </c>
      <c r="F1593" t="s">
        <v>8220</v>
      </c>
      <c r="G1593" t="s">
        <v>8223</v>
      </c>
      <c r="H1593" t="s">
        <v>8245</v>
      </c>
      <c r="I1593">
        <v>1434092876</v>
      </c>
      <c r="J1593">
        <v>1431414476</v>
      </c>
      <c r="K1593" t="b">
        <v>0</v>
      </c>
      <c r="L1593">
        <v>36</v>
      </c>
      <c r="M1593" t="b">
        <v>0</v>
      </c>
      <c r="N1593" t="s">
        <v>8302</v>
      </c>
      <c r="O1593">
        <f>YEAR(T1593)</f>
        <v>2014</v>
      </c>
      <c r="P1593">
        <f>ROUND(E1593/D1593*100,0)</f>
        <v>8</v>
      </c>
      <c r="Q1593">
        <f>IFERROR(ROUND(E1593/L1593,2),"N/A")</f>
        <v>45.97</v>
      </c>
      <c r="T1593" s="14">
        <f>(((J1589/60)/60)/24)+DATE(1970,1,1)</f>
        <v>41956.950983796298</v>
      </c>
      <c r="U1593" s="14">
        <f>(((I1589/60)/60)/24)+DATE(1970,1,1)</f>
        <v>41986.950983796298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P1594">
        <f>ROUND(E1594/D1594*100,0)</f>
        <v>0</v>
      </c>
      <c r="Q1594" t="str">
        <f>IFERROR(ROUND(E1594/L1594,2),"N/A")</f>
        <v>N/A</v>
      </c>
      <c r="T1594"/>
      <c r="U1594"/>
    </row>
    <row r="1595" spans="1:21" ht="43.2" x14ac:dyDescent="0.3">
      <c r="A1595">
        <v>2952</v>
      </c>
      <c r="B1595" s="3" t="s">
        <v>2952</v>
      </c>
      <c r="C1595" s="3" t="s">
        <v>7062</v>
      </c>
      <c r="D1595" s="6">
        <v>20000</v>
      </c>
      <c r="E1595" s="8">
        <v>1605</v>
      </c>
      <c r="F1595" t="s">
        <v>8219</v>
      </c>
      <c r="G1595" t="s">
        <v>8223</v>
      </c>
      <c r="H1595" t="s">
        <v>8245</v>
      </c>
      <c r="I1595">
        <v>1476676800</v>
      </c>
      <c r="J1595">
        <v>1473957239</v>
      </c>
      <c r="K1595" t="b">
        <v>0</v>
      </c>
      <c r="L1595">
        <v>8</v>
      </c>
      <c r="M1595" t="b">
        <v>0</v>
      </c>
      <c r="N1595" t="s">
        <v>8301</v>
      </c>
      <c r="O1595">
        <f>YEAR(T1595)</f>
        <v>2015</v>
      </c>
      <c r="P1595">
        <f>ROUND(E1595/D1595*100,0)</f>
        <v>8</v>
      </c>
      <c r="Q1595">
        <f>IFERROR(ROUND(E1595/L1595,2),"N/A")</f>
        <v>200.63</v>
      </c>
      <c r="T1595" s="14">
        <f>(((J1591/60)/60)/24)+DATE(1970,1,1)</f>
        <v>42256.984791666662</v>
      </c>
      <c r="U1595" s="14">
        <f>(((I1591/60)/60)/24)+DATE(1970,1,1)</f>
        <v>42286.984791666662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P1596">
        <f>ROUND(E1596/D1596*100,0)</f>
        <v>21</v>
      </c>
      <c r="Q1596">
        <f>IFERROR(ROUND(E1596/L1596,2),"N/A")</f>
        <v>20.5</v>
      </c>
      <c r="T1596"/>
      <c r="U1596"/>
    </row>
    <row r="1597" spans="1:21" ht="43.2" x14ac:dyDescent="0.3">
      <c r="A1597">
        <v>1862</v>
      </c>
      <c r="B1597" s="3" t="s">
        <v>1863</v>
      </c>
      <c r="C1597" s="3" t="s">
        <v>5972</v>
      </c>
      <c r="D1597" s="6">
        <v>18000</v>
      </c>
      <c r="E1597" s="8">
        <v>1455</v>
      </c>
      <c r="F1597" t="s">
        <v>8220</v>
      </c>
      <c r="G1597" t="s">
        <v>8223</v>
      </c>
      <c r="H1597" t="s">
        <v>8245</v>
      </c>
      <c r="I1597">
        <v>1488958200</v>
      </c>
      <c r="J1597">
        <v>1484912974</v>
      </c>
      <c r="K1597" t="b">
        <v>0</v>
      </c>
      <c r="L1597">
        <v>16</v>
      </c>
      <c r="M1597" t="b">
        <v>0</v>
      </c>
      <c r="N1597" t="s">
        <v>8281</v>
      </c>
      <c r="O1597">
        <f>YEAR(T1597)</f>
        <v>2015</v>
      </c>
      <c r="P1597">
        <f>ROUND(E1597/D1597*100,0)</f>
        <v>8</v>
      </c>
      <c r="Q1597">
        <f>IFERROR(ROUND(E1597/L1597,2),"N/A")</f>
        <v>90.94</v>
      </c>
      <c r="T1597" s="14">
        <f>(((J1593/60)/60)/24)+DATE(1970,1,1)</f>
        <v>42136.297175925924</v>
      </c>
      <c r="U1597" s="14">
        <f>(((I1593/60)/60)/24)+DATE(1970,1,1)</f>
        <v>42167.297175925924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P1598">
        <f>ROUND(E1598/D1598*100,0)</f>
        <v>2</v>
      </c>
      <c r="Q1598">
        <f>IFERROR(ROUND(E1598/L1598,2),"N/A")</f>
        <v>25</v>
      </c>
      <c r="T1598"/>
      <c r="U1598"/>
    </row>
    <row r="1599" spans="1:21" ht="28.8" x14ac:dyDescent="0.3">
      <c r="A1599">
        <v>1089</v>
      </c>
      <c r="B1599" s="3" t="s">
        <v>1090</v>
      </c>
      <c r="C1599" s="3" t="s">
        <v>5199</v>
      </c>
      <c r="D1599" s="6">
        <v>15000</v>
      </c>
      <c r="E1599" s="8">
        <v>1174</v>
      </c>
      <c r="F1599" t="s">
        <v>8220</v>
      </c>
      <c r="G1599" t="s">
        <v>8229</v>
      </c>
      <c r="H1599" t="s">
        <v>8248</v>
      </c>
      <c r="I1599">
        <v>1435293175</v>
      </c>
      <c r="J1599">
        <v>1432701175</v>
      </c>
      <c r="K1599" t="b">
        <v>0</v>
      </c>
      <c r="L1599">
        <v>49</v>
      </c>
      <c r="M1599" t="b">
        <v>0</v>
      </c>
      <c r="N1599" t="s">
        <v>8280</v>
      </c>
      <c r="O1599">
        <f>YEAR(T1599)</f>
        <v>2016</v>
      </c>
      <c r="P1599">
        <f>ROUND(E1599/D1599*100,0)</f>
        <v>8</v>
      </c>
      <c r="Q1599">
        <f>ROUND(E1599/L1599,2)</f>
        <v>23.96</v>
      </c>
      <c r="T1599" s="14">
        <f>(((J1595/60)/60)/24)+DATE(1970,1,1)</f>
        <v>42628.690266203703</v>
      </c>
      <c r="U1599" s="14">
        <f>(((I1595/60)/60)/24)+DATE(1970,1,1)</f>
        <v>42660.166666666672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P1600">
        <f>ROUND(E1600/D1600*100,0)</f>
        <v>0</v>
      </c>
      <c r="Q1600">
        <f>IFERROR(ROUND(E1600/L1600,2),"N/A")</f>
        <v>1</v>
      </c>
      <c r="T1600"/>
      <c r="U1600"/>
    </row>
    <row r="1601" spans="1:17" customFormat="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P1601">
        <f>ROUND(E1601/D1601*100,0)</f>
        <v>0</v>
      </c>
      <c r="Q1601" t="str">
        <f>IFERROR(ROUND(E1601/L1601,2),"N/A")</f>
        <v>N/A</v>
      </c>
    </row>
    <row r="1602" spans="1:17" customFormat="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P1602">
        <f>ROUND(E1602/D1602*100,0)</f>
        <v>7</v>
      </c>
      <c r="Q1602">
        <f>IFERROR(ROUND(E1602/L1602,2),"N/A")</f>
        <v>40.78</v>
      </c>
    </row>
    <row r="1603" spans="1:17" customFormat="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P1603">
        <f>ROUND(E1603/D1603*100,0)</f>
        <v>108</v>
      </c>
      <c r="Q1603">
        <f>IFERROR(ROUND(E1603/L1603,2),"N/A")</f>
        <v>48.33</v>
      </c>
    </row>
    <row r="1604" spans="1:17" customFormat="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P1604">
        <f>ROUND(E1604/D1604*100,0)</f>
        <v>100</v>
      </c>
      <c r="Q1604">
        <f>IFERROR(ROUND(E1604/L1604,2),"N/A")</f>
        <v>46.95</v>
      </c>
    </row>
    <row r="1605" spans="1:17" customFormat="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P1605">
        <f>ROUND(E1605/D1605*100,0)</f>
        <v>100</v>
      </c>
      <c r="Q1605">
        <f>IFERROR(ROUND(E1605/L1605,2),"N/A")</f>
        <v>66.69</v>
      </c>
    </row>
    <row r="1606" spans="1:17" customFormat="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P1606">
        <f>ROUND(E1606/D1606*100,0)</f>
        <v>122</v>
      </c>
      <c r="Q1606">
        <f>IFERROR(ROUND(E1606/L1606,2),"N/A")</f>
        <v>48.84</v>
      </c>
    </row>
    <row r="1607" spans="1:17" customFormat="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P1607">
        <f>ROUND(E1607/D1607*100,0)</f>
        <v>101</v>
      </c>
      <c r="Q1607">
        <f>IFERROR(ROUND(E1607/L1607,2),"N/A")</f>
        <v>137.31</v>
      </c>
    </row>
    <row r="1608" spans="1:17" customFormat="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P1608">
        <f>ROUND(E1608/D1608*100,0)</f>
        <v>101</v>
      </c>
      <c r="Q1608">
        <f>IFERROR(ROUND(E1608/L1608,2),"N/A")</f>
        <v>87.83</v>
      </c>
    </row>
    <row r="1609" spans="1:17" customFormat="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P1609">
        <f>ROUND(E1609/D1609*100,0)</f>
        <v>145</v>
      </c>
      <c r="Q1609">
        <f>IFERROR(ROUND(E1609/L1609,2),"N/A")</f>
        <v>70.790000000000006</v>
      </c>
    </row>
    <row r="1610" spans="1:17" customFormat="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P1610">
        <f>ROUND(E1610/D1610*100,0)</f>
        <v>101</v>
      </c>
      <c r="Q1610">
        <f>IFERROR(ROUND(E1610/L1610,2),"N/A")</f>
        <v>52.83</v>
      </c>
    </row>
    <row r="1611" spans="1:17" customFormat="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P1611">
        <f>ROUND(E1611/D1611*100,0)</f>
        <v>118</v>
      </c>
      <c r="Q1611">
        <f>IFERROR(ROUND(E1611/L1611,2),"N/A")</f>
        <v>443.75</v>
      </c>
    </row>
    <row r="1612" spans="1:17" customFormat="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P1612">
        <f>ROUND(E1612/D1612*100,0)</f>
        <v>272</v>
      </c>
      <c r="Q1612">
        <f>IFERROR(ROUND(E1612/L1612,2),"N/A")</f>
        <v>48.54</v>
      </c>
    </row>
    <row r="1613" spans="1:17" customFormat="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P1613">
        <f>ROUND(E1613/D1613*100,0)</f>
        <v>125</v>
      </c>
      <c r="Q1613">
        <f>IFERROR(ROUND(E1613/L1613,2),"N/A")</f>
        <v>37.07</v>
      </c>
    </row>
    <row r="1614" spans="1:17" customFormat="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P1614">
        <f>ROUND(E1614/D1614*100,0)</f>
        <v>110</v>
      </c>
      <c r="Q1614">
        <f>IFERROR(ROUND(E1614/L1614,2),"N/A")</f>
        <v>50</v>
      </c>
    </row>
    <row r="1615" spans="1:17" customFormat="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P1615">
        <f>ROUND(E1615/D1615*100,0)</f>
        <v>102</v>
      </c>
      <c r="Q1615">
        <f>IFERROR(ROUND(E1615/L1615,2),"N/A")</f>
        <v>39.04</v>
      </c>
    </row>
    <row r="1616" spans="1:17" customFormat="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P1616">
        <f>ROUND(E1616/D1616*100,0)</f>
        <v>103</v>
      </c>
      <c r="Q1616">
        <f>IFERROR(ROUND(E1616/L1616,2),"N/A")</f>
        <v>66.69</v>
      </c>
    </row>
    <row r="1617" spans="1:17" customFormat="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P1617">
        <f>ROUND(E1617/D1617*100,0)</f>
        <v>114</v>
      </c>
      <c r="Q1617">
        <f>IFERROR(ROUND(E1617/L1617,2),"N/A")</f>
        <v>67.13</v>
      </c>
    </row>
    <row r="1618" spans="1:17" customFormat="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P1618">
        <f>ROUND(E1618/D1618*100,0)</f>
        <v>104</v>
      </c>
      <c r="Q1618">
        <f>IFERROR(ROUND(E1618/L1618,2),"N/A")</f>
        <v>66.37</v>
      </c>
    </row>
    <row r="1619" spans="1:17" customFormat="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P1619">
        <f>ROUND(E1619/D1619*100,0)</f>
        <v>146</v>
      </c>
      <c r="Q1619">
        <f>IFERROR(ROUND(E1619/L1619,2),"N/A")</f>
        <v>64.62</v>
      </c>
    </row>
    <row r="1620" spans="1:17" customFormat="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P1620">
        <f>ROUND(E1620/D1620*100,0)</f>
        <v>105</v>
      </c>
      <c r="Q1620">
        <f>IFERROR(ROUND(E1620/L1620,2),"N/A")</f>
        <v>58.37</v>
      </c>
    </row>
    <row r="1621" spans="1:17" customFormat="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P1621">
        <f>ROUND(E1621/D1621*100,0)</f>
        <v>133</v>
      </c>
      <c r="Q1621">
        <f>IFERROR(ROUND(E1621/L1621,2),"N/A")</f>
        <v>86.96</v>
      </c>
    </row>
    <row r="1622" spans="1:17" customFormat="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P1622">
        <f>ROUND(E1622/D1622*100,0)</f>
        <v>113</v>
      </c>
      <c r="Q1622">
        <f>IFERROR(ROUND(E1622/L1622,2),"N/A")</f>
        <v>66.47</v>
      </c>
    </row>
    <row r="1623" spans="1:17" customFormat="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P1623">
        <f>ROUND(E1623/D1623*100,0)</f>
        <v>121</v>
      </c>
      <c r="Q1623">
        <f>IFERROR(ROUND(E1623/L1623,2),"N/A")</f>
        <v>163.78</v>
      </c>
    </row>
    <row r="1624" spans="1:17" customFormat="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P1624">
        <f>ROUND(E1624/D1624*100,0)</f>
        <v>102</v>
      </c>
      <c r="Q1624">
        <f>IFERROR(ROUND(E1624/L1624,2),"N/A")</f>
        <v>107.98</v>
      </c>
    </row>
    <row r="1625" spans="1:17" customFormat="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P1625">
        <f>ROUND(E1625/D1625*100,0)</f>
        <v>101</v>
      </c>
      <c r="Q1625">
        <f>IFERROR(ROUND(E1625/L1625,2),"N/A")</f>
        <v>42.11</v>
      </c>
    </row>
    <row r="1626" spans="1:17" customFormat="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P1626">
        <f>ROUND(E1626/D1626*100,0)</f>
        <v>118</v>
      </c>
      <c r="Q1626">
        <f>IFERROR(ROUND(E1626/L1626,2),"N/A")</f>
        <v>47.2</v>
      </c>
    </row>
    <row r="1627" spans="1:17" customFormat="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P1627">
        <f>ROUND(E1627/D1627*100,0)</f>
        <v>155</v>
      </c>
      <c r="Q1627">
        <f>IFERROR(ROUND(E1627/L1627,2),"N/A")</f>
        <v>112.02</v>
      </c>
    </row>
    <row r="1628" spans="1:17" customFormat="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P1628">
        <f>ROUND(E1628/D1628*100,0)</f>
        <v>101</v>
      </c>
      <c r="Q1628">
        <f>IFERROR(ROUND(E1628/L1628,2),"N/A")</f>
        <v>74.95</v>
      </c>
    </row>
    <row r="1629" spans="1:17" customFormat="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P1629">
        <f>ROUND(E1629/D1629*100,0)</f>
        <v>117</v>
      </c>
      <c r="Q1629">
        <f>IFERROR(ROUND(E1629/L1629,2),"N/A")</f>
        <v>61.58</v>
      </c>
    </row>
    <row r="1630" spans="1:17" customFormat="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P1630">
        <f>ROUND(E1630/D1630*100,0)</f>
        <v>101</v>
      </c>
      <c r="Q1630">
        <f>IFERROR(ROUND(E1630/L1630,2),"N/A")</f>
        <v>45.88</v>
      </c>
    </row>
    <row r="1631" spans="1:17" customFormat="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P1631">
        <f>ROUND(E1631/D1631*100,0)</f>
        <v>104</v>
      </c>
      <c r="Q1631">
        <f>IFERROR(ROUND(E1631/L1631,2),"N/A")</f>
        <v>75.849999999999994</v>
      </c>
    </row>
    <row r="1632" spans="1:17" customFormat="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P1632">
        <f>ROUND(E1632/D1632*100,0)</f>
        <v>265</v>
      </c>
      <c r="Q1632">
        <f>IFERROR(ROUND(E1632/L1632,2),"N/A")</f>
        <v>84.21</v>
      </c>
    </row>
    <row r="1633" spans="1:17" customFormat="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P1633">
        <f>ROUND(E1633/D1633*100,0)</f>
        <v>156</v>
      </c>
      <c r="Q1633">
        <f>IFERROR(ROUND(E1633/L1633,2),"N/A")</f>
        <v>117.23</v>
      </c>
    </row>
    <row r="1634" spans="1:17" customFormat="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P1634">
        <f>ROUND(E1634/D1634*100,0)</f>
        <v>102</v>
      </c>
      <c r="Q1634">
        <f>IFERROR(ROUND(E1634/L1634,2),"N/A")</f>
        <v>86.49</v>
      </c>
    </row>
    <row r="1635" spans="1:17" customFormat="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P1635">
        <f>ROUND(E1635/D1635*100,0)</f>
        <v>100</v>
      </c>
      <c r="Q1635">
        <f>IFERROR(ROUND(E1635/L1635,2),"N/A")</f>
        <v>172.41</v>
      </c>
    </row>
    <row r="1636" spans="1:17" customFormat="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P1636">
        <f>ROUND(E1636/D1636*100,0)</f>
        <v>101</v>
      </c>
      <c r="Q1636">
        <f>IFERROR(ROUND(E1636/L1636,2),"N/A")</f>
        <v>62.81</v>
      </c>
    </row>
    <row r="1637" spans="1:17" customFormat="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P1637">
        <f>ROUND(E1637/D1637*100,0)</f>
        <v>125</v>
      </c>
      <c r="Q1637">
        <f>IFERROR(ROUND(E1637/L1637,2),"N/A")</f>
        <v>67.73</v>
      </c>
    </row>
    <row r="1638" spans="1:17" customFormat="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P1638">
        <f>ROUND(E1638/D1638*100,0)</f>
        <v>104</v>
      </c>
      <c r="Q1638">
        <f>IFERROR(ROUND(E1638/L1638,2),"N/A")</f>
        <v>53.56</v>
      </c>
    </row>
    <row r="1639" spans="1:17" customFormat="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P1639">
        <f>ROUND(E1639/D1639*100,0)</f>
        <v>104</v>
      </c>
      <c r="Q1639">
        <f>IFERROR(ROUND(E1639/L1639,2),"N/A")</f>
        <v>34.6</v>
      </c>
    </row>
    <row r="1640" spans="1:17" customFormat="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P1640">
        <f>ROUND(E1640/D1640*100,0)</f>
        <v>105</v>
      </c>
      <c r="Q1640">
        <f>IFERROR(ROUND(E1640/L1640,2),"N/A")</f>
        <v>38.89</v>
      </c>
    </row>
    <row r="1641" spans="1:17" customFormat="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P1641">
        <f>ROUND(E1641/D1641*100,0)</f>
        <v>100</v>
      </c>
      <c r="Q1641">
        <f>IFERROR(ROUND(E1641/L1641,2),"N/A")</f>
        <v>94.74</v>
      </c>
    </row>
    <row r="1642" spans="1:17" customFormat="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P1642">
        <f>ROUND(E1642/D1642*100,0)</f>
        <v>170</v>
      </c>
      <c r="Q1642">
        <f>IFERROR(ROUND(E1642/L1642,2),"N/A")</f>
        <v>39.97</v>
      </c>
    </row>
    <row r="1643" spans="1:17" customFormat="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P1643">
        <f>ROUND(E1643/D1643*100,0)</f>
        <v>101</v>
      </c>
      <c r="Q1643">
        <f>IFERROR(ROUND(E1643/L1643,2),"N/A")</f>
        <v>97.5</v>
      </c>
    </row>
    <row r="1644" spans="1:17" customFormat="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P1644">
        <f>ROUND(E1644/D1644*100,0)</f>
        <v>100</v>
      </c>
      <c r="Q1644">
        <f>IFERROR(ROUND(E1644/L1644,2),"N/A")</f>
        <v>42.86</v>
      </c>
    </row>
    <row r="1645" spans="1:17" customFormat="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P1645">
        <f>ROUND(E1645/D1645*100,0)</f>
        <v>125</v>
      </c>
      <c r="Q1645">
        <f>IFERROR(ROUND(E1645/L1645,2),"N/A")</f>
        <v>168.51</v>
      </c>
    </row>
    <row r="1646" spans="1:17" customFormat="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P1646">
        <f>ROUND(E1646/D1646*100,0)</f>
        <v>110</v>
      </c>
      <c r="Q1646">
        <f>IFERROR(ROUND(E1646/L1646,2),"N/A")</f>
        <v>85.55</v>
      </c>
    </row>
    <row r="1647" spans="1:17" customFormat="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P1647">
        <f>ROUND(E1647/D1647*100,0)</f>
        <v>111</v>
      </c>
      <c r="Q1647">
        <f>IFERROR(ROUND(E1647/L1647,2),"N/A")</f>
        <v>554</v>
      </c>
    </row>
    <row r="1648" spans="1:17" customFormat="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P1648">
        <f>ROUND(E1648/D1648*100,0)</f>
        <v>110</v>
      </c>
      <c r="Q1648">
        <f>IFERROR(ROUND(E1648/L1648,2),"N/A")</f>
        <v>26.55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P1649">
        <f>ROUND(E1649/D1649*100,0)</f>
        <v>105</v>
      </c>
      <c r="Q1649">
        <f>IFERROR(ROUND(E1649/L1649,2),"N/A")</f>
        <v>113.83</v>
      </c>
      <c r="T1649"/>
      <c r="U1649"/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P1650">
        <f>ROUND(E1650/D1650*100,0)</f>
        <v>125</v>
      </c>
      <c r="Q1650">
        <f>IFERROR(ROUND(E1650/L1650,2),"N/A")</f>
        <v>32.01</v>
      </c>
      <c r="T1650"/>
      <c r="U1650"/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P1651">
        <f>ROUND(E1651/D1651*100,0)</f>
        <v>101</v>
      </c>
      <c r="Q1651">
        <f>IFERROR(ROUND(E1651/L1651,2),"N/A")</f>
        <v>47.19</v>
      </c>
      <c r="T1651"/>
      <c r="U1651"/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P1652">
        <f>ROUND(E1652/D1652*100,0)</f>
        <v>142</v>
      </c>
      <c r="Q1652">
        <f>IFERROR(ROUND(E1652/L1652,2),"N/A")</f>
        <v>88.47</v>
      </c>
      <c r="T1652"/>
      <c r="U1652"/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P1653">
        <f>ROUND(E1653/D1653*100,0)</f>
        <v>101</v>
      </c>
      <c r="Q1653">
        <f>IFERROR(ROUND(E1653/L1653,2),"N/A")</f>
        <v>100.75</v>
      </c>
      <c r="T1653"/>
      <c r="U1653"/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P1654">
        <f>ROUND(E1654/D1654*100,0)</f>
        <v>101</v>
      </c>
      <c r="Q1654">
        <f>IFERROR(ROUND(E1654/L1654,2),"N/A")</f>
        <v>64.709999999999994</v>
      </c>
      <c r="T1654"/>
      <c r="U1654"/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P1655">
        <f>ROUND(E1655/D1655*100,0)</f>
        <v>174</v>
      </c>
      <c r="Q1655">
        <f>IFERROR(ROUND(E1655/L1655,2),"N/A")</f>
        <v>51.85</v>
      </c>
      <c r="T1655"/>
      <c r="U1655"/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P1656">
        <f>ROUND(E1656/D1656*100,0)</f>
        <v>120</v>
      </c>
      <c r="Q1656">
        <f>IFERROR(ROUND(E1656/L1656,2),"N/A")</f>
        <v>38.79</v>
      </c>
      <c r="T1656"/>
      <c r="U1656"/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P1657">
        <f>ROUND(E1657/D1657*100,0)</f>
        <v>143</v>
      </c>
      <c r="Q1657">
        <f>IFERROR(ROUND(E1657/L1657,2),"N/A")</f>
        <v>44.65</v>
      </c>
      <c r="T1657"/>
      <c r="U1657"/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P1658">
        <f>ROUND(E1658/D1658*100,0)</f>
        <v>100</v>
      </c>
      <c r="Q1658">
        <f>IFERROR(ROUND(E1658/L1658,2),"N/A")</f>
        <v>156.77000000000001</v>
      </c>
      <c r="T1658"/>
      <c r="U1658"/>
    </row>
    <row r="1659" spans="1:21" ht="43.2" x14ac:dyDescent="0.3">
      <c r="A1659">
        <v>664</v>
      </c>
      <c r="B1659" s="3" t="s">
        <v>665</v>
      </c>
      <c r="C1659" s="3" t="s">
        <v>4774</v>
      </c>
      <c r="D1659" s="6">
        <v>12000</v>
      </c>
      <c r="E1659" s="8">
        <v>904</v>
      </c>
      <c r="F1659" t="s">
        <v>8220</v>
      </c>
      <c r="G1659" t="s">
        <v>8223</v>
      </c>
      <c r="H1659" t="s">
        <v>8245</v>
      </c>
      <c r="I1659">
        <v>1428940775</v>
      </c>
      <c r="J1659">
        <v>1426348775</v>
      </c>
      <c r="K1659" t="b">
        <v>0</v>
      </c>
      <c r="L1659">
        <v>29</v>
      </c>
      <c r="M1659" t="b">
        <v>0</v>
      </c>
      <c r="N1659" t="s">
        <v>8271</v>
      </c>
      <c r="O1659">
        <f>YEAR(T1659)</f>
        <v>2011</v>
      </c>
      <c r="P1659">
        <f>ROUND(E1659/D1659*100,0)</f>
        <v>8</v>
      </c>
      <c r="Q1659">
        <f>ROUND(E1659/L1659,2)</f>
        <v>31.17</v>
      </c>
      <c r="T1659" s="14">
        <f>(((J1655/60)/60)/24)+DATE(1970,1,1)</f>
        <v>40626.834444444445</v>
      </c>
      <c r="U1659" s="14">
        <f>(((I1655/60)/60)/24)+DATE(1970,1,1)</f>
        <v>40657.834444444445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P1660">
        <f>ROUND(E1660/D1660*100,0)</f>
        <v>132</v>
      </c>
      <c r="Q1660">
        <f>IFERROR(ROUND(E1660/L1660,2),"N/A")</f>
        <v>74.150000000000006</v>
      </c>
      <c r="T1660"/>
      <c r="U1660"/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P1661">
        <f>ROUND(E1661/D1661*100,0)</f>
        <v>113</v>
      </c>
      <c r="Q1661">
        <f>IFERROR(ROUND(E1661/L1661,2),"N/A")</f>
        <v>12.53</v>
      </c>
      <c r="T1661"/>
      <c r="U1661"/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P1662">
        <f>ROUND(E1662/D1662*100,0)</f>
        <v>1254</v>
      </c>
      <c r="Q1662">
        <f>IFERROR(ROUND(E1662/L1662,2),"N/A")</f>
        <v>27.86</v>
      </c>
      <c r="T1662"/>
      <c r="U1662"/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P1663">
        <f>ROUND(E1663/D1663*100,0)</f>
        <v>103</v>
      </c>
      <c r="Q1663">
        <f>IFERROR(ROUND(E1663/L1663,2),"N/A")</f>
        <v>80.180000000000007</v>
      </c>
      <c r="T1663"/>
      <c r="U1663"/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P1664">
        <f>ROUND(E1664/D1664*100,0)</f>
        <v>103</v>
      </c>
      <c r="Q1664">
        <f>IFERROR(ROUND(E1664/L1664,2),"N/A")</f>
        <v>132.44</v>
      </c>
      <c r="T1664"/>
      <c r="U1664"/>
    </row>
    <row r="1665" spans="1:17" customFormat="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P1665">
        <f>ROUND(E1665/D1665*100,0)</f>
        <v>108</v>
      </c>
      <c r="Q1665">
        <f>IFERROR(ROUND(E1665/L1665,2),"N/A")</f>
        <v>33.75</v>
      </c>
    </row>
    <row r="1666" spans="1:17" customFormat="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P1666">
        <f>ROUND(E1666/D1666*100,0)</f>
        <v>122</v>
      </c>
      <c r="Q1666">
        <f>IFERROR(ROUND(E1666/L1666,2),"N/A")</f>
        <v>34.380000000000003</v>
      </c>
    </row>
    <row r="1667" spans="1:17" customFormat="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P1667">
        <f>ROUND(E1667/D1667*100,0)</f>
        <v>119</v>
      </c>
      <c r="Q1667">
        <f>IFERROR(ROUND(E1667/L1667,2),"N/A")</f>
        <v>44.96</v>
      </c>
    </row>
    <row r="1668" spans="1:17" customFormat="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P1668">
        <f>ROUND(E1668/D1668*100,0)</f>
        <v>161</v>
      </c>
      <c r="Q1668">
        <f>IFERROR(ROUND(E1668/L1668,2),"N/A")</f>
        <v>41.04</v>
      </c>
    </row>
    <row r="1669" spans="1:17" customFormat="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P1669">
        <f>ROUND(E1669/D1669*100,0)</f>
        <v>127</v>
      </c>
      <c r="Q1669">
        <f>IFERROR(ROUND(E1669/L1669,2),"N/A")</f>
        <v>52.6</v>
      </c>
    </row>
    <row r="1670" spans="1:17" customFormat="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P1670">
        <f>ROUND(E1670/D1670*100,0)</f>
        <v>103</v>
      </c>
      <c r="Q1670">
        <f>IFERROR(ROUND(E1670/L1670,2),"N/A")</f>
        <v>70.78</v>
      </c>
    </row>
    <row r="1671" spans="1:17" customFormat="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P1671">
        <f>ROUND(E1671/D1671*100,0)</f>
        <v>140</v>
      </c>
      <c r="Q1671">
        <f>IFERROR(ROUND(E1671/L1671,2),"N/A")</f>
        <v>53.75</v>
      </c>
    </row>
    <row r="1672" spans="1:17" customFormat="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P1672">
        <f>ROUND(E1672/D1672*100,0)</f>
        <v>103</v>
      </c>
      <c r="Q1672">
        <f>IFERROR(ROUND(E1672/L1672,2),"N/A")</f>
        <v>44.61</v>
      </c>
    </row>
    <row r="1673" spans="1:17" customFormat="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P1673">
        <f>ROUND(E1673/D1673*100,0)</f>
        <v>101</v>
      </c>
      <c r="Q1673">
        <f>IFERROR(ROUND(E1673/L1673,2),"N/A")</f>
        <v>26.15</v>
      </c>
    </row>
    <row r="1674" spans="1:17" customFormat="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P1674">
        <f>ROUND(E1674/D1674*100,0)</f>
        <v>113</v>
      </c>
      <c r="Q1674">
        <f>IFERROR(ROUND(E1674/L1674,2),"N/A")</f>
        <v>39.18</v>
      </c>
    </row>
    <row r="1675" spans="1:17" customFormat="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P1675">
        <f>ROUND(E1675/D1675*100,0)</f>
        <v>128</v>
      </c>
      <c r="Q1675">
        <f>IFERROR(ROUND(E1675/L1675,2),"N/A")</f>
        <v>45.59</v>
      </c>
    </row>
    <row r="1676" spans="1:17" customFormat="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P1676">
        <f>ROUND(E1676/D1676*100,0)</f>
        <v>202</v>
      </c>
      <c r="Q1676">
        <f>IFERROR(ROUND(E1676/L1676,2),"N/A")</f>
        <v>89.25</v>
      </c>
    </row>
    <row r="1677" spans="1:17" customFormat="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P1677">
        <f>ROUND(E1677/D1677*100,0)</f>
        <v>137</v>
      </c>
      <c r="Q1677">
        <f>IFERROR(ROUND(E1677/L1677,2),"N/A")</f>
        <v>40.42</v>
      </c>
    </row>
    <row r="1678" spans="1:17" customFormat="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P1678">
        <f>ROUND(E1678/D1678*100,0)</f>
        <v>115</v>
      </c>
      <c r="Q1678">
        <f>IFERROR(ROUND(E1678/L1678,2),"N/A")</f>
        <v>82.38</v>
      </c>
    </row>
    <row r="1679" spans="1:17" customFormat="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P1679">
        <f>ROUND(E1679/D1679*100,0)</f>
        <v>112</v>
      </c>
      <c r="Q1679">
        <f>IFERROR(ROUND(E1679/L1679,2),"N/A")</f>
        <v>159.52000000000001</v>
      </c>
    </row>
    <row r="1680" spans="1:17" customFormat="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P1680">
        <f>ROUND(E1680/D1680*100,0)</f>
        <v>118</v>
      </c>
      <c r="Q1680">
        <f>IFERROR(ROUND(E1680/L1680,2),"N/A")</f>
        <v>36.24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P1681">
        <f>ROUND(E1681/D1681*100,0)</f>
        <v>175</v>
      </c>
      <c r="Q1681">
        <f>IFERROR(ROUND(E1681/L1681,2),"N/A")</f>
        <v>62.5</v>
      </c>
      <c r="T1681"/>
      <c r="U1681"/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P1682">
        <f>ROUND(E1682/D1682*100,0)</f>
        <v>118</v>
      </c>
      <c r="Q1682">
        <f>IFERROR(ROUND(E1682/L1682,2),"N/A")</f>
        <v>47</v>
      </c>
      <c r="T1682"/>
      <c r="U1682"/>
    </row>
    <row r="1683" spans="1:21" ht="28.8" x14ac:dyDescent="0.3">
      <c r="A1683">
        <v>684</v>
      </c>
      <c r="B1683" s="3" t="s">
        <v>685</v>
      </c>
      <c r="C1683" s="3" t="s">
        <v>4794</v>
      </c>
      <c r="D1683" s="6">
        <v>320000</v>
      </c>
      <c r="E1683" s="8">
        <v>23948</v>
      </c>
      <c r="F1683" t="s">
        <v>8220</v>
      </c>
      <c r="G1683" t="s">
        <v>8223</v>
      </c>
      <c r="H1683" t="s">
        <v>8245</v>
      </c>
      <c r="I1683">
        <v>1406257200</v>
      </c>
      <c r="J1683">
        <v>1403176891</v>
      </c>
      <c r="K1683" t="b">
        <v>0</v>
      </c>
      <c r="L1683">
        <v>135</v>
      </c>
      <c r="M1683" t="b">
        <v>0</v>
      </c>
      <c r="N1683" t="s">
        <v>8271</v>
      </c>
      <c r="O1683">
        <f>YEAR(T1683)</f>
        <v>2016</v>
      </c>
      <c r="P1683">
        <f>ROUND(E1683/D1683*100,0)</f>
        <v>7</v>
      </c>
      <c r="Q1683">
        <f>IFERROR(ROUND(E1683/L1683,2),"N/A")</f>
        <v>177.39</v>
      </c>
      <c r="T1683" s="14">
        <f>(((J1679/60)/60)/24)+DATE(1970,1,1)</f>
        <v>42416.407129629632</v>
      </c>
      <c r="U1683" s="14">
        <f>(((I1679/60)/60)/24)+DATE(1970,1,1)</f>
        <v>42476.249305555553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P1684">
        <f>ROUND(E1684/D1684*100,0)</f>
        <v>0</v>
      </c>
      <c r="Q1684" t="str">
        <f>IFERROR(ROUND(E1684/L1684,2),"N/A")</f>
        <v>N/A</v>
      </c>
      <c r="T1684"/>
      <c r="U1684"/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P1685">
        <f>ROUND(E1685/D1685*100,0)</f>
        <v>22</v>
      </c>
      <c r="Q1685">
        <f>IFERROR(ROUND(E1685/L1685,2),"N/A")</f>
        <v>76</v>
      </c>
      <c r="T1685"/>
      <c r="U1685"/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P1686">
        <f>ROUND(E1686/D1686*100,0)</f>
        <v>109</v>
      </c>
      <c r="Q1686">
        <f>IFERROR(ROUND(E1686/L1686,2),"N/A")</f>
        <v>86.44</v>
      </c>
      <c r="T1686"/>
      <c r="U1686"/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P1687">
        <f>ROUND(E1687/D1687*100,0)</f>
        <v>103</v>
      </c>
      <c r="Q1687">
        <f>IFERROR(ROUND(E1687/L1687,2),"N/A")</f>
        <v>24</v>
      </c>
      <c r="T1687"/>
      <c r="U1687"/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P1688">
        <f>ROUND(E1688/D1688*100,0)</f>
        <v>0</v>
      </c>
      <c r="Q1688">
        <f>IFERROR(ROUND(E1688/L1688,2),"N/A")</f>
        <v>18</v>
      </c>
      <c r="T1688"/>
      <c r="U1688"/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P1689">
        <f>ROUND(E1689/D1689*100,0)</f>
        <v>31</v>
      </c>
      <c r="Q1689">
        <f>IFERROR(ROUND(E1689/L1689,2),"N/A")</f>
        <v>80.13</v>
      </c>
      <c r="T1689"/>
      <c r="U1689"/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P1690">
        <f>ROUND(E1690/D1690*100,0)</f>
        <v>44</v>
      </c>
      <c r="Q1690">
        <f>IFERROR(ROUND(E1690/L1690,2),"N/A")</f>
        <v>253.14</v>
      </c>
      <c r="T1690"/>
      <c r="U1690"/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P1691">
        <f>ROUND(E1691/D1691*100,0)</f>
        <v>100</v>
      </c>
      <c r="Q1691">
        <f>IFERROR(ROUND(E1691/L1691,2),"N/A")</f>
        <v>171.43</v>
      </c>
      <c r="T1691"/>
      <c r="U1691"/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P1692">
        <f>ROUND(E1692/D1692*100,0)</f>
        <v>25</v>
      </c>
      <c r="Q1692">
        <f>IFERROR(ROUND(E1692/L1692,2),"N/A")</f>
        <v>57.73</v>
      </c>
      <c r="T1692"/>
      <c r="U1692"/>
    </row>
    <row r="1693" spans="1:21" ht="43.2" x14ac:dyDescent="0.3">
      <c r="A1693">
        <v>2158</v>
      </c>
      <c r="B1693" s="3" t="s">
        <v>2159</v>
      </c>
      <c r="C1693" s="3" t="s">
        <v>6268</v>
      </c>
      <c r="D1693" s="6">
        <v>300000</v>
      </c>
      <c r="E1693" s="8">
        <v>19770.11</v>
      </c>
      <c r="F1693" t="s">
        <v>8220</v>
      </c>
      <c r="G1693" t="s">
        <v>8223</v>
      </c>
      <c r="H1693" t="s">
        <v>8245</v>
      </c>
      <c r="I1693">
        <v>1360009774</v>
      </c>
      <c r="J1693">
        <v>1356121774</v>
      </c>
      <c r="K1693" t="b">
        <v>0</v>
      </c>
      <c r="L1693">
        <v>311</v>
      </c>
      <c r="M1693" t="b">
        <v>0</v>
      </c>
      <c r="N1693" t="s">
        <v>8280</v>
      </c>
      <c r="O1693">
        <f>YEAR(T1693)</f>
        <v>2017</v>
      </c>
      <c r="P1693">
        <f>ROUND(E1693/D1693*100,0)</f>
        <v>7</v>
      </c>
      <c r="Q1693">
        <f>IFERROR(ROUND(E1693/L1693,2),"N/A")</f>
        <v>63.57</v>
      </c>
      <c r="T1693" s="14">
        <f>(((J1689/60)/60)/24)+DATE(1970,1,1)</f>
        <v>42802.046817129631</v>
      </c>
      <c r="U1693" s="14">
        <f>(((I1689/60)/60)/24)+DATE(1970,1,1)</f>
        <v>42835.84375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P1694">
        <f>ROUND(E1694/D1694*100,0)</f>
        <v>48</v>
      </c>
      <c r="Q1694">
        <f>IFERROR(ROUND(E1694/L1694,2),"N/A")</f>
        <v>159.33000000000001</v>
      </c>
      <c r="T1694"/>
      <c r="U1694"/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P1695">
        <f>ROUND(E1695/D1695*100,0)</f>
        <v>9</v>
      </c>
      <c r="Q1695">
        <f>IFERROR(ROUND(E1695/L1695,2),"N/A")</f>
        <v>35</v>
      </c>
      <c r="T1695"/>
      <c r="U1695"/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P1696">
        <f>ROUND(E1696/D1696*100,0)</f>
        <v>0</v>
      </c>
      <c r="Q1696">
        <f>IFERROR(ROUND(E1696/L1696,2),"N/A")</f>
        <v>5</v>
      </c>
      <c r="T1696"/>
      <c r="U1696"/>
    </row>
    <row r="1697" spans="1:21" ht="43.2" x14ac:dyDescent="0.3">
      <c r="A1697">
        <v>2600</v>
      </c>
      <c r="B1697" s="3" t="s">
        <v>2600</v>
      </c>
      <c r="C1697" s="3" t="s">
        <v>6710</v>
      </c>
      <c r="D1697" s="6">
        <v>50000</v>
      </c>
      <c r="E1697" s="8">
        <v>3466</v>
      </c>
      <c r="F1697" t="s">
        <v>8220</v>
      </c>
      <c r="G1697" t="s">
        <v>8223</v>
      </c>
      <c r="H1697" t="s">
        <v>8245</v>
      </c>
      <c r="I1697">
        <v>1458938200</v>
      </c>
      <c r="J1697">
        <v>1453757800</v>
      </c>
      <c r="K1697" t="b">
        <v>0</v>
      </c>
      <c r="L1697">
        <v>30</v>
      </c>
      <c r="M1697" t="b">
        <v>0</v>
      </c>
      <c r="N1697" t="s">
        <v>8282</v>
      </c>
      <c r="O1697">
        <f>YEAR(T1697)</f>
        <v>2012</v>
      </c>
      <c r="P1697">
        <f>ROUND(E1697/D1697*100,0)</f>
        <v>7</v>
      </c>
      <c r="Q1697">
        <f>IFERROR(ROUND(E1697/L1697,2),"N/A")</f>
        <v>115.53</v>
      </c>
      <c r="T1697" s="14">
        <f>(((J1693/60)/60)/24)+DATE(1970,1,1)</f>
        <v>41264.853865740741</v>
      </c>
      <c r="U1697" s="14">
        <f>(((I1693/60)/60)/24)+DATE(1970,1,1)</f>
        <v>41309.853865740741</v>
      </c>
    </row>
    <row r="1698" spans="1:21" ht="28.8" x14ac:dyDescent="0.3">
      <c r="A1698">
        <v>1339</v>
      </c>
      <c r="B1698" s="3" t="s">
        <v>1340</v>
      </c>
      <c r="C1698" s="3" t="s">
        <v>5449</v>
      </c>
      <c r="D1698" s="6">
        <v>50000</v>
      </c>
      <c r="E1698" s="8">
        <v>3317</v>
      </c>
      <c r="F1698" t="s">
        <v>8219</v>
      </c>
      <c r="G1698" t="s">
        <v>8223</v>
      </c>
      <c r="H1698" t="s">
        <v>8245</v>
      </c>
      <c r="I1698">
        <v>1418056315</v>
      </c>
      <c r="J1698">
        <v>1414164715</v>
      </c>
      <c r="K1698" t="b">
        <v>0</v>
      </c>
      <c r="L1698">
        <v>37</v>
      </c>
      <c r="M1698" t="b">
        <v>0</v>
      </c>
      <c r="N1698" t="s">
        <v>8271</v>
      </c>
      <c r="O1698">
        <f>YEAR(T1698)</f>
        <v>2017</v>
      </c>
      <c r="P1698">
        <f>ROUND(E1698/D1698*100,0)</f>
        <v>7</v>
      </c>
      <c r="Q1698">
        <f>IFERROR(ROUND(E1698/L1698,2),"N/A")</f>
        <v>89.65</v>
      </c>
      <c r="T1698" s="14">
        <f>(((J1694/60)/60)/24)+DATE(1970,1,1)</f>
        <v>42788.151238425926</v>
      </c>
      <c r="U1698" s="14">
        <f>(((I1694/60)/60)/24)+DATE(1970,1,1)</f>
        <v>42820.999305555553</v>
      </c>
    </row>
    <row r="1699" spans="1:21" ht="57.6" x14ac:dyDescent="0.3">
      <c r="A1699">
        <v>4105</v>
      </c>
      <c r="B1699" s="3" t="s">
        <v>4101</v>
      </c>
      <c r="C1699" s="3" t="s">
        <v>8208</v>
      </c>
      <c r="D1699" s="6">
        <v>33000</v>
      </c>
      <c r="E1699" s="8">
        <v>2300</v>
      </c>
      <c r="F1699" t="s">
        <v>8220</v>
      </c>
      <c r="G1699" t="s">
        <v>8237</v>
      </c>
      <c r="H1699" t="s">
        <v>8255</v>
      </c>
      <c r="I1699">
        <v>1482711309</v>
      </c>
      <c r="J1699">
        <v>1479860109</v>
      </c>
      <c r="K1699" t="b">
        <v>0</v>
      </c>
      <c r="L1699">
        <v>6</v>
      </c>
      <c r="M1699" t="b">
        <v>0</v>
      </c>
      <c r="N1699" t="s">
        <v>8269</v>
      </c>
      <c r="O1699">
        <f>YEAR(T1699)</f>
        <v>2017</v>
      </c>
      <c r="P1699">
        <f>ROUND(E1699/D1699*100,0)</f>
        <v>7</v>
      </c>
      <c r="Q1699">
        <f>IFERROR(ROUND(E1699/L1699,2),"N/A")</f>
        <v>383.33</v>
      </c>
      <c r="T1699" s="14">
        <f>(((J1695/60)/60)/24)+DATE(1970,1,1)</f>
        <v>42803.920277777783</v>
      </c>
      <c r="U1699" s="14">
        <f>(((I1695/60)/60)/24)+DATE(1970,1,1)</f>
        <v>42834.833333333328</v>
      </c>
    </row>
    <row r="1700" spans="1:21" ht="57.6" x14ac:dyDescent="0.3">
      <c r="A1700">
        <v>3849</v>
      </c>
      <c r="B1700" s="3" t="s">
        <v>3846</v>
      </c>
      <c r="C1700" s="3" t="s">
        <v>7958</v>
      </c>
      <c r="D1700" s="6">
        <v>30000</v>
      </c>
      <c r="E1700" s="8">
        <v>2113</v>
      </c>
      <c r="F1700" t="s">
        <v>8220</v>
      </c>
      <c r="G1700" t="s">
        <v>8235</v>
      </c>
      <c r="H1700" t="s">
        <v>8248</v>
      </c>
      <c r="I1700">
        <v>1434047084</v>
      </c>
      <c r="J1700">
        <v>1431455084</v>
      </c>
      <c r="K1700" t="b">
        <v>1</v>
      </c>
      <c r="L1700">
        <v>28</v>
      </c>
      <c r="M1700" t="b">
        <v>0</v>
      </c>
      <c r="N1700" t="s">
        <v>8269</v>
      </c>
      <c r="O1700">
        <f>YEAR(T1700)</f>
        <v>2017</v>
      </c>
      <c r="P1700">
        <f>ROUND(E1700/D1700*100,0)</f>
        <v>7</v>
      </c>
      <c r="Q1700">
        <f>IFERROR(ROUND(E1700/L1700,2),"N/A")</f>
        <v>75.459999999999994</v>
      </c>
      <c r="T1700" s="14">
        <f>(((J1696/60)/60)/24)+DATE(1970,1,1)</f>
        <v>42791.669837962967</v>
      </c>
      <c r="U1700" s="14">
        <f>(((I1696/60)/60)/24)+DATE(1970,1,1)</f>
        <v>42821.191666666666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P1701">
        <f>ROUND(E1701/D1701*100,0)</f>
        <v>4</v>
      </c>
      <c r="Q1701">
        <f>IFERROR(ROUND(E1701/L1701,2),"N/A")</f>
        <v>54</v>
      </c>
      <c r="T1701"/>
      <c r="U1701"/>
    </row>
    <row r="1702" spans="1:21" ht="43.2" x14ac:dyDescent="0.3">
      <c r="A1702">
        <v>913</v>
      </c>
      <c r="B1702" s="3" t="s">
        <v>914</v>
      </c>
      <c r="C1702" s="3" t="s">
        <v>5023</v>
      </c>
      <c r="D1702" s="6">
        <v>30000</v>
      </c>
      <c r="E1702" s="8">
        <v>1982</v>
      </c>
      <c r="F1702" t="s">
        <v>8220</v>
      </c>
      <c r="G1702" t="s">
        <v>8223</v>
      </c>
      <c r="H1702" t="s">
        <v>8245</v>
      </c>
      <c r="I1702">
        <v>1336188019</v>
      </c>
      <c r="J1702">
        <v>1333596019</v>
      </c>
      <c r="K1702" t="b">
        <v>0</v>
      </c>
      <c r="L1702">
        <v>24</v>
      </c>
      <c r="M1702" t="b">
        <v>0</v>
      </c>
      <c r="N1702" t="s">
        <v>8276</v>
      </c>
      <c r="O1702">
        <f>YEAR(T1702)</f>
        <v>2014</v>
      </c>
      <c r="P1702">
        <f>ROUND(E1702/D1702*100,0)</f>
        <v>7</v>
      </c>
      <c r="Q1702">
        <f>IFERROR(ROUND(E1702/L1702,2),"N/A")</f>
        <v>82.58</v>
      </c>
      <c r="T1702" s="14">
        <f>(((J1698/60)/60)/24)+DATE(1970,1,1)</f>
        <v>41936.647164351853</v>
      </c>
      <c r="U1702" s="14">
        <f>(((I1698/60)/60)/24)+DATE(1970,1,1)</f>
        <v>41981.688831018517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P1703">
        <f>ROUND(E1703/D1703*100,0)</f>
        <v>0</v>
      </c>
      <c r="Q1703">
        <f>IFERROR(ROUND(E1703/L1703,2),"N/A")</f>
        <v>5</v>
      </c>
      <c r="T1703"/>
      <c r="U1703"/>
    </row>
    <row r="1704" spans="1:21" ht="28.8" x14ac:dyDescent="0.3">
      <c r="A1704">
        <v>1098</v>
      </c>
      <c r="B1704" s="3" t="s">
        <v>1099</v>
      </c>
      <c r="C1704" s="3" t="s">
        <v>5208</v>
      </c>
      <c r="D1704" s="6">
        <v>25000</v>
      </c>
      <c r="E1704" s="8">
        <v>1803</v>
      </c>
      <c r="F1704" t="s">
        <v>8220</v>
      </c>
      <c r="G1704" t="s">
        <v>8223</v>
      </c>
      <c r="H1704" t="s">
        <v>8245</v>
      </c>
      <c r="I1704">
        <v>1397413095</v>
      </c>
      <c r="J1704">
        <v>1394821095</v>
      </c>
      <c r="K1704" t="b">
        <v>0</v>
      </c>
      <c r="L1704">
        <v>22</v>
      </c>
      <c r="M1704" t="b">
        <v>0</v>
      </c>
      <c r="N1704" t="s">
        <v>8280</v>
      </c>
      <c r="O1704">
        <f>YEAR(T1704)</f>
        <v>2015</v>
      </c>
      <c r="P1704">
        <f>ROUND(E1704/D1704*100,0)</f>
        <v>7</v>
      </c>
      <c r="Q1704">
        <f>IFERROR(ROUND(E1704/L1704,2),"N/A")</f>
        <v>81.95</v>
      </c>
      <c r="T1704" s="14">
        <f>(((J1700/60)/60)/24)+DATE(1970,1,1)</f>
        <v>42136.767175925925</v>
      </c>
      <c r="U1704" s="14">
        <f>(((I1700/60)/60)/24)+DATE(1970,1,1)</f>
        <v>42166.767175925925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P1705">
        <f>ROUND(E1705/D1705*100,0)</f>
        <v>1</v>
      </c>
      <c r="Q1705">
        <f>IFERROR(ROUND(E1705/L1705,2),"N/A")</f>
        <v>25.5</v>
      </c>
      <c r="T1705"/>
      <c r="U1705"/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P1706">
        <f>ROUND(E1706/D1706*100,0)</f>
        <v>65</v>
      </c>
      <c r="Q1706">
        <f>IFERROR(ROUND(E1706/L1706,2),"N/A")</f>
        <v>118.36</v>
      </c>
      <c r="T1706"/>
      <c r="U1706"/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P1707">
        <f>ROUND(E1707/D1707*100,0)</f>
        <v>0</v>
      </c>
      <c r="Q1707" t="str">
        <f>IFERROR(ROUND(E1707/L1707,2),"N/A")</f>
        <v>N/A</v>
      </c>
      <c r="T1707"/>
      <c r="U1707"/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P1708">
        <f>ROUND(E1708/D1708*100,0)</f>
        <v>0</v>
      </c>
      <c r="Q1708" t="str">
        <f>IFERROR(ROUND(E1708/L1708,2),"N/A")</f>
        <v>N/A</v>
      </c>
      <c r="T1708"/>
      <c r="U1708"/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P1709">
        <f>ROUND(E1709/D1709*100,0)</f>
        <v>10</v>
      </c>
      <c r="Q1709">
        <f>IFERROR(ROUND(E1709/L1709,2),"N/A")</f>
        <v>54.11</v>
      </c>
      <c r="T1709"/>
      <c r="U1709"/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P1710">
        <f>ROUND(E1710/D1710*100,0)</f>
        <v>0</v>
      </c>
      <c r="Q1710" t="str">
        <f>IFERROR(ROUND(E1710/L1710,2),"N/A")</f>
        <v>N/A</v>
      </c>
      <c r="T1710"/>
      <c r="U1710"/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P1711">
        <f>ROUND(E1711/D1711*100,0)</f>
        <v>5</v>
      </c>
      <c r="Q1711">
        <f>IFERROR(ROUND(E1711/L1711,2),"N/A")</f>
        <v>21.25</v>
      </c>
      <c r="T1711"/>
      <c r="U1711"/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P1712">
        <f>ROUND(E1712/D1712*100,0)</f>
        <v>1</v>
      </c>
      <c r="Q1712">
        <f>IFERROR(ROUND(E1712/L1712,2),"N/A")</f>
        <v>34</v>
      </c>
      <c r="T1712"/>
      <c r="U1712"/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P1713">
        <f>ROUND(E1713/D1713*100,0)</f>
        <v>11</v>
      </c>
      <c r="Q1713">
        <f>IFERROR(ROUND(E1713/L1713,2),"N/A")</f>
        <v>525</v>
      </c>
      <c r="T1713"/>
      <c r="U1713"/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P1714">
        <f>ROUND(E1714/D1714*100,0)</f>
        <v>0</v>
      </c>
      <c r="Q1714" t="str">
        <f>IFERROR(ROUND(E1714/L1714,2),"N/A")</f>
        <v>N/A</v>
      </c>
      <c r="T1714"/>
      <c r="U1714"/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P1715">
        <f>ROUND(E1715/D1715*100,0)</f>
        <v>2</v>
      </c>
      <c r="Q1715">
        <f>IFERROR(ROUND(E1715/L1715,2),"N/A")</f>
        <v>50</v>
      </c>
      <c r="T1715"/>
      <c r="U1715"/>
    </row>
    <row r="1716" spans="1:21" ht="57.6" x14ac:dyDescent="0.3">
      <c r="A1716">
        <v>1820</v>
      </c>
      <c r="B1716" s="3" t="s">
        <v>1821</v>
      </c>
      <c r="C1716" s="3" t="s">
        <v>5930</v>
      </c>
      <c r="D1716" s="6">
        <v>26000</v>
      </c>
      <c r="E1716" s="8">
        <v>1707</v>
      </c>
      <c r="F1716" t="s">
        <v>8220</v>
      </c>
      <c r="G1716" t="s">
        <v>8223</v>
      </c>
      <c r="H1716" t="s">
        <v>8245</v>
      </c>
      <c r="I1716">
        <v>1427850090</v>
      </c>
      <c r="J1716">
        <v>1425261690</v>
      </c>
      <c r="K1716" t="b">
        <v>0</v>
      </c>
      <c r="L1716">
        <v>8</v>
      </c>
      <c r="M1716" t="b">
        <v>0</v>
      </c>
      <c r="N1716" t="s">
        <v>8283</v>
      </c>
      <c r="O1716">
        <f>YEAR(T1716)</f>
        <v>2015</v>
      </c>
      <c r="P1716">
        <f>ROUND(E1716/D1716*100,0)</f>
        <v>7</v>
      </c>
      <c r="Q1716">
        <f>IFERROR(ROUND(E1716/L1716,2),"N/A")</f>
        <v>213.38</v>
      </c>
      <c r="T1716" s="14">
        <f>(((J1712/60)/60)/24)+DATE(1970,1,1)</f>
        <v>42341.59129629629</v>
      </c>
      <c r="U1716" s="14">
        <f>(((I1712/60)/60)/24)+DATE(1970,1,1)</f>
        <v>42387.541666666672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P1717">
        <f>ROUND(E1717/D1717*100,0)</f>
        <v>0</v>
      </c>
      <c r="Q1717">
        <f>IFERROR(ROUND(E1717/L1717,2),"N/A")</f>
        <v>5.5</v>
      </c>
      <c r="T1717"/>
      <c r="U1717"/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P1718">
        <f>ROUND(E1718/D1718*100,0)</f>
        <v>8</v>
      </c>
      <c r="Q1718">
        <f>IFERROR(ROUND(E1718/L1718,2),"N/A")</f>
        <v>50</v>
      </c>
      <c r="T1718"/>
      <c r="U1718"/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P1719">
        <f>ROUND(E1719/D1719*100,0)</f>
        <v>43</v>
      </c>
      <c r="Q1719">
        <f>IFERROR(ROUND(E1719/L1719,2),"N/A")</f>
        <v>34.020000000000003</v>
      </c>
      <c r="T1719"/>
      <c r="U1719"/>
    </row>
    <row r="1720" spans="1:21" ht="43.2" x14ac:dyDescent="0.3">
      <c r="A1720">
        <v>692</v>
      </c>
      <c r="B1720" s="3" t="s">
        <v>693</v>
      </c>
      <c r="C1720" s="3" t="s">
        <v>4802</v>
      </c>
      <c r="D1720" s="6">
        <v>20000</v>
      </c>
      <c r="E1720" s="8">
        <v>1306</v>
      </c>
      <c r="F1720" t="s">
        <v>8220</v>
      </c>
      <c r="G1720" t="s">
        <v>8224</v>
      </c>
      <c r="H1720" t="s">
        <v>8246</v>
      </c>
      <c r="I1720">
        <v>1482397263</v>
      </c>
      <c r="J1720">
        <v>1479805263</v>
      </c>
      <c r="K1720" t="b">
        <v>0</v>
      </c>
      <c r="L1720">
        <v>201</v>
      </c>
      <c r="M1720" t="b">
        <v>0</v>
      </c>
      <c r="N1720" t="s">
        <v>8271</v>
      </c>
      <c r="O1720">
        <f>YEAR(T1720)</f>
        <v>2015</v>
      </c>
      <c r="P1720">
        <f>ROUND(E1720/D1720*100,0)</f>
        <v>7</v>
      </c>
      <c r="Q1720">
        <f>IFERROR(ROUND(E1720/L1720,2),"N/A")</f>
        <v>6.5</v>
      </c>
      <c r="T1720" s="14">
        <f>(((J1716/60)/60)/24)+DATE(1970,1,1)</f>
        <v>42065.084375000006</v>
      </c>
      <c r="U1720" s="14">
        <f>(((I1716/60)/60)/24)+DATE(1970,1,1)</f>
        <v>42095.042708333334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P1721">
        <f>ROUND(E1721/D1721*100,0)</f>
        <v>1</v>
      </c>
      <c r="Q1721">
        <f>IFERROR(ROUND(E1721/L1721,2),"N/A")</f>
        <v>11.67</v>
      </c>
      <c r="T1721"/>
      <c r="U1721"/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P1722">
        <f>ROUND(E1722/D1722*100,0)</f>
        <v>6</v>
      </c>
      <c r="Q1722">
        <f>IFERROR(ROUND(E1722/L1722,2),"N/A")</f>
        <v>28.13</v>
      </c>
      <c r="T1722"/>
      <c r="U1722"/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P1723">
        <f>ROUND(E1723/D1723*100,0)</f>
        <v>0</v>
      </c>
      <c r="Q1723" t="str">
        <f>IFERROR(ROUND(E1723/L1723,2),"N/A")</f>
        <v>N/A</v>
      </c>
      <c r="T1723"/>
      <c r="U1723"/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P1724">
        <f>ROUND(E1724/D1724*100,0)</f>
        <v>0</v>
      </c>
      <c r="Q1724">
        <f>IFERROR(ROUND(E1724/L1724,2),"N/A")</f>
        <v>1</v>
      </c>
      <c r="T1724"/>
      <c r="U1724"/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P1725">
        <f>ROUND(E1725/D1725*100,0)</f>
        <v>7</v>
      </c>
      <c r="Q1725">
        <f>IFERROR(ROUND(E1725/L1725,2),"N/A")</f>
        <v>216.67</v>
      </c>
      <c r="T1725"/>
      <c r="U1725"/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P1726">
        <f>ROUND(E1726/D1726*100,0)</f>
        <v>1</v>
      </c>
      <c r="Q1726">
        <f>IFERROR(ROUND(E1726/L1726,2),"N/A")</f>
        <v>8.75</v>
      </c>
      <c r="T1726"/>
      <c r="U1726"/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P1727">
        <f>ROUND(E1727/D1727*100,0)</f>
        <v>10</v>
      </c>
      <c r="Q1727">
        <f>IFERROR(ROUND(E1727/L1727,2),"N/A")</f>
        <v>62.22</v>
      </c>
      <c r="T1727"/>
      <c r="U1727"/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>
        <f>ROUND(E1728/D1728*100,0)</f>
        <v>34</v>
      </c>
      <c r="Q1728">
        <f>IFERROR(ROUND(E1728/L1728,2),"N/A")</f>
        <v>137.25</v>
      </c>
      <c r="T1728"/>
      <c r="U1728"/>
    </row>
    <row r="1729" spans="1:17" customFormat="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P1729">
        <f>ROUND(E1729/D1729*100,0)</f>
        <v>0</v>
      </c>
      <c r="Q1729">
        <f>IFERROR(ROUND(E1729/L1729,2),"N/A")</f>
        <v>1</v>
      </c>
    </row>
    <row r="1730" spans="1:17" customFormat="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P1730">
        <f>ROUND(E1730/D1730*100,0)</f>
        <v>68</v>
      </c>
      <c r="Q1730">
        <f>IFERROR(ROUND(E1730/L1730,2),"N/A")</f>
        <v>122.14</v>
      </c>
    </row>
    <row r="1731" spans="1:17" customFormat="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P1731">
        <f>ROUND(E1731/D1731*100,0)</f>
        <v>0</v>
      </c>
      <c r="Q1731" t="str">
        <f>IFERROR(ROUND(E1731/L1731,2),"N/A")</f>
        <v>N/A</v>
      </c>
    </row>
    <row r="1732" spans="1:17" customFormat="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P1732">
        <f>ROUND(E1732/D1732*100,0)</f>
        <v>0</v>
      </c>
      <c r="Q1732" t="str">
        <f>IFERROR(ROUND(E1732/L1732,2),"N/A")</f>
        <v>N/A</v>
      </c>
    </row>
    <row r="1733" spans="1:17" customFormat="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P1733">
        <f>ROUND(E1733/D1733*100,0)</f>
        <v>0</v>
      </c>
      <c r="Q1733" t="str">
        <f>IFERROR(ROUND(E1733/L1733,2),"N/A")</f>
        <v>N/A</v>
      </c>
    </row>
    <row r="1734" spans="1:17" customFormat="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P1734">
        <f>ROUND(E1734/D1734*100,0)</f>
        <v>0</v>
      </c>
      <c r="Q1734" t="str">
        <f>IFERROR(ROUND(E1734/L1734,2),"N/A")</f>
        <v>N/A</v>
      </c>
    </row>
    <row r="1735" spans="1:17" customFormat="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P1735">
        <f>ROUND(E1735/D1735*100,0)</f>
        <v>0</v>
      </c>
      <c r="Q1735" t="str">
        <f>IFERROR(ROUND(E1735/L1735,2),"N/A")</f>
        <v>N/A</v>
      </c>
    </row>
    <row r="1736" spans="1:17" customFormat="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P1736">
        <f>ROUND(E1736/D1736*100,0)</f>
        <v>0</v>
      </c>
      <c r="Q1736">
        <f>IFERROR(ROUND(E1736/L1736,2),"N/A")</f>
        <v>1</v>
      </c>
    </row>
    <row r="1737" spans="1:17" customFormat="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P1737">
        <f>ROUND(E1737/D1737*100,0)</f>
        <v>11</v>
      </c>
      <c r="Q1737">
        <f>IFERROR(ROUND(E1737/L1737,2),"N/A")</f>
        <v>55</v>
      </c>
    </row>
    <row r="1738" spans="1:17" customFormat="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P1738">
        <f>ROUND(E1738/D1738*100,0)</f>
        <v>1</v>
      </c>
      <c r="Q1738">
        <f>IFERROR(ROUND(E1738/L1738,2),"N/A")</f>
        <v>22</v>
      </c>
    </row>
    <row r="1739" spans="1:17" customFormat="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P1739">
        <f>ROUND(E1739/D1739*100,0)</f>
        <v>21</v>
      </c>
      <c r="Q1739">
        <f>IFERROR(ROUND(E1739/L1739,2),"N/A")</f>
        <v>56.67</v>
      </c>
    </row>
    <row r="1740" spans="1:17" customFormat="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P1740">
        <f>ROUND(E1740/D1740*100,0)</f>
        <v>0</v>
      </c>
      <c r="Q1740">
        <f>IFERROR(ROUND(E1740/L1740,2),"N/A")</f>
        <v>20</v>
      </c>
    </row>
    <row r="1741" spans="1:17" customFormat="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P1741">
        <f>ROUND(E1741/D1741*100,0)</f>
        <v>0</v>
      </c>
      <c r="Q1741">
        <f>IFERROR(ROUND(E1741/L1741,2),"N/A")</f>
        <v>1</v>
      </c>
    </row>
    <row r="1742" spans="1:17" customFormat="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P1742">
        <f>ROUND(E1742/D1742*100,0)</f>
        <v>0</v>
      </c>
      <c r="Q1742" t="str">
        <f>IFERROR(ROUND(E1742/L1742,2),"N/A")</f>
        <v>N/A</v>
      </c>
    </row>
    <row r="1743" spans="1:17" customFormat="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P1743">
        <f>ROUND(E1743/D1743*100,0)</f>
        <v>111</v>
      </c>
      <c r="Q1743">
        <f>IFERROR(ROUND(E1743/L1743,2),"N/A")</f>
        <v>25.58</v>
      </c>
    </row>
    <row r="1744" spans="1:17" customFormat="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P1744">
        <f>ROUND(E1744/D1744*100,0)</f>
        <v>109</v>
      </c>
      <c r="Q1744">
        <f>IFERROR(ROUND(E1744/L1744,2),"N/A")</f>
        <v>63.97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P1745">
        <f>ROUND(E1745/D1745*100,0)</f>
        <v>100</v>
      </c>
      <c r="Q1745">
        <f>IFERROR(ROUND(E1745/L1745,2),"N/A")</f>
        <v>89.93</v>
      </c>
      <c r="T1745"/>
      <c r="U1745"/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P1746">
        <f>ROUND(E1746/D1746*100,0)</f>
        <v>118</v>
      </c>
      <c r="Q1746">
        <f>IFERROR(ROUND(E1746/L1746,2),"N/A")</f>
        <v>93.07</v>
      </c>
      <c r="T1746"/>
      <c r="U1746"/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P1747">
        <f>ROUND(E1747/D1747*100,0)</f>
        <v>114</v>
      </c>
      <c r="Q1747">
        <f>IFERROR(ROUND(E1747/L1747,2),"N/A")</f>
        <v>89.67</v>
      </c>
      <c r="T1747"/>
      <c r="U1747"/>
    </row>
    <row r="1748" spans="1:21" ht="28.8" x14ac:dyDescent="0.3">
      <c r="A1748">
        <v>1224</v>
      </c>
      <c r="B1748" s="3" t="s">
        <v>1225</v>
      </c>
      <c r="C1748" s="3" t="s">
        <v>5334</v>
      </c>
      <c r="D1748" s="6">
        <v>15000</v>
      </c>
      <c r="E1748" s="8">
        <v>1060</v>
      </c>
      <c r="F1748" t="s">
        <v>8219</v>
      </c>
      <c r="G1748" t="s">
        <v>8223</v>
      </c>
      <c r="H1748" t="s">
        <v>8245</v>
      </c>
      <c r="I1748">
        <v>1402060302</v>
      </c>
      <c r="J1748">
        <v>1396876302</v>
      </c>
      <c r="K1748" t="b">
        <v>0</v>
      </c>
      <c r="L1748">
        <v>18</v>
      </c>
      <c r="M1748" t="b">
        <v>0</v>
      </c>
      <c r="N1748" t="s">
        <v>8284</v>
      </c>
      <c r="O1748">
        <f>YEAR(T1748)</f>
        <v>2016</v>
      </c>
      <c r="P1748">
        <f>ROUND(E1748/D1748*100,0)</f>
        <v>7</v>
      </c>
      <c r="Q1748">
        <f>IFERROR(ROUND(E1748/L1748,2),"N/A")</f>
        <v>58.89</v>
      </c>
      <c r="T1748" s="14">
        <f>(((J1744/60)/60)/24)+DATE(1970,1,1)</f>
        <v>42710.876967592587</v>
      </c>
      <c r="U1748" s="14">
        <f>(((I1744/60)/60)/24)+DATE(1970,1,1)</f>
        <v>42742.875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P1749">
        <f>ROUND(E1749/D1749*100,0)</f>
        <v>105</v>
      </c>
      <c r="Q1749">
        <f>IFERROR(ROUND(E1749/L1749,2),"N/A")</f>
        <v>59.41</v>
      </c>
      <c r="T1749"/>
      <c r="U1749"/>
    </row>
    <row r="1750" spans="1:21" ht="43.2" x14ac:dyDescent="0.3">
      <c r="A1750">
        <v>1433</v>
      </c>
      <c r="B1750" s="3" t="s">
        <v>1434</v>
      </c>
      <c r="C1750" s="3" t="s">
        <v>5543</v>
      </c>
      <c r="D1750" s="6">
        <v>12000</v>
      </c>
      <c r="E1750" s="8">
        <v>805</v>
      </c>
      <c r="F1750" t="s">
        <v>8220</v>
      </c>
      <c r="G1750" t="s">
        <v>8236</v>
      </c>
      <c r="H1750" t="s">
        <v>8248</v>
      </c>
      <c r="I1750">
        <v>1481367600</v>
      </c>
      <c r="J1750">
        <v>1477839675</v>
      </c>
      <c r="K1750" t="b">
        <v>0</v>
      </c>
      <c r="L1750">
        <v>10</v>
      </c>
      <c r="M1750" t="b">
        <v>0</v>
      </c>
      <c r="N1750" t="s">
        <v>8285</v>
      </c>
      <c r="O1750">
        <f>YEAR(T1750)</f>
        <v>2015</v>
      </c>
      <c r="P1750">
        <f>ROUND(E1750/D1750*100,0)</f>
        <v>7</v>
      </c>
      <c r="Q1750">
        <f>IFERROR(ROUND(E1750/L1750,2),"N/A")</f>
        <v>80.5</v>
      </c>
      <c r="T1750" s="14">
        <f>(((J1746/60)/60)/24)+DATE(1970,1,1)</f>
        <v>42026.605057870373</v>
      </c>
      <c r="U1750" s="14">
        <f>(((I1746/60)/60)/24)+DATE(1970,1,1)</f>
        <v>42071.563391203701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P1751">
        <f>ROUND(E1751/D1751*100,0)</f>
        <v>123</v>
      </c>
      <c r="Q1751">
        <f>IFERROR(ROUND(E1751/L1751,2),"N/A")</f>
        <v>94.74</v>
      </c>
      <c r="T1751"/>
      <c r="U1751"/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P1752">
        <f>ROUND(E1752/D1752*100,0)</f>
        <v>202</v>
      </c>
      <c r="Q1752">
        <f>IFERROR(ROUND(E1752/L1752,2),"N/A")</f>
        <v>80.650000000000006</v>
      </c>
      <c r="T1752"/>
      <c r="U1752"/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P1753">
        <f>ROUND(E1753/D1753*100,0)</f>
        <v>103</v>
      </c>
      <c r="Q1753">
        <f>IFERROR(ROUND(E1753/L1753,2),"N/A")</f>
        <v>168.69</v>
      </c>
      <c r="T1753"/>
      <c r="U1753"/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P1754">
        <f>ROUND(E1754/D1754*100,0)</f>
        <v>260</v>
      </c>
      <c r="Q1754">
        <f>IFERROR(ROUND(E1754/L1754,2),"N/A")</f>
        <v>34.69</v>
      </c>
      <c r="T1754"/>
      <c r="U1754"/>
    </row>
    <row r="1755" spans="1:21" ht="43.2" x14ac:dyDescent="0.3">
      <c r="A1755">
        <v>955</v>
      </c>
      <c r="B1755" s="3" t="s">
        <v>956</v>
      </c>
      <c r="C1755" s="3" t="s">
        <v>5065</v>
      </c>
      <c r="D1755" s="6">
        <v>300000</v>
      </c>
      <c r="E1755" s="8">
        <v>16984</v>
      </c>
      <c r="F1755" t="s">
        <v>8220</v>
      </c>
      <c r="G1755" t="s">
        <v>8223</v>
      </c>
      <c r="H1755" t="s">
        <v>8245</v>
      </c>
      <c r="I1755">
        <v>1473750300</v>
      </c>
      <c r="J1755">
        <v>1470294300</v>
      </c>
      <c r="K1755" t="b">
        <v>0</v>
      </c>
      <c r="L1755">
        <v>93</v>
      </c>
      <c r="M1755" t="b">
        <v>0</v>
      </c>
      <c r="N1755" t="s">
        <v>8271</v>
      </c>
      <c r="O1755">
        <f>YEAR(T1755)</f>
        <v>2017</v>
      </c>
      <c r="P1755">
        <f>ROUND(E1755/D1755*100,0)</f>
        <v>6</v>
      </c>
      <c r="Q1755">
        <f>IFERROR(ROUND(E1755/L1755,2),"N/A")</f>
        <v>182.62</v>
      </c>
      <c r="T1755" s="14">
        <f>(((J1751/60)/60)/24)+DATE(1970,1,1)</f>
        <v>42758.975937499999</v>
      </c>
      <c r="U1755" s="14">
        <f>(((I1751/60)/60)/24)+DATE(1970,1,1)</f>
        <v>42795.791666666672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P1756">
        <f>ROUND(E1756/D1756*100,0)</f>
        <v>111</v>
      </c>
      <c r="Q1756">
        <f>IFERROR(ROUND(E1756/L1756,2),"N/A")</f>
        <v>104.39</v>
      </c>
      <c r="T1756"/>
      <c r="U1756"/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P1757">
        <f>ROUND(E1757/D1757*100,0)</f>
        <v>120</v>
      </c>
      <c r="Q1757">
        <f>IFERROR(ROUND(E1757/L1757,2),"N/A")</f>
        <v>7.5</v>
      </c>
      <c r="T1757"/>
      <c r="U1757"/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P1758">
        <f>ROUND(E1758/D1758*100,0)</f>
        <v>103</v>
      </c>
      <c r="Q1758">
        <f>IFERROR(ROUND(E1758/L1758,2),"N/A")</f>
        <v>47.13</v>
      </c>
      <c r="T1758"/>
      <c r="U1758"/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P1759">
        <f>ROUND(E1759/D1759*100,0)</f>
        <v>116</v>
      </c>
      <c r="Q1759">
        <f>IFERROR(ROUND(E1759/L1759,2),"N/A")</f>
        <v>414.29</v>
      </c>
      <c r="T1759"/>
      <c r="U1759"/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P1760">
        <f>ROUND(E1760/D1760*100,0)</f>
        <v>115</v>
      </c>
      <c r="Q1760">
        <f>IFERROR(ROUND(E1760/L1760,2),"N/A")</f>
        <v>42.48</v>
      </c>
      <c r="T1760"/>
      <c r="U1760"/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P1761">
        <f>ROUND(E1761/D1761*100,0)</f>
        <v>107</v>
      </c>
      <c r="Q1761">
        <f>IFERROR(ROUND(E1761/L1761,2),"N/A")</f>
        <v>108.78</v>
      </c>
      <c r="T1761"/>
      <c r="U1761"/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P1762">
        <f>ROUND(E1762/D1762*100,0)</f>
        <v>165</v>
      </c>
      <c r="Q1762">
        <f>IFERROR(ROUND(E1762/L1762,2),"N/A")</f>
        <v>81.099999999999994</v>
      </c>
      <c r="T1762"/>
      <c r="U1762"/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P1763">
        <f>ROUND(E1763/D1763*100,0)</f>
        <v>155</v>
      </c>
      <c r="Q1763">
        <f>IFERROR(ROUND(E1763/L1763,2),"N/A")</f>
        <v>51.67</v>
      </c>
      <c r="T1763"/>
      <c r="U1763"/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P1764">
        <f>ROUND(E1764/D1764*100,0)</f>
        <v>885</v>
      </c>
      <c r="Q1764">
        <f>IFERROR(ROUND(E1764/L1764,2),"N/A")</f>
        <v>35.4</v>
      </c>
      <c r="T1764"/>
      <c r="U1764"/>
    </row>
    <row r="1765" spans="1:21" ht="57.6" x14ac:dyDescent="0.3">
      <c r="A1765">
        <v>1317</v>
      </c>
      <c r="B1765" s="3" t="s">
        <v>1318</v>
      </c>
      <c r="C1765" s="3" t="s">
        <v>5427</v>
      </c>
      <c r="D1765" s="6">
        <v>200000</v>
      </c>
      <c r="E1765" s="8">
        <v>11467</v>
      </c>
      <c r="F1765" t="s">
        <v>8219</v>
      </c>
      <c r="G1765" t="s">
        <v>8231</v>
      </c>
      <c r="H1765" t="s">
        <v>8252</v>
      </c>
      <c r="I1765">
        <v>1469109600</v>
      </c>
      <c r="J1765">
        <v>1464586746</v>
      </c>
      <c r="K1765" t="b">
        <v>0</v>
      </c>
      <c r="L1765">
        <v>19</v>
      </c>
      <c r="M1765" t="b">
        <v>0</v>
      </c>
      <c r="N1765" t="s">
        <v>8271</v>
      </c>
      <c r="O1765">
        <f>YEAR(T1765)</f>
        <v>2015</v>
      </c>
      <c r="P1765">
        <f>ROUND(E1765/D1765*100,0)</f>
        <v>6</v>
      </c>
      <c r="Q1765">
        <f>IFERROR(ROUND(E1765/L1765,2),"N/A")</f>
        <v>603.53</v>
      </c>
      <c r="T1765" s="14">
        <f>(((J1761/60)/60)/24)+DATE(1970,1,1)</f>
        <v>42068.829039351855</v>
      </c>
      <c r="U1765" s="14">
        <f>(((I1761/60)/60)/24)+DATE(1970,1,1)</f>
        <v>42088.787372685183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>
        <f>ROUND(E1766/D1766*100,0)</f>
        <v>20</v>
      </c>
      <c r="Q1766">
        <f>IFERROR(ROUND(E1766/L1766,2),"N/A")</f>
        <v>55.28</v>
      </c>
      <c r="T1766"/>
      <c r="U1766"/>
    </row>
    <row r="1767" spans="1:21" ht="57.6" x14ac:dyDescent="0.3">
      <c r="A1767">
        <v>1074</v>
      </c>
      <c r="B1767" s="3" t="s">
        <v>1075</v>
      </c>
      <c r="C1767" s="3" t="s">
        <v>5184</v>
      </c>
      <c r="D1767" s="6">
        <v>54000</v>
      </c>
      <c r="E1767" s="8">
        <v>3407</v>
      </c>
      <c r="F1767" t="s">
        <v>8220</v>
      </c>
      <c r="G1767" t="s">
        <v>8223</v>
      </c>
      <c r="H1767" t="s">
        <v>8245</v>
      </c>
      <c r="I1767">
        <v>1388808545</v>
      </c>
      <c r="J1767">
        <v>1386216545</v>
      </c>
      <c r="K1767" t="b">
        <v>0</v>
      </c>
      <c r="L1767">
        <v>30</v>
      </c>
      <c r="M1767" t="b">
        <v>0</v>
      </c>
      <c r="N1767" t="s">
        <v>8280</v>
      </c>
      <c r="O1767">
        <f>YEAR(T1767)</f>
        <v>2015</v>
      </c>
      <c r="P1767">
        <f>ROUND(E1767/D1767*100,0)</f>
        <v>6</v>
      </c>
      <c r="Q1767">
        <f>IFERROR(ROUND(E1767/L1767,2),"N/A")</f>
        <v>113.57</v>
      </c>
      <c r="T1767" s="14">
        <f>(((J1763/60)/60)/24)+DATE(1970,1,1)</f>
        <v>42209.567824074074</v>
      </c>
      <c r="U1767" s="14">
        <f>(((I1763/60)/60)/24)+DATE(1970,1,1)</f>
        <v>42259.567824074074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P1768">
        <f>ROUND(E1768/D1768*100,0)</f>
        <v>0</v>
      </c>
      <c r="Q1768" t="str">
        <f>IFERROR(ROUND(E1768/L1768,2),"N/A")</f>
        <v>N/A</v>
      </c>
      <c r="T1768"/>
      <c r="U1768"/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>
        <f>ROUND(E1769/D1769*100,0)</f>
        <v>46</v>
      </c>
      <c r="Q1769">
        <f>IFERROR(ROUND(E1769/L1769,2),"N/A")</f>
        <v>58.62</v>
      </c>
      <c r="T1769"/>
      <c r="U1769"/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P1770">
        <f>ROUND(E1770/D1770*100,0)</f>
        <v>4</v>
      </c>
      <c r="Q1770">
        <f>IFERROR(ROUND(E1770/L1770,2),"N/A")</f>
        <v>12.47</v>
      </c>
      <c r="T1770"/>
      <c r="U1770"/>
    </row>
    <row r="1771" spans="1:21" ht="57.6" x14ac:dyDescent="0.3">
      <c r="A1771">
        <v>2696</v>
      </c>
      <c r="B1771" s="3" t="s">
        <v>2696</v>
      </c>
      <c r="C1771" s="3" t="s">
        <v>6806</v>
      </c>
      <c r="D1771" s="6">
        <v>60000</v>
      </c>
      <c r="E1771" s="8">
        <v>3390</v>
      </c>
      <c r="F1771" t="s">
        <v>8220</v>
      </c>
      <c r="G1771" t="s">
        <v>8223</v>
      </c>
      <c r="H1771" t="s">
        <v>8245</v>
      </c>
      <c r="I1771">
        <v>1419538560</v>
      </c>
      <c r="J1771">
        <v>1416600960</v>
      </c>
      <c r="K1771" t="b">
        <v>0</v>
      </c>
      <c r="L1771">
        <v>38</v>
      </c>
      <c r="M1771" t="b">
        <v>0</v>
      </c>
      <c r="N1771" t="s">
        <v>8282</v>
      </c>
      <c r="O1771">
        <f>YEAR(T1771)</f>
        <v>2013</v>
      </c>
      <c r="P1771">
        <f>ROUND(E1771/D1771*100,0)</f>
        <v>6</v>
      </c>
      <c r="Q1771">
        <f>IFERROR(ROUND(E1771/L1771,2),"N/A")</f>
        <v>89.21</v>
      </c>
      <c r="T1771" s="14">
        <f>(((J1767/60)/60)/24)+DATE(1970,1,1)</f>
        <v>41613.172974537039</v>
      </c>
      <c r="U1771" s="14">
        <f>(((I1767/60)/60)/24)+DATE(1970,1,1)</f>
        <v>41643.172974537039</v>
      </c>
    </row>
    <row r="1772" spans="1:21" ht="43.2" x14ac:dyDescent="0.3">
      <c r="A1772">
        <v>2670</v>
      </c>
      <c r="B1772" s="3" t="s">
        <v>2670</v>
      </c>
      <c r="C1772" s="3" t="s">
        <v>6780</v>
      </c>
      <c r="D1772" s="6">
        <v>38888</v>
      </c>
      <c r="E1772" s="8">
        <v>2495</v>
      </c>
      <c r="F1772" t="s">
        <v>8220</v>
      </c>
      <c r="G1772" t="s">
        <v>8225</v>
      </c>
      <c r="H1772" t="s">
        <v>8247</v>
      </c>
      <c r="I1772">
        <v>1406593780</v>
      </c>
      <c r="J1772">
        <v>1404174580</v>
      </c>
      <c r="K1772" t="b">
        <v>1</v>
      </c>
      <c r="L1772">
        <v>60</v>
      </c>
      <c r="M1772" t="b">
        <v>0</v>
      </c>
      <c r="N1772" t="s">
        <v>8300</v>
      </c>
      <c r="O1772">
        <f>YEAR(T1772)</f>
        <v>2014</v>
      </c>
      <c r="P1772">
        <f>ROUND(E1772/D1772*100,0)</f>
        <v>6</v>
      </c>
      <c r="Q1772">
        <f>IFERROR(ROUND(E1772/L1772,2),"N/A")</f>
        <v>41.58</v>
      </c>
      <c r="T1772" s="14">
        <f>(((J1768/60)/60)/24)+DATE(1970,1,1)</f>
        <v>41855.859814814816</v>
      </c>
      <c r="U1772" s="14">
        <f>(((I1768/60)/60)/24)+DATE(1970,1,1)</f>
        <v>41876.859814814816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P1773">
        <f>ROUND(E1773/D1773*100,0)</f>
        <v>21</v>
      </c>
      <c r="Q1773">
        <f>IFERROR(ROUND(E1773/L1773,2),"N/A")</f>
        <v>35.799999999999997</v>
      </c>
      <c r="T1773"/>
      <c r="U1773"/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P1774">
        <f>ROUND(E1774/D1774*100,0)</f>
        <v>16</v>
      </c>
      <c r="Q1774">
        <f>IFERROR(ROUND(E1774/L1774,2),"N/A")</f>
        <v>45.16</v>
      </c>
      <c r="T1774"/>
      <c r="U1774"/>
    </row>
    <row r="1775" spans="1:21" x14ac:dyDescent="0.3">
      <c r="A1775">
        <v>185</v>
      </c>
      <c r="B1775" s="3" t="s">
        <v>187</v>
      </c>
      <c r="C1775" s="3" t="s">
        <v>4295</v>
      </c>
      <c r="D1775" s="6">
        <v>40000</v>
      </c>
      <c r="E1775" s="8">
        <v>2200</v>
      </c>
      <c r="F1775" t="s">
        <v>8220</v>
      </c>
      <c r="G1775" t="s">
        <v>8233</v>
      </c>
      <c r="H1775" t="s">
        <v>8253</v>
      </c>
      <c r="I1775">
        <v>1471557139</v>
      </c>
      <c r="J1775">
        <v>1468965139</v>
      </c>
      <c r="K1775" t="b">
        <v>0</v>
      </c>
      <c r="L1775">
        <v>10</v>
      </c>
      <c r="M1775" t="b">
        <v>0</v>
      </c>
      <c r="N1775" t="s">
        <v>8266</v>
      </c>
      <c r="O1775">
        <f>YEAR(T1775)</f>
        <v>2014</v>
      </c>
      <c r="P1775">
        <f>ROUND(E1775/D1775*100,0)</f>
        <v>6</v>
      </c>
      <c r="Q1775">
        <f>IFERROR(ROUND(E1775/L1775,2),"N/A")</f>
        <v>220</v>
      </c>
      <c r="T1775" s="14">
        <f>(((J1771/60)/60)/24)+DATE(1970,1,1)</f>
        <v>41964.844444444447</v>
      </c>
      <c r="U1775" s="14">
        <f>(((I1771/60)/60)/24)+DATE(1970,1,1)</f>
        <v>41998.844444444447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P1776">
        <f>ROUND(E1776/D1776*100,0)</f>
        <v>46</v>
      </c>
      <c r="Q1776">
        <f>IFERROR(ROUND(E1776/L1776,2),"N/A")</f>
        <v>88.31</v>
      </c>
      <c r="T1776"/>
      <c r="U1776"/>
    </row>
    <row r="1777" spans="1:21" ht="43.2" x14ac:dyDescent="0.3">
      <c r="A1777">
        <v>985</v>
      </c>
      <c r="B1777" s="3" t="s">
        <v>986</v>
      </c>
      <c r="C1777" s="3" t="s">
        <v>5095</v>
      </c>
      <c r="D1777" s="6">
        <v>30000</v>
      </c>
      <c r="E1777" s="8">
        <v>1888</v>
      </c>
      <c r="F1777" t="s">
        <v>8220</v>
      </c>
      <c r="G1777" t="s">
        <v>8235</v>
      </c>
      <c r="H1777" t="s">
        <v>8248</v>
      </c>
      <c r="I1777">
        <v>1451602800</v>
      </c>
      <c r="J1777">
        <v>1449011610</v>
      </c>
      <c r="K1777" t="b">
        <v>0</v>
      </c>
      <c r="L1777">
        <v>23</v>
      </c>
      <c r="M1777" t="b">
        <v>0</v>
      </c>
      <c r="N1777" t="s">
        <v>8271</v>
      </c>
      <c r="O1777">
        <f>YEAR(T1777)</f>
        <v>2014</v>
      </c>
      <c r="P1777">
        <f>ROUND(E1777/D1777*100,0)</f>
        <v>6</v>
      </c>
      <c r="Q1777">
        <f>IFERROR(ROUND(E1777/L1777,2),"N/A")</f>
        <v>82.09</v>
      </c>
      <c r="T1777" s="14">
        <f>(((J1773/60)/60)/24)+DATE(1970,1,1)</f>
        <v>41905.979629629634</v>
      </c>
      <c r="U1777" s="14">
        <f>(((I1773/60)/60)/24)+DATE(1970,1,1)</f>
        <v>41935.979629629634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P1778">
        <f>ROUND(E1778/D1778*100,0)</f>
        <v>7</v>
      </c>
      <c r="Q1778">
        <f>IFERROR(ROUND(E1778/L1778,2),"N/A")</f>
        <v>83.75</v>
      </c>
      <c r="T1778"/>
      <c r="U1778"/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P1779">
        <f>ROUND(E1779/D1779*100,0)</f>
        <v>14</v>
      </c>
      <c r="Q1779">
        <f>IFERROR(ROUND(E1779/L1779,2),"N/A")</f>
        <v>65.099999999999994</v>
      </c>
      <c r="T1779"/>
      <c r="U1779"/>
    </row>
    <row r="1780" spans="1:21" ht="43.2" x14ac:dyDescent="0.3">
      <c r="A1780">
        <v>1773</v>
      </c>
      <c r="B1780" s="3" t="s">
        <v>1774</v>
      </c>
      <c r="C1780" s="3" t="s">
        <v>5883</v>
      </c>
      <c r="D1780" s="6">
        <v>30000</v>
      </c>
      <c r="E1780" s="8">
        <v>1877</v>
      </c>
      <c r="F1780" t="s">
        <v>8220</v>
      </c>
      <c r="G1780" t="s">
        <v>8223</v>
      </c>
      <c r="H1780" t="s">
        <v>8245</v>
      </c>
      <c r="I1780">
        <v>1421691298</v>
      </c>
      <c r="J1780">
        <v>1417803298</v>
      </c>
      <c r="K1780" t="b">
        <v>1</v>
      </c>
      <c r="L1780">
        <v>19</v>
      </c>
      <c r="M1780" t="b">
        <v>0</v>
      </c>
      <c r="N1780" t="s">
        <v>8283</v>
      </c>
      <c r="O1780">
        <f>YEAR(T1780)</f>
        <v>2014</v>
      </c>
      <c r="P1780">
        <f>ROUND(E1780/D1780*100,0)</f>
        <v>6</v>
      </c>
      <c r="Q1780">
        <f>IFERROR(ROUND(E1780/L1780,2),"N/A")</f>
        <v>98.79</v>
      </c>
      <c r="T1780" s="14">
        <f>(((J1776/60)/60)/24)+DATE(1970,1,1)</f>
        <v>41930.218657407408</v>
      </c>
      <c r="U1780" s="14">
        <f>(((I1776/60)/60)/24)+DATE(1970,1,1)</f>
        <v>41972.624305555553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>
        <f>ROUND(E1781/D1781*100,0)</f>
        <v>36</v>
      </c>
      <c r="Q1781">
        <f>IFERROR(ROUND(E1781/L1781,2),"N/A")</f>
        <v>104.89</v>
      </c>
      <c r="T1781"/>
      <c r="U1781"/>
    </row>
    <row r="1782" spans="1:21" ht="43.2" x14ac:dyDescent="0.3">
      <c r="A1782">
        <v>481</v>
      </c>
      <c r="B1782" s="3" t="s">
        <v>482</v>
      </c>
      <c r="C1782" s="3" t="s">
        <v>4591</v>
      </c>
      <c r="D1782" s="6">
        <v>30000</v>
      </c>
      <c r="E1782" s="8">
        <v>1830</v>
      </c>
      <c r="F1782" t="s">
        <v>8220</v>
      </c>
      <c r="G1782" t="s">
        <v>8223</v>
      </c>
      <c r="H1782" t="s">
        <v>8245</v>
      </c>
      <c r="I1782">
        <v>1349885289</v>
      </c>
      <c r="J1782">
        <v>1347293289</v>
      </c>
      <c r="K1782" t="b">
        <v>0</v>
      </c>
      <c r="L1782">
        <v>21</v>
      </c>
      <c r="M1782" t="b">
        <v>0</v>
      </c>
      <c r="N1782" t="s">
        <v>8268</v>
      </c>
      <c r="O1782">
        <f>YEAR(T1782)</f>
        <v>2014</v>
      </c>
      <c r="P1782">
        <f>ROUND(E1782/D1782*100,0)</f>
        <v>6</v>
      </c>
      <c r="Q1782">
        <f>IFERROR(ROUND(E1782/L1782,2),"N/A")</f>
        <v>87.14</v>
      </c>
      <c r="T1782" s="14">
        <f>(((J1778/60)/60)/24)+DATE(1970,1,1)</f>
        <v>41905.95684027778</v>
      </c>
      <c r="U1782" s="14">
        <f>(((I1778/60)/60)/24)+DATE(1970,1,1)</f>
        <v>41941.95684027778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P1783">
        <f>ROUND(E1783/D1783*100,0)</f>
        <v>26</v>
      </c>
      <c r="Q1783">
        <f>IFERROR(ROUND(E1783/L1783,2),"N/A")</f>
        <v>59.04</v>
      </c>
      <c r="T1783"/>
      <c r="U1783"/>
    </row>
    <row r="1784" spans="1:21" ht="43.2" x14ac:dyDescent="0.3">
      <c r="A1784">
        <v>126</v>
      </c>
      <c r="B1784" s="3" t="s">
        <v>128</v>
      </c>
      <c r="C1784" s="3" t="s">
        <v>4237</v>
      </c>
      <c r="D1784" s="6">
        <v>25000</v>
      </c>
      <c r="E1784" s="8">
        <v>1387</v>
      </c>
      <c r="F1784" t="s">
        <v>8219</v>
      </c>
      <c r="G1784" t="s">
        <v>8223</v>
      </c>
      <c r="H1784" t="s">
        <v>8245</v>
      </c>
      <c r="I1784">
        <v>1433988000</v>
      </c>
      <c r="J1784">
        <v>1431353337</v>
      </c>
      <c r="K1784" t="b">
        <v>0</v>
      </c>
      <c r="L1784">
        <v>13</v>
      </c>
      <c r="M1784" t="b">
        <v>0</v>
      </c>
      <c r="N1784" t="s">
        <v>8265</v>
      </c>
      <c r="O1784">
        <f>YEAR(T1784)</f>
        <v>2014</v>
      </c>
      <c r="P1784">
        <f>ROUND(E1784/D1784*100,0)</f>
        <v>6</v>
      </c>
      <c r="Q1784">
        <f>IFERROR(ROUND(E1784/L1784,2),"N/A")</f>
        <v>106.69</v>
      </c>
      <c r="T1784" s="14">
        <f>(((J1780/60)/60)/24)+DATE(1970,1,1)</f>
        <v>41978.760393518518</v>
      </c>
      <c r="U1784" s="14">
        <f>(((I1780/60)/60)/24)+DATE(1970,1,1)</f>
        <v>42023.760393518518</v>
      </c>
    </row>
    <row r="1785" spans="1:21" ht="43.2" x14ac:dyDescent="0.3">
      <c r="A1785">
        <v>175</v>
      </c>
      <c r="B1785" s="3" t="s">
        <v>177</v>
      </c>
      <c r="C1785" s="3" t="s">
        <v>4285</v>
      </c>
      <c r="D1785" s="6">
        <v>20000</v>
      </c>
      <c r="E1785" s="8">
        <v>1297</v>
      </c>
      <c r="F1785" t="s">
        <v>8220</v>
      </c>
      <c r="G1785" t="s">
        <v>8224</v>
      </c>
      <c r="H1785" t="s">
        <v>8246</v>
      </c>
      <c r="I1785">
        <v>1409337611</v>
      </c>
      <c r="J1785">
        <v>1407177611</v>
      </c>
      <c r="K1785" t="b">
        <v>0</v>
      </c>
      <c r="L1785">
        <v>26</v>
      </c>
      <c r="M1785" t="b">
        <v>0</v>
      </c>
      <c r="N1785" t="s">
        <v>8266</v>
      </c>
      <c r="O1785">
        <f>YEAR(T1785)</f>
        <v>2016</v>
      </c>
      <c r="P1785">
        <f>ROUND(E1785/D1785*100,0)</f>
        <v>6</v>
      </c>
      <c r="Q1785">
        <f>IFERROR(ROUND(E1785/L1785,2),"N/A")</f>
        <v>49.88</v>
      </c>
      <c r="T1785" s="14">
        <f>(((J1781/60)/60)/24)+DATE(1970,1,1)</f>
        <v>42585.691898148143</v>
      </c>
      <c r="U1785" s="14">
        <f>(((I1781/60)/60)/24)+DATE(1970,1,1)</f>
        <v>42615.691898148143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>
        <f>ROUND(E1786/D1786*100,0)</f>
        <v>40</v>
      </c>
      <c r="Q1786">
        <f>IFERROR(ROUND(E1786/L1786,2),"N/A")</f>
        <v>60.24</v>
      </c>
      <c r="T1786"/>
      <c r="U1786"/>
    </row>
    <row r="1787" spans="1:21" ht="43.2" x14ac:dyDescent="0.3">
      <c r="A1787">
        <v>2704</v>
      </c>
      <c r="B1787" s="3" t="s">
        <v>2704</v>
      </c>
      <c r="C1787" s="3" t="s">
        <v>6814</v>
      </c>
      <c r="D1787" s="6">
        <v>19000</v>
      </c>
      <c r="E1787" s="8">
        <v>1145</v>
      </c>
      <c r="F1787" t="s">
        <v>8221</v>
      </c>
      <c r="G1787" t="s">
        <v>8223</v>
      </c>
      <c r="H1787" t="s">
        <v>8245</v>
      </c>
      <c r="I1787">
        <v>1491421314</v>
      </c>
      <c r="J1787">
        <v>1487709714</v>
      </c>
      <c r="K1787" t="b">
        <v>0</v>
      </c>
      <c r="L1787">
        <v>7</v>
      </c>
      <c r="M1787" t="b">
        <v>0</v>
      </c>
      <c r="N1787" t="s">
        <v>8301</v>
      </c>
      <c r="O1787">
        <f>YEAR(T1787)</f>
        <v>2016</v>
      </c>
      <c r="P1787">
        <f>ROUND(E1787/D1787*100,0)</f>
        <v>6</v>
      </c>
      <c r="Q1787">
        <f>IFERROR(ROUND(E1787/L1787,2),"N/A")</f>
        <v>163.57</v>
      </c>
      <c r="T1787" s="14">
        <f>(((J1783/60)/60)/24)+DATE(1970,1,1)</f>
        <v>42597.617418981477</v>
      </c>
      <c r="U1787" s="14">
        <f>(((I1783/60)/60)/24)+DATE(1970,1,1)</f>
        <v>42628.617418981477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P1788">
        <f>ROUND(E1788/D1788*100,0)</f>
        <v>48</v>
      </c>
      <c r="Q1788">
        <f>IFERROR(ROUND(E1788/L1788,2),"N/A")</f>
        <v>31.21</v>
      </c>
      <c r="T1788"/>
      <c r="U1788"/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P1789">
        <f>ROUND(E1789/D1789*100,0)</f>
        <v>15</v>
      </c>
      <c r="Q1789">
        <f>IFERROR(ROUND(E1789/L1789,2),"N/A")</f>
        <v>63.88</v>
      </c>
      <c r="T1789"/>
      <c r="U1789"/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P1790">
        <f>ROUND(E1790/D1790*100,0)</f>
        <v>1</v>
      </c>
      <c r="Q1790">
        <f>IFERROR(ROUND(E1790/L1790,2),"N/A")</f>
        <v>19</v>
      </c>
      <c r="T1790"/>
      <c r="U1790"/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P1791">
        <f>ROUND(E1791/D1791*100,0)</f>
        <v>1</v>
      </c>
      <c r="Q1791">
        <f>IFERROR(ROUND(E1791/L1791,2),"N/A")</f>
        <v>10</v>
      </c>
      <c r="T1791"/>
      <c r="U1791"/>
    </row>
    <row r="1792" spans="1:21" ht="43.2" x14ac:dyDescent="0.3">
      <c r="A1792">
        <v>1168</v>
      </c>
      <c r="B1792" s="3" t="s">
        <v>1169</v>
      </c>
      <c r="C1792" s="3" t="s">
        <v>5278</v>
      </c>
      <c r="D1792" s="6">
        <v>18000</v>
      </c>
      <c r="E1792" s="8">
        <v>1020</v>
      </c>
      <c r="F1792" t="s">
        <v>8220</v>
      </c>
      <c r="G1792" t="s">
        <v>8223</v>
      </c>
      <c r="H1792" t="s">
        <v>8245</v>
      </c>
      <c r="I1792">
        <v>1474507065</v>
      </c>
      <c r="J1792">
        <v>1471915065</v>
      </c>
      <c r="K1792" t="b">
        <v>0</v>
      </c>
      <c r="L1792">
        <v>3</v>
      </c>
      <c r="M1792" t="b">
        <v>0</v>
      </c>
      <c r="N1792" t="s">
        <v>8282</v>
      </c>
      <c r="O1792">
        <f>YEAR(T1792)</f>
        <v>2014</v>
      </c>
      <c r="P1792">
        <f>ROUND(E1792/D1792*100,0)</f>
        <v>6</v>
      </c>
      <c r="Q1792">
        <f>IFERROR(ROUND(E1792/L1792,2),"N/A")</f>
        <v>340</v>
      </c>
      <c r="T1792" s="14">
        <f>(((J1788/60)/60)/24)+DATE(1970,1,1)</f>
        <v>41958.550659722227</v>
      </c>
      <c r="U1792" s="14">
        <f>(((I1788/60)/60)/24)+DATE(1970,1,1)</f>
        <v>41988.550659722227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P1793">
        <f>ROUND(E1793/D1793*100,0)</f>
        <v>4</v>
      </c>
      <c r="Q1793">
        <f>IFERROR(ROUND(E1793/L1793,2),"N/A")</f>
        <v>26.75</v>
      </c>
      <c r="T1793"/>
      <c r="U1793"/>
    </row>
    <row r="1794" spans="1:21" x14ac:dyDescent="0.3">
      <c r="A1794">
        <v>1152</v>
      </c>
      <c r="B1794" s="3" t="s">
        <v>1153</v>
      </c>
      <c r="C1794" s="3" t="s">
        <v>5262</v>
      </c>
      <c r="D1794" s="6">
        <v>16000</v>
      </c>
      <c r="E1794" s="8">
        <v>911</v>
      </c>
      <c r="F1794" t="s">
        <v>8220</v>
      </c>
      <c r="G1794" t="s">
        <v>8223</v>
      </c>
      <c r="H1794" t="s">
        <v>8245</v>
      </c>
      <c r="I1794">
        <v>1431709312</v>
      </c>
      <c r="J1794">
        <v>1429117312</v>
      </c>
      <c r="K1794" t="b">
        <v>0</v>
      </c>
      <c r="L1794">
        <v>15</v>
      </c>
      <c r="M1794" t="b">
        <v>0</v>
      </c>
      <c r="N1794" t="s">
        <v>8282</v>
      </c>
      <c r="O1794">
        <f>YEAR(T1794)</f>
        <v>2014</v>
      </c>
      <c r="P1794">
        <f>ROUND(E1794/D1794*100,0)</f>
        <v>6</v>
      </c>
      <c r="Q1794">
        <f>IFERROR(ROUND(E1794/L1794,2),"N/A")</f>
        <v>60.73</v>
      </c>
      <c r="T1794" s="14">
        <f>(((J1790/60)/60)/24)+DATE(1970,1,1)</f>
        <v>41913.94840277778</v>
      </c>
      <c r="U1794" s="14">
        <f>(((I1790/60)/60)/24)+DATE(1970,1,1)</f>
        <v>41943.94840277778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P1795">
        <f>ROUND(E1795/D1795*100,0)</f>
        <v>1</v>
      </c>
      <c r="Q1795">
        <f>IFERROR(ROUND(E1795/L1795,2),"N/A")</f>
        <v>20</v>
      </c>
      <c r="T1795"/>
      <c r="U1795"/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P1796">
        <f>ROUND(E1796/D1796*100,0)</f>
        <v>11</v>
      </c>
      <c r="Q1796">
        <f>IFERROR(ROUND(E1796/L1796,2),"N/A")</f>
        <v>55.39</v>
      </c>
      <c r="T1796"/>
      <c r="U1796"/>
    </row>
    <row r="1797" spans="1:21" ht="43.2" x14ac:dyDescent="0.3">
      <c r="A1797">
        <v>1174</v>
      </c>
      <c r="B1797" s="3" t="s">
        <v>1175</v>
      </c>
      <c r="C1797" s="3" t="s">
        <v>5284</v>
      </c>
      <c r="D1797" s="6">
        <v>15000</v>
      </c>
      <c r="E1797" s="8">
        <v>886</v>
      </c>
      <c r="F1797" t="s">
        <v>8220</v>
      </c>
      <c r="G1797" t="s">
        <v>8223</v>
      </c>
      <c r="H1797" t="s">
        <v>8245</v>
      </c>
      <c r="I1797">
        <v>1462738327</v>
      </c>
      <c r="J1797">
        <v>1460146327</v>
      </c>
      <c r="K1797" t="b">
        <v>0</v>
      </c>
      <c r="L1797">
        <v>19</v>
      </c>
      <c r="M1797" t="b">
        <v>0</v>
      </c>
      <c r="N1797" t="s">
        <v>8282</v>
      </c>
      <c r="O1797">
        <f>YEAR(T1797)</f>
        <v>2014</v>
      </c>
      <c r="P1797">
        <f>ROUND(E1797/D1797*100,0)</f>
        <v>6</v>
      </c>
      <c r="Q1797">
        <f>IFERROR(ROUND(E1797/L1797,2),"N/A")</f>
        <v>46.63</v>
      </c>
      <c r="T1797" s="14">
        <f>(((J1793/60)/60)/24)+DATE(1970,1,1)</f>
        <v>41973.740335648152</v>
      </c>
      <c r="U1797" s="14">
        <f>(((I1793/60)/60)/24)+DATE(1970,1,1)</f>
        <v>42033.740335648152</v>
      </c>
    </row>
    <row r="1798" spans="1:21" ht="43.2" x14ac:dyDescent="0.3">
      <c r="A1798">
        <v>703</v>
      </c>
      <c r="B1798" s="3" t="s">
        <v>704</v>
      </c>
      <c r="C1798" s="3" t="s">
        <v>4813</v>
      </c>
      <c r="D1798" s="6">
        <v>15000</v>
      </c>
      <c r="E1798" s="8">
        <v>837</v>
      </c>
      <c r="F1798" t="s">
        <v>8220</v>
      </c>
      <c r="G1798" t="s">
        <v>8223</v>
      </c>
      <c r="H1798" t="s">
        <v>8245</v>
      </c>
      <c r="I1798">
        <v>1485905520</v>
      </c>
      <c r="J1798">
        <v>1481150949</v>
      </c>
      <c r="K1798" t="b">
        <v>0</v>
      </c>
      <c r="L1798">
        <v>7</v>
      </c>
      <c r="M1798" t="b">
        <v>0</v>
      </c>
      <c r="N1798" t="s">
        <v>8271</v>
      </c>
      <c r="O1798">
        <f>YEAR(T1798)</f>
        <v>2015</v>
      </c>
      <c r="P1798">
        <f>ROUND(E1798/D1798*100,0)</f>
        <v>6</v>
      </c>
      <c r="Q1798">
        <f>IFERROR(ROUND(E1798/L1798,2),"N/A")</f>
        <v>119.57</v>
      </c>
      <c r="T1798" s="14">
        <f>(((J1794/60)/60)/24)+DATE(1970,1,1)</f>
        <v>42109.709629629629</v>
      </c>
      <c r="U1798" s="14">
        <f>(((I1794/60)/60)/24)+DATE(1970,1,1)</f>
        <v>42139.709629629629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>
        <f>ROUND(E1799/D1799*100,0)</f>
        <v>68</v>
      </c>
      <c r="Q1799">
        <f>IFERROR(ROUND(E1799/L1799,2),"N/A")</f>
        <v>48.25</v>
      </c>
      <c r="T1799"/>
      <c r="U1799"/>
    </row>
    <row r="1800" spans="1:21" ht="28.8" x14ac:dyDescent="0.3">
      <c r="A1800">
        <v>428</v>
      </c>
      <c r="B1800" s="3" t="s">
        <v>429</v>
      </c>
      <c r="C1800" s="3" t="s">
        <v>4538</v>
      </c>
      <c r="D1800" s="6">
        <v>12000</v>
      </c>
      <c r="E1800" s="8">
        <v>676</v>
      </c>
      <c r="F1800" t="s">
        <v>8220</v>
      </c>
      <c r="G1800" t="s">
        <v>8223</v>
      </c>
      <c r="H1800" t="s">
        <v>8245</v>
      </c>
      <c r="I1800">
        <v>1402956000</v>
      </c>
      <c r="J1800">
        <v>1400523845</v>
      </c>
      <c r="K1800" t="b">
        <v>0</v>
      </c>
      <c r="L1800">
        <v>13</v>
      </c>
      <c r="M1800" t="b">
        <v>0</v>
      </c>
      <c r="N1800" t="s">
        <v>8268</v>
      </c>
      <c r="O1800">
        <f>YEAR(T1800)</f>
        <v>2015</v>
      </c>
      <c r="P1800">
        <f>ROUND(E1800/D1800*100,0)</f>
        <v>6</v>
      </c>
      <c r="Q1800">
        <f>IFERROR(ROUND(E1800/L1800,2),"N/A")</f>
        <v>52</v>
      </c>
      <c r="T1800" s="14">
        <f>(((J1796/60)/60)/24)+DATE(1970,1,1)</f>
        <v>42011.551180555558</v>
      </c>
      <c r="U1800" s="14">
        <f>(((I1796/60)/60)/24)+DATE(1970,1,1)</f>
        <v>42046.551180555558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P1801">
        <f>ROUND(E1801/D1801*100,0)</f>
        <v>2</v>
      </c>
      <c r="Q1801">
        <f>IFERROR(ROUND(E1801/L1801,2),"N/A")</f>
        <v>11.64</v>
      </c>
      <c r="T1801"/>
      <c r="U1801"/>
    </row>
    <row r="1802" spans="1:21" ht="43.2" x14ac:dyDescent="0.3">
      <c r="A1802">
        <v>1095</v>
      </c>
      <c r="B1802" s="3" t="s">
        <v>1096</v>
      </c>
      <c r="C1802" s="3" t="s">
        <v>5205</v>
      </c>
      <c r="D1802" s="6">
        <v>500000</v>
      </c>
      <c r="E1802" s="8">
        <v>25174</v>
      </c>
      <c r="F1802" t="s">
        <v>8220</v>
      </c>
      <c r="G1802" t="s">
        <v>8223</v>
      </c>
      <c r="H1802" t="s">
        <v>8245</v>
      </c>
      <c r="I1802">
        <v>1377867220</v>
      </c>
      <c r="J1802">
        <v>1375275220</v>
      </c>
      <c r="K1802" t="b">
        <v>0</v>
      </c>
      <c r="L1802">
        <v>94</v>
      </c>
      <c r="M1802" t="b">
        <v>0</v>
      </c>
      <c r="N1802" t="s">
        <v>8280</v>
      </c>
      <c r="O1802">
        <f>YEAR(T1802)</f>
        <v>2016</v>
      </c>
      <c r="P1802">
        <f>ROUND(E1802/D1802*100,0)</f>
        <v>5</v>
      </c>
      <c r="Q1802">
        <f>IFERROR(ROUND(E1802/L1802,2),"N/A")</f>
        <v>267.81</v>
      </c>
      <c r="T1802" s="14">
        <f>(((J1798/60)/60)/24)+DATE(1970,1,1)</f>
        <v>42711.950798611113</v>
      </c>
      <c r="U1802" s="14">
        <f>(((I1798/60)/60)/24)+DATE(1970,1,1)</f>
        <v>42766.98055555555</v>
      </c>
    </row>
    <row r="1803" spans="1:21" ht="43.2" x14ac:dyDescent="0.3">
      <c r="A1803">
        <v>3090</v>
      </c>
      <c r="B1803" s="3" t="s">
        <v>3090</v>
      </c>
      <c r="C1803" s="3" t="s">
        <v>7200</v>
      </c>
      <c r="D1803" s="6">
        <v>225000</v>
      </c>
      <c r="E1803" s="8">
        <v>11432</v>
      </c>
      <c r="F1803" t="s">
        <v>8220</v>
      </c>
      <c r="G1803" t="s">
        <v>8223</v>
      </c>
      <c r="H1803" t="s">
        <v>8245</v>
      </c>
      <c r="I1803">
        <v>1430505545</v>
      </c>
      <c r="J1803">
        <v>1425325145</v>
      </c>
      <c r="K1803" t="b">
        <v>0</v>
      </c>
      <c r="L1803">
        <v>9</v>
      </c>
      <c r="M1803" t="b">
        <v>0</v>
      </c>
      <c r="N1803" t="s">
        <v>8301</v>
      </c>
      <c r="O1803">
        <f>YEAR(T1803)</f>
        <v>2016</v>
      </c>
      <c r="P1803">
        <f>ROUND(E1803/D1803*100,0)</f>
        <v>5</v>
      </c>
      <c r="Q1803">
        <f>IFERROR(ROUND(E1803/L1803,2),"N/A")</f>
        <v>1270.22</v>
      </c>
      <c r="T1803" s="14">
        <f>(((J1799/60)/60)/24)+DATE(1970,1,1)</f>
        <v>42689.56931712963</v>
      </c>
      <c r="U1803" s="14">
        <f>(((I1799/60)/60)/24)+DATE(1970,1,1)</f>
        <v>42719.56931712963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P1804">
        <f>ROUND(E1804/D1804*100,0)</f>
        <v>48</v>
      </c>
      <c r="Q1804">
        <f>IFERROR(ROUND(E1804/L1804,2),"N/A")</f>
        <v>94.28</v>
      </c>
      <c r="T1804"/>
      <c r="U1804"/>
    </row>
    <row r="1805" spans="1:21" ht="43.2" x14ac:dyDescent="0.3">
      <c r="A1805">
        <v>551</v>
      </c>
      <c r="B1805" s="3" t="s">
        <v>552</v>
      </c>
      <c r="C1805" s="3" t="s">
        <v>4661</v>
      </c>
      <c r="D1805" s="6">
        <v>75000</v>
      </c>
      <c r="E1805" s="8">
        <v>3781</v>
      </c>
      <c r="F1805" t="s">
        <v>8220</v>
      </c>
      <c r="G1805" t="s">
        <v>8223</v>
      </c>
      <c r="H1805" t="s">
        <v>8245</v>
      </c>
      <c r="I1805">
        <v>1438451580</v>
      </c>
      <c r="J1805">
        <v>1434609424</v>
      </c>
      <c r="K1805" t="b">
        <v>0</v>
      </c>
      <c r="L1805">
        <v>28</v>
      </c>
      <c r="M1805" t="b">
        <v>0</v>
      </c>
      <c r="N1805" t="s">
        <v>8270</v>
      </c>
      <c r="O1805">
        <f>YEAR(T1805)</f>
        <v>2014</v>
      </c>
      <c r="P1805">
        <f>ROUND(E1805/D1805*100,0)</f>
        <v>5</v>
      </c>
      <c r="Q1805">
        <f>IFERROR(ROUND(E1805/L1805,2),"N/A")</f>
        <v>135.04</v>
      </c>
      <c r="T1805" s="14">
        <f>(((J1801/60)/60)/24)+DATE(1970,1,1)</f>
        <v>41934.842685185184</v>
      </c>
      <c r="U1805" s="14">
        <f>(((I1801/60)/60)/24)+DATE(1970,1,1)</f>
        <v>41954.884351851855</v>
      </c>
    </row>
    <row r="1806" spans="1:21" ht="43.2" x14ac:dyDescent="0.3">
      <c r="A1806">
        <v>1179</v>
      </c>
      <c r="B1806" s="3" t="s">
        <v>1180</v>
      </c>
      <c r="C1806" s="3" t="s">
        <v>5289</v>
      </c>
      <c r="D1806" s="6">
        <v>60000</v>
      </c>
      <c r="E1806" s="8">
        <v>3200</v>
      </c>
      <c r="F1806" t="s">
        <v>8220</v>
      </c>
      <c r="G1806" t="s">
        <v>8228</v>
      </c>
      <c r="H1806" t="s">
        <v>8250</v>
      </c>
      <c r="I1806">
        <v>1446052627</v>
      </c>
      <c r="J1806">
        <v>1443460627</v>
      </c>
      <c r="K1806" t="b">
        <v>0</v>
      </c>
      <c r="L1806">
        <v>5</v>
      </c>
      <c r="M1806" t="b">
        <v>0</v>
      </c>
      <c r="N1806" t="s">
        <v>8282</v>
      </c>
      <c r="O1806">
        <f>YEAR(T1806)</f>
        <v>2013</v>
      </c>
      <c r="P1806">
        <f>ROUND(E1806/D1806*100,0)</f>
        <v>5</v>
      </c>
      <c r="Q1806">
        <f>IFERROR(ROUND(E1806/L1806,2),"N/A")</f>
        <v>640</v>
      </c>
      <c r="T1806" s="14">
        <f>(((J1802/60)/60)/24)+DATE(1970,1,1)</f>
        <v>41486.537268518521</v>
      </c>
      <c r="U1806" s="14">
        <f>(((I1802/60)/60)/24)+DATE(1970,1,1)</f>
        <v>41516.537268518521</v>
      </c>
    </row>
    <row r="1807" spans="1:21" ht="43.2" x14ac:dyDescent="0.3">
      <c r="A1807">
        <v>498</v>
      </c>
      <c r="B1807" s="3" t="s">
        <v>499</v>
      </c>
      <c r="C1807" s="3" t="s">
        <v>4608</v>
      </c>
      <c r="D1807" s="6">
        <v>65108</v>
      </c>
      <c r="E1807" s="8">
        <v>2994</v>
      </c>
      <c r="F1807" t="s">
        <v>8220</v>
      </c>
      <c r="G1807" t="s">
        <v>8223</v>
      </c>
      <c r="H1807" t="s">
        <v>8245</v>
      </c>
      <c r="I1807">
        <v>1324664249</v>
      </c>
      <c r="J1807">
        <v>1321035449</v>
      </c>
      <c r="K1807" t="b">
        <v>0</v>
      </c>
      <c r="L1807">
        <v>22</v>
      </c>
      <c r="M1807" t="b">
        <v>0</v>
      </c>
      <c r="N1807" t="s">
        <v>8268</v>
      </c>
      <c r="O1807">
        <f>YEAR(T1807)</f>
        <v>2015</v>
      </c>
      <c r="P1807">
        <f>ROUND(E1807/D1807*100,0)</f>
        <v>5</v>
      </c>
      <c r="Q1807">
        <f>IFERROR(ROUND(E1807/L1807,2),"N/A")</f>
        <v>136.09</v>
      </c>
      <c r="T1807" s="14">
        <f>(((J1803/60)/60)/24)+DATE(1970,1,1)</f>
        <v>42065.818807870368</v>
      </c>
      <c r="U1807" s="14">
        <f>(((I1803/60)/60)/24)+DATE(1970,1,1)</f>
        <v>42125.777141203704</v>
      </c>
    </row>
    <row r="1808" spans="1:21" ht="43.2" x14ac:dyDescent="0.3">
      <c r="A1808">
        <v>1104</v>
      </c>
      <c r="B1808" s="3" t="s">
        <v>1105</v>
      </c>
      <c r="C1808" s="3" t="s">
        <v>5214</v>
      </c>
      <c r="D1808" s="6">
        <v>60000</v>
      </c>
      <c r="E1808" s="8">
        <v>2971</v>
      </c>
      <c r="F1808" t="s">
        <v>8220</v>
      </c>
      <c r="G1808" t="s">
        <v>8224</v>
      </c>
      <c r="H1808" t="s">
        <v>8246</v>
      </c>
      <c r="I1808">
        <v>1402480221</v>
      </c>
      <c r="J1808">
        <v>1399888221</v>
      </c>
      <c r="K1808" t="b">
        <v>0</v>
      </c>
      <c r="L1808">
        <v>37</v>
      </c>
      <c r="M1808" t="b">
        <v>0</v>
      </c>
      <c r="N1808" t="s">
        <v>8280</v>
      </c>
      <c r="O1808">
        <f>YEAR(T1808)</f>
        <v>2015</v>
      </c>
      <c r="P1808">
        <f>ROUND(E1808/D1808*100,0)</f>
        <v>5</v>
      </c>
      <c r="Q1808">
        <f>IFERROR(ROUND(E1808/L1808,2),"N/A")</f>
        <v>80.3</v>
      </c>
      <c r="T1808" s="14">
        <f>(((J1804/60)/60)/24)+DATE(1970,1,1)</f>
        <v>42159.47256944445</v>
      </c>
      <c r="U1808" s="14">
        <f>(((I1804/60)/60)/24)+DATE(1970,1,1)</f>
        <v>42182.915972222225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P1809">
        <f>ROUND(E1809/D1809*100,0)</f>
        <v>11</v>
      </c>
      <c r="Q1809">
        <f>IFERROR(ROUND(E1809/L1809,2),"N/A")</f>
        <v>69.13</v>
      </c>
      <c r="T1809"/>
      <c r="U1809"/>
    </row>
    <row r="1810" spans="1:21" ht="43.2" x14ac:dyDescent="0.3">
      <c r="A1810">
        <v>3139</v>
      </c>
      <c r="B1810" s="3" t="s">
        <v>3139</v>
      </c>
      <c r="C1810" s="3" t="s">
        <v>7249</v>
      </c>
      <c r="D1810" s="6">
        <v>50000</v>
      </c>
      <c r="E1810" s="8">
        <v>2700</v>
      </c>
      <c r="F1810" t="s">
        <v>8221</v>
      </c>
      <c r="G1810" t="s">
        <v>8237</v>
      </c>
      <c r="H1810" t="s">
        <v>8255</v>
      </c>
      <c r="I1810">
        <v>1490416380</v>
      </c>
      <c r="J1810">
        <v>1487485760</v>
      </c>
      <c r="K1810" t="b">
        <v>0</v>
      </c>
      <c r="L1810">
        <v>6</v>
      </c>
      <c r="M1810" t="b">
        <v>0</v>
      </c>
      <c r="N1810" t="s">
        <v>8269</v>
      </c>
      <c r="O1810">
        <f>YEAR(T1810)</f>
        <v>2015</v>
      </c>
      <c r="P1810">
        <f>ROUND(E1810/D1810*100,0)</f>
        <v>5</v>
      </c>
      <c r="Q1810">
        <f>IFERROR(ROUND(E1810/L1810,2),"N/A")</f>
        <v>450</v>
      </c>
      <c r="T1810" s="14">
        <f>(((J1806/60)/60)/24)+DATE(1970,1,1)</f>
        <v>42275.720219907409</v>
      </c>
      <c r="U1810" s="14">
        <f>(((I1806/60)/60)/24)+DATE(1970,1,1)</f>
        <v>42305.720219907409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P1811">
        <f>ROUND(E1811/D1811*100,0)</f>
        <v>11</v>
      </c>
      <c r="Q1811">
        <f>IFERROR(ROUND(E1811/L1811,2),"N/A")</f>
        <v>42.22</v>
      </c>
      <c r="T1811"/>
      <c r="U1811"/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P1812">
        <f>ROUND(E1812/D1812*100,0)</f>
        <v>3</v>
      </c>
      <c r="Q1812">
        <f>IFERROR(ROUND(E1812/L1812,2),"N/A")</f>
        <v>7.5</v>
      </c>
      <c r="T1812"/>
      <c r="U1812"/>
    </row>
    <row r="1813" spans="1:21" ht="57.6" x14ac:dyDescent="0.3">
      <c r="A1813">
        <v>156</v>
      </c>
      <c r="B1813" s="3" t="s">
        <v>158</v>
      </c>
      <c r="C1813" s="3" t="s">
        <v>4266</v>
      </c>
      <c r="D1813" s="6">
        <v>35000</v>
      </c>
      <c r="E1813" s="8">
        <v>1785</v>
      </c>
      <c r="F1813" t="s">
        <v>8219</v>
      </c>
      <c r="G1813" t="s">
        <v>8228</v>
      </c>
      <c r="H1813" t="s">
        <v>8250</v>
      </c>
      <c r="I1813">
        <v>1407034796</v>
      </c>
      <c r="J1813">
        <v>1401850796</v>
      </c>
      <c r="K1813" t="b">
        <v>0</v>
      </c>
      <c r="L1813">
        <v>15</v>
      </c>
      <c r="M1813" t="b">
        <v>0</v>
      </c>
      <c r="N1813" t="s">
        <v>8265</v>
      </c>
      <c r="O1813">
        <f>YEAR(T1813)</f>
        <v>2014</v>
      </c>
      <c r="P1813">
        <f>ROUND(E1813/D1813*100,0)</f>
        <v>5</v>
      </c>
      <c r="Q1813">
        <f>IFERROR(ROUND(E1813/L1813,2),"N/A")</f>
        <v>119</v>
      </c>
      <c r="T1813" s="14">
        <f>(((J1809/60)/60)/24)+DATE(1970,1,1)</f>
        <v>41880.068437499998</v>
      </c>
      <c r="U1813" s="14">
        <f>(((I1809/60)/60)/24)+DATE(1970,1,1)</f>
        <v>41910.068437499998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P1814">
        <f>ROUND(E1814/D1814*100,0)</f>
        <v>13</v>
      </c>
      <c r="Q1814">
        <f>IFERROR(ROUND(E1814/L1814,2),"N/A")</f>
        <v>37.61</v>
      </c>
      <c r="T1814"/>
      <c r="U1814"/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P1815">
        <f>ROUND(E1815/D1815*100,0)</f>
        <v>0</v>
      </c>
      <c r="Q1815" t="str">
        <f>IFERROR(ROUND(E1815/L1815,2),"N/A")</f>
        <v>N/A</v>
      </c>
      <c r="T1815"/>
      <c r="U1815"/>
    </row>
    <row r="1816" spans="1:21" ht="43.2" x14ac:dyDescent="0.3">
      <c r="A1816">
        <v>1790</v>
      </c>
      <c r="B1816" s="3" t="s">
        <v>1791</v>
      </c>
      <c r="C1816" s="3" t="s">
        <v>5900</v>
      </c>
      <c r="D1816" s="6">
        <v>33000</v>
      </c>
      <c r="E1816" s="8">
        <v>1636</v>
      </c>
      <c r="F1816" t="s">
        <v>8220</v>
      </c>
      <c r="G1816" t="s">
        <v>8223</v>
      </c>
      <c r="H1816" t="s">
        <v>8245</v>
      </c>
      <c r="I1816">
        <v>1423152678</v>
      </c>
      <c r="J1816">
        <v>1420560678</v>
      </c>
      <c r="K1816" t="b">
        <v>1</v>
      </c>
      <c r="L1816">
        <v>15</v>
      </c>
      <c r="M1816" t="b">
        <v>0</v>
      </c>
      <c r="N1816" t="s">
        <v>8283</v>
      </c>
      <c r="O1816">
        <f>YEAR(T1816)</f>
        <v>2014</v>
      </c>
      <c r="P1816">
        <f>ROUND(E1816/D1816*100,0)</f>
        <v>5</v>
      </c>
      <c r="Q1816">
        <f>IFERROR(ROUND(E1816/L1816,2),"N/A")</f>
        <v>109.07</v>
      </c>
      <c r="T1816" s="14">
        <f>(((J1812/60)/60)/24)+DATE(1970,1,1)</f>
        <v>41860.91002314815</v>
      </c>
      <c r="U1816" s="14">
        <f>(((I1812/60)/60)/24)+DATE(1970,1,1)</f>
        <v>41872.91002314815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P1817">
        <f>ROUND(E1817/D1817*100,0)</f>
        <v>0</v>
      </c>
      <c r="Q1817" t="str">
        <f>IFERROR(ROUND(E1817/L1817,2),"N/A")</f>
        <v>N/A</v>
      </c>
      <c r="T1817"/>
      <c r="U1817"/>
    </row>
    <row r="1818" spans="1:21" ht="43.2" x14ac:dyDescent="0.3">
      <c r="A1818">
        <v>2139</v>
      </c>
      <c r="B1818" s="3" t="s">
        <v>2140</v>
      </c>
      <c r="C1818" s="3" t="s">
        <v>6249</v>
      </c>
      <c r="D1818" s="6">
        <v>30000</v>
      </c>
      <c r="E1818" s="8">
        <v>1626</v>
      </c>
      <c r="F1818" t="s">
        <v>8220</v>
      </c>
      <c r="G1818" t="s">
        <v>8223</v>
      </c>
      <c r="H1818" t="s">
        <v>8245</v>
      </c>
      <c r="I1818">
        <v>1478196008</v>
      </c>
      <c r="J1818">
        <v>1475604008</v>
      </c>
      <c r="K1818" t="b">
        <v>0</v>
      </c>
      <c r="L1818">
        <v>56</v>
      </c>
      <c r="M1818" t="b">
        <v>0</v>
      </c>
      <c r="N1818" t="s">
        <v>8280</v>
      </c>
      <c r="O1818">
        <f>YEAR(T1818)</f>
        <v>2016</v>
      </c>
      <c r="P1818">
        <f>ROUND(E1818/D1818*100,0)</f>
        <v>5</v>
      </c>
      <c r="Q1818">
        <f>IFERROR(ROUND(E1818/L1818,2),"N/A")</f>
        <v>29.04</v>
      </c>
      <c r="T1818" s="14">
        <f>(((J1814/60)/60)/24)+DATE(1970,1,1)</f>
        <v>42524.318703703699</v>
      </c>
      <c r="U1818" s="14">
        <f>(((I1814/60)/60)/24)+DATE(1970,1,1)</f>
        <v>42554.318703703699</v>
      </c>
    </row>
    <row r="1819" spans="1:21" ht="57.6" x14ac:dyDescent="0.3">
      <c r="A1819">
        <v>715</v>
      </c>
      <c r="B1819" s="3" t="s">
        <v>716</v>
      </c>
      <c r="C1819" s="3" t="s">
        <v>4825</v>
      </c>
      <c r="D1819" s="6">
        <v>27500</v>
      </c>
      <c r="E1819" s="8">
        <v>1389</v>
      </c>
      <c r="F1819" t="s">
        <v>8220</v>
      </c>
      <c r="G1819" t="s">
        <v>8223</v>
      </c>
      <c r="H1819" t="s">
        <v>8245</v>
      </c>
      <c r="I1819">
        <v>1446693040</v>
      </c>
      <c r="J1819">
        <v>1443233440</v>
      </c>
      <c r="K1819" t="b">
        <v>0</v>
      </c>
      <c r="L1819">
        <v>12</v>
      </c>
      <c r="M1819" t="b">
        <v>0</v>
      </c>
      <c r="N1819" t="s">
        <v>8271</v>
      </c>
      <c r="O1819">
        <f>YEAR(T1819)</f>
        <v>2014</v>
      </c>
      <c r="P1819">
        <f>ROUND(E1819/D1819*100,0)</f>
        <v>5</v>
      </c>
      <c r="Q1819">
        <f>IFERROR(ROUND(E1819/L1819,2),"N/A")</f>
        <v>115.75</v>
      </c>
      <c r="T1819" s="14">
        <f>(((J1815/60)/60)/24)+DATE(1970,1,1)</f>
        <v>41829.889027777775</v>
      </c>
      <c r="U1819" s="14">
        <f>(((I1815/60)/60)/24)+DATE(1970,1,1)</f>
        <v>41859.889027777775</v>
      </c>
    </row>
    <row r="1820" spans="1:21" ht="43.2" x14ac:dyDescent="0.3">
      <c r="A1820">
        <v>3877</v>
      </c>
      <c r="B1820" s="3" t="s">
        <v>3874</v>
      </c>
      <c r="C1820" s="3" t="s">
        <v>7986</v>
      </c>
      <c r="D1820" s="6">
        <v>25000</v>
      </c>
      <c r="E1820" s="8">
        <v>1241</v>
      </c>
      <c r="F1820" t="s">
        <v>8219</v>
      </c>
      <c r="G1820" t="s">
        <v>8223</v>
      </c>
      <c r="H1820" t="s">
        <v>8245</v>
      </c>
      <c r="I1820">
        <v>1481213752</v>
      </c>
      <c r="J1820">
        <v>1478621752</v>
      </c>
      <c r="K1820" t="b">
        <v>0</v>
      </c>
      <c r="L1820">
        <v>14</v>
      </c>
      <c r="M1820" t="b">
        <v>0</v>
      </c>
      <c r="N1820" t="s">
        <v>8303</v>
      </c>
      <c r="O1820">
        <f>YEAR(T1820)</f>
        <v>2015</v>
      </c>
      <c r="P1820">
        <f>ROUND(E1820/D1820*100,0)</f>
        <v>5</v>
      </c>
      <c r="Q1820">
        <f>IFERROR(ROUND(E1820/L1820,2),"N/A")</f>
        <v>88.64</v>
      </c>
      <c r="T1820" s="14">
        <f>(((J1816/60)/60)/24)+DATE(1970,1,1)</f>
        <v>42010.674513888895</v>
      </c>
      <c r="U1820" s="14">
        <f>(((I1816/60)/60)/24)+DATE(1970,1,1)</f>
        <v>42040.674513888895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P1821">
        <f>ROUND(E1821/D1821*100,0)</f>
        <v>2</v>
      </c>
      <c r="Q1821">
        <f>IFERROR(ROUND(E1821/L1821,2),"N/A")</f>
        <v>6.25</v>
      </c>
      <c r="T1821"/>
      <c r="U1821"/>
    </row>
    <row r="1822" spans="1:21" ht="43.2" x14ac:dyDescent="0.3">
      <c r="A1822">
        <v>1868</v>
      </c>
      <c r="B1822" s="3" t="s">
        <v>1869</v>
      </c>
      <c r="C1822" s="3" t="s">
        <v>5978</v>
      </c>
      <c r="D1822" s="6">
        <v>25000</v>
      </c>
      <c r="E1822" s="8">
        <v>1217</v>
      </c>
      <c r="F1822" t="s">
        <v>8220</v>
      </c>
      <c r="G1822" t="s">
        <v>8223</v>
      </c>
      <c r="H1822" t="s">
        <v>8245</v>
      </c>
      <c r="I1822">
        <v>1450166340</v>
      </c>
      <c r="J1822">
        <v>1448044925</v>
      </c>
      <c r="K1822" t="b">
        <v>0</v>
      </c>
      <c r="L1822">
        <v>17</v>
      </c>
      <c r="M1822" t="b">
        <v>0</v>
      </c>
      <c r="N1822" t="s">
        <v>8281</v>
      </c>
      <c r="O1822">
        <f>YEAR(T1822)</f>
        <v>2016</v>
      </c>
      <c r="P1822">
        <f>ROUND(E1822/D1822*100,0)</f>
        <v>5</v>
      </c>
      <c r="Q1822">
        <f>IFERROR(ROUND(E1822/L1822,2),"N/A")</f>
        <v>71.59</v>
      </c>
      <c r="T1822" s="14">
        <f>(((J1818/60)/60)/24)+DATE(1970,1,1)</f>
        <v>42647.750092592592</v>
      </c>
      <c r="U1822" s="14">
        <f>(((I1818/60)/60)/24)+DATE(1970,1,1)</f>
        <v>42677.750092592592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P1823">
        <f>ROUND(E1823/D1823*100,0)</f>
        <v>135</v>
      </c>
      <c r="Q1823">
        <f>IFERROR(ROUND(E1823/L1823,2),"N/A")</f>
        <v>59.16</v>
      </c>
      <c r="T1823"/>
      <c r="U1823"/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P1824">
        <f>ROUND(E1824/D1824*100,0)</f>
        <v>100</v>
      </c>
      <c r="Q1824">
        <f>IFERROR(ROUND(E1824/L1824,2),"N/A")</f>
        <v>27.27</v>
      </c>
      <c r="T1824"/>
      <c r="U1824"/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P1825">
        <f>ROUND(E1825/D1825*100,0)</f>
        <v>116</v>
      </c>
      <c r="Q1825">
        <f>IFERROR(ROUND(E1825/L1825,2),"N/A")</f>
        <v>24.58</v>
      </c>
      <c r="T1825"/>
      <c r="U1825"/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P1826">
        <f>ROUND(E1826/D1826*100,0)</f>
        <v>100</v>
      </c>
      <c r="Q1826">
        <f>IFERROR(ROUND(E1826/L1826,2),"N/A")</f>
        <v>75.05</v>
      </c>
      <c r="T1826"/>
      <c r="U1826"/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P1827">
        <f>ROUND(E1827/D1827*100,0)</f>
        <v>105</v>
      </c>
      <c r="Q1827">
        <f>IFERROR(ROUND(E1827/L1827,2),"N/A")</f>
        <v>42.02</v>
      </c>
      <c r="T1827"/>
      <c r="U1827"/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P1828">
        <f>ROUND(E1828/D1828*100,0)</f>
        <v>101</v>
      </c>
      <c r="Q1828">
        <f>IFERROR(ROUND(E1828/L1828,2),"N/A")</f>
        <v>53.16</v>
      </c>
      <c r="T1828"/>
      <c r="U1828"/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P1829">
        <f>ROUND(E1829/D1829*100,0)</f>
        <v>101</v>
      </c>
      <c r="Q1829">
        <f>IFERROR(ROUND(E1829/L1829,2),"N/A")</f>
        <v>83.89</v>
      </c>
      <c r="T1829"/>
      <c r="U1829"/>
    </row>
    <row r="1830" spans="1:21" ht="43.2" x14ac:dyDescent="0.3">
      <c r="A1830">
        <v>2744</v>
      </c>
      <c r="B1830" s="3" t="s">
        <v>2744</v>
      </c>
      <c r="C1830" s="3" t="s">
        <v>6854</v>
      </c>
      <c r="D1830" s="6">
        <v>16000</v>
      </c>
      <c r="E1830" s="8">
        <v>835</v>
      </c>
      <c r="F1830" t="s">
        <v>8220</v>
      </c>
      <c r="G1830" t="s">
        <v>8223</v>
      </c>
      <c r="H1830" t="s">
        <v>8245</v>
      </c>
      <c r="I1830">
        <v>1330478998</v>
      </c>
      <c r="J1830">
        <v>1327886998</v>
      </c>
      <c r="K1830" t="b">
        <v>0</v>
      </c>
      <c r="L1830">
        <v>22</v>
      </c>
      <c r="M1830" t="b">
        <v>0</v>
      </c>
      <c r="N1830" t="s">
        <v>8302</v>
      </c>
      <c r="O1830">
        <f>YEAR(T1830)</f>
        <v>2013</v>
      </c>
      <c r="P1830">
        <f>ROUND(E1830/D1830*100,0)</f>
        <v>5</v>
      </c>
      <c r="Q1830">
        <f>IFERROR(ROUND(E1830/L1830,2),"N/A")</f>
        <v>37.950000000000003</v>
      </c>
      <c r="T1830" s="14">
        <f>(((J1826/60)/60)/24)+DATE(1970,1,1)</f>
        <v>41626.916284722225</v>
      </c>
      <c r="U1830" s="14">
        <f>(((I1826/60)/60)/24)+DATE(1970,1,1)</f>
        <v>41647.088888888888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P1831">
        <f>ROUND(E1831/D1831*100,0)</f>
        <v>167</v>
      </c>
      <c r="Q1831">
        <f>IFERROR(ROUND(E1831/L1831,2),"N/A")</f>
        <v>75.77</v>
      </c>
      <c r="T1831"/>
      <c r="U1831"/>
    </row>
    <row r="1832" spans="1:21" ht="43.2" x14ac:dyDescent="0.3">
      <c r="A1832">
        <v>668</v>
      </c>
      <c r="B1832" s="3" t="s">
        <v>669</v>
      </c>
      <c r="C1832" s="3" t="s">
        <v>4778</v>
      </c>
      <c r="D1832" s="6">
        <v>15000</v>
      </c>
      <c r="E1832" s="8">
        <v>684</v>
      </c>
      <c r="F1832" t="s">
        <v>8220</v>
      </c>
      <c r="G1832" t="s">
        <v>8223</v>
      </c>
      <c r="H1832" t="s">
        <v>8245</v>
      </c>
      <c r="I1832">
        <v>1431374222</v>
      </c>
      <c r="J1832">
        <v>1427486222</v>
      </c>
      <c r="K1832" t="b">
        <v>0</v>
      </c>
      <c r="L1832">
        <v>25</v>
      </c>
      <c r="M1832" t="b">
        <v>0</v>
      </c>
      <c r="N1832" t="s">
        <v>8271</v>
      </c>
      <c r="O1832">
        <f>YEAR(T1832)</f>
        <v>2014</v>
      </c>
      <c r="P1832">
        <f>ROUND(E1832/D1832*100,0)</f>
        <v>5</v>
      </c>
      <c r="Q1832">
        <f>IFERROR(ROUND(E1832/L1832,2),"N/A")</f>
        <v>27.36</v>
      </c>
      <c r="T1832" s="14">
        <f>(((J1828/60)/60)/24)+DATE(1970,1,1)</f>
        <v>41657.923807870371</v>
      </c>
      <c r="U1832" s="14">
        <f>(((I1828/60)/60)/24)+DATE(1970,1,1)</f>
        <v>41687.923807870371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P1833">
        <f>ROUND(E1833/D1833*100,0)</f>
        <v>103</v>
      </c>
      <c r="Q1833">
        <f>IFERROR(ROUND(E1833/L1833,2),"N/A")</f>
        <v>73.569999999999993</v>
      </c>
      <c r="T1833"/>
      <c r="U1833"/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P1834">
        <f>ROUND(E1834/D1834*100,0)</f>
        <v>143</v>
      </c>
      <c r="Q1834">
        <f>IFERROR(ROUND(E1834/L1834,2),"N/A")</f>
        <v>25</v>
      </c>
      <c r="T1834"/>
      <c r="U1834"/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P1835">
        <f>ROUND(E1835/D1835*100,0)</f>
        <v>263</v>
      </c>
      <c r="Q1835">
        <f>IFERROR(ROUND(E1835/L1835,2),"N/A")</f>
        <v>42</v>
      </c>
      <c r="T1835"/>
      <c r="U1835"/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P1836">
        <f>ROUND(E1836/D1836*100,0)</f>
        <v>118</v>
      </c>
      <c r="Q1836">
        <f>IFERROR(ROUND(E1836/L1836,2),"N/A")</f>
        <v>131.16999999999999</v>
      </c>
      <c r="T1836"/>
      <c r="U1836"/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P1837">
        <f>ROUND(E1837/D1837*100,0)</f>
        <v>104</v>
      </c>
      <c r="Q1837">
        <f>IFERROR(ROUND(E1837/L1837,2),"N/A")</f>
        <v>47.27</v>
      </c>
      <c r="T1837"/>
      <c r="U1837"/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P1838">
        <f>ROUND(E1838/D1838*100,0)</f>
        <v>200</v>
      </c>
      <c r="Q1838">
        <f>IFERROR(ROUND(E1838/L1838,2),"N/A")</f>
        <v>182.13</v>
      </c>
      <c r="T1838"/>
      <c r="U1838"/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P1839">
        <f>ROUND(E1839/D1839*100,0)</f>
        <v>307</v>
      </c>
      <c r="Q1839">
        <f>IFERROR(ROUND(E1839/L1839,2),"N/A")</f>
        <v>61.37</v>
      </c>
      <c r="T1839"/>
      <c r="U1839"/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P1840">
        <f>ROUND(E1840/D1840*100,0)</f>
        <v>100</v>
      </c>
      <c r="Q1840">
        <f>IFERROR(ROUND(E1840/L1840,2),"N/A")</f>
        <v>35.770000000000003</v>
      </c>
      <c r="T1840"/>
      <c r="U1840"/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P1841">
        <f>ROUND(E1841/D1841*100,0)</f>
        <v>205</v>
      </c>
      <c r="Q1841">
        <f>IFERROR(ROUND(E1841/L1841,2),"N/A")</f>
        <v>45.62</v>
      </c>
      <c r="T1841"/>
      <c r="U1841"/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P1842">
        <f>ROUND(E1842/D1842*100,0)</f>
        <v>109</v>
      </c>
      <c r="Q1842">
        <f>IFERROR(ROUND(E1842/L1842,2),"N/A")</f>
        <v>75.38</v>
      </c>
      <c r="T1842"/>
      <c r="U1842"/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P1843">
        <f>ROUND(E1843/D1843*100,0)</f>
        <v>102</v>
      </c>
      <c r="Q1843">
        <f>IFERROR(ROUND(E1843/L1843,2),"N/A")</f>
        <v>50.88</v>
      </c>
      <c r="T1843"/>
      <c r="U1843"/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P1844">
        <f>ROUND(E1844/D1844*100,0)</f>
        <v>125</v>
      </c>
      <c r="Q1844">
        <f>IFERROR(ROUND(E1844/L1844,2),"N/A")</f>
        <v>119.29</v>
      </c>
      <c r="T1844"/>
      <c r="U1844"/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P1845">
        <f>ROUND(E1845/D1845*100,0)</f>
        <v>124</v>
      </c>
      <c r="Q1845">
        <f>IFERROR(ROUND(E1845/L1845,2),"N/A")</f>
        <v>92.54</v>
      </c>
      <c r="T1845"/>
      <c r="U1845"/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P1846">
        <f>ROUND(E1846/D1846*100,0)</f>
        <v>101</v>
      </c>
      <c r="Q1846">
        <f>IFERROR(ROUND(E1846/L1846,2),"N/A")</f>
        <v>76.05</v>
      </c>
      <c r="T1846"/>
      <c r="U1846"/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P1847">
        <f>ROUND(E1847/D1847*100,0)</f>
        <v>100</v>
      </c>
      <c r="Q1847">
        <f>IFERROR(ROUND(E1847/L1847,2),"N/A")</f>
        <v>52.63</v>
      </c>
      <c r="T1847"/>
      <c r="U1847"/>
    </row>
    <row r="1848" spans="1:21" ht="43.2" x14ac:dyDescent="0.3">
      <c r="A1848">
        <v>2897</v>
      </c>
      <c r="B1848" s="3" t="s">
        <v>2897</v>
      </c>
      <c r="C1848" s="3" t="s">
        <v>7007</v>
      </c>
      <c r="D1848" s="6">
        <v>12000</v>
      </c>
      <c r="E1848" s="8">
        <v>550</v>
      </c>
      <c r="F1848" t="s">
        <v>8220</v>
      </c>
      <c r="G1848" t="s">
        <v>8223</v>
      </c>
      <c r="H1848" t="s">
        <v>8245</v>
      </c>
      <c r="I1848">
        <v>1444577345</v>
      </c>
      <c r="J1848">
        <v>1441985458</v>
      </c>
      <c r="K1848" t="b">
        <v>0</v>
      </c>
      <c r="L1848">
        <v>3</v>
      </c>
      <c r="M1848" t="b">
        <v>0</v>
      </c>
      <c r="N1848" t="s">
        <v>8269</v>
      </c>
      <c r="O1848">
        <f>YEAR(T1848)</f>
        <v>2015</v>
      </c>
      <c r="P1848">
        <f>ROUND(E1848/D1848*100,0)</f>
        <v>5</v>
      </c>
      <c r="Q1848">
        <f>IFERROR(ROUND(E1848/L1848,2),"N/A")</f>
        <v>183.33</v>
      </c>
      <c r="T1848" s="14">
        <f>(((J1844/60)/60)/24)+DATE(1970,1,1)</f>
        <v>42031.631724537037</v>
      </c>
      <c r="U1848" s="14">
        <f>(((I1844/60)/60)/24)+DATE(1970,1,1)</f>
        <v>42065.249305555553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P1849">
        <f>ROUND(E1849/D1849*100,0)</f>
        <v>121</v>
      </c>
      <c r="Q1849">
        <f>IFERROR(ROUND(E1849/L1849,2),"N/A")</f>
        <v>79.53</v>
      </c>
      <c r="T1849"/>
      <c r="U1849"/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P1850">
        <f>ROUND(E1850/D1850*100,0)</f>
        <v>107</v>
      </c>
      <c r="Q1850">
        <f>IFERROR(ROUND(E1850/L1850,2),"N/A")</f>
        <v>134.21</v>
      </c>
      <c r="T1850"/>
      <c r="U1850"/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P1851">
        <f>ROUND(E1851/D1851*100,0)</f>
        <v>100</v>
      </c>
      <c r="Q1851">
        <f>IFERROR(ROUND(E1851/L1851,2),"N/A")</f>
        <v>37.630000000000003</v>
      </c>
      <c r="T1851"/>
      <c r="U1851"/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P1852">
        <f>ROUND(E1852/D1852*100,0)</f>
        <v>102</v>
      </c>
      <c r="Q1852">
        <f>IFERROR(ROUND(E1852/L1852,2),"N/A")</f>
        <v>51.04</v>
      </c>
      <c r="T1852"/>
      <c r="U1852"/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P1853">
        <f>ROUND(E1853/D1853*100,0)</f>
        <v>100</v>
      </c>
      <c r="Q1853">
        <f>IFERROR(ROUND(E1853/L1853,2),"N/A")</f>
        <v>50.04</v>
      </c>
      <c r="T1853"/>
      <c r="U1853"/>
    </row>
    <row r="1854" spans="1:21" ht="43.2" x14ac:dyDescent="0.3">
      <c r="A1854">
        <v>3113</v>
      </c>
      <c r="B1854" s="3" t="s">
        <v>3113</v>
      </c>
      <c r="C1854" s="3" t="s">
        <v>7223</v>
      </c>
      <c r="D1854" s="6">
        <v>109225</v>
      </c>
      <c r="E1854" s="8">
        <v>4635</v>
      </c>
      <c r="F1854" t="s">
        <v>8220</v>
      </c>
      <c r="G1854" t="s">
        <v>8223</v>
      </c>
      <c r="H1854" t="s">
        <v>8245</v>
      </c>
      <c r="I1854">
        <v>1429291982</v>
      </c>
      <c r="J1854">
        <v>1426699982</v>
      </c>
      <c r="K1854" t="b">
        <v>0</v>
      </c>
      <c r="L1854">
        <v>37</v>
      </c>
      <c r="M1854" t="b">
        <v>0</v>
      </c>
      <c r="N1854" t="s">
        <v>8301</v>
      </c>
      <c r="O1854">
        <f>YEAR(T1854)</f>
        <v>2011</v>
      </c>
      <c r="P1854">
        <f>ROUND(E1854/D1854*100,0)</f>
        <v>4</v>
      </c>
      <c r="Q1854">
        <f>IFERROR(ROUND(E1854/L1854,2),"N/A")</f>
        <v>125.27</v>
      </c>
      <c r="T1854" s="14">
        <f>(((J1850/60)/60)/24)+DATE(1970,1,1)</f>
        <v>40691.788055555553</v>
      </c>
      <c r="U1854" s="14">
        <f>(((I1850/60)/60)/24)+DATE(1970,1,1)</f>
        <v>40755.290972222225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P1855">
        <f>ROUND(E1855/D1855*100,0)</f>
        <v>102</v>
      </c>
      <c r="Q1855">
        <f>IFERROR(ROUND(E1855/L1855,2),"N/A")</f>
        <v>58.21</v>
      </c>
      <c r="T1855"/>
      <c r="U1855"/>
    </row>
    <row r="1856" spans="1:21" ht="43.2" x14ac:dyDescent="0.3">
      <c r="A1856">
        <v>687</v>
      </c>
      <c r="B1856" s="3" t="s">
        <v>688</v>
      </c>
      <c r="C1856" s="3" t="s">
        <v>4797</v>
      </c>
      <c r="D1856" s="6">
        <v>100000</v>
      </c>
      <c r="E1856" s="8">
        <v>3550</v>
      </c>
      <c r="F1856" t="s">
        <v>8220</v>
      </c>
      <c r="G1856" t="s">
        <v>8237</v>
      </c>
      <c r="H1856" t="s">
        <v>8255</v>
      </c>
      <c r="I1856">
        <v>1486317653</v>
      </c>
      <c r="J1856">
        <v>1481133653</v>
      </c>
      <c r="K1856" t="b">
        <v>0</v>
      </c>
      <c r="L1856">
        <v>6</v>
      </c>
      <c r="M1856" t="b">
        <v>0</v>
      </c>
      <c r="N1856" t="s">
        <v>8271</v>
      </c>
      <c r="O1856">
        <f>YEAR(T1856)</f>
        <v>2014</v>
      </c>
      <c r="P1856">
        <f>ROUND(E1856/D1856*100,0)</f>
        <v>4</v>
      </c>
      <c r="Q1856">
        <f>IFERROR(ROUND(E1856/L1856,2),"N/A")</f>
        <v>591.66999999999996</v>
      </c>
      <c r="T1856" s="14">
        <f>(((J1852/60)/60)/24)+DATE(1970,1,1)</f>
        <v>41800.959490740745</v>
      </c>
      <c r="U1856" s="14">
        <f>(((I1852/60)/60)/24)+DATE(1970,1,1)</f>
        <v>41830.959490740745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P1857">
        <f>ROUND(E1857/D1857*100,0)</f>
        <v>154</v>
      </c>
      <c r="Q1857">
        <f>IFERROR(ROUND(E1857/L1857,2),"N/A")</f>
        <v>70.58</v>
      </c>
      <c r="T1857"/>
      <c r="U1857"/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P1858">
        <f>ROUND(E1858/D1858*100,0)</f>
        <v>101</v>
      </c>
      <c r="Q1858">
        <f>IFERROR(ROUND(E1858/L1858,2),"N/A")</f>
        <v>53.29</v>
      </c>
      <c r="T1858"/>
      <c r="U1858"/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P1859">
        <f>ROUND(E1859/D1859*100,0)</f>
        <v>100</v>
      </c>
      <c r="Q1859">
        <f>IFERROR(ROUND(E1859/L1859,2),"N/A")</f>
        <v>136.36000000000001</v>
      </c>
      <c r="T1859"/>
      <c r="U1859"/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P1860">
        <f>ROUND(E1860/D1860*100,0)</f>
        <v>109</v>
      </c>
      <c r="Q1860">
        <f>IFERROR(ROUND(E1860/L1860,2),"N/A")</f>
        <v>40.549999999999997</v>
      </c>
      <c r="T1860"/>
      <c r="U1860"/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P1861">
        <f>ROUND(E1861/D1861*100,0)</f>
        <v>132</v>
      </c>
      <c r="Q1861">
        <f>IFERROR(ROUND(E1861/L1861,2),"N/A")</f>
        <v>70.63</v>
      </c>
      <c r="T1861"/>
      <c r="U1861"/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P1862">
        <f>ROUND(E1862/D1862*100,0)</f>
        <v>133</v>
      </c>
      <c r="Q1862">
        <f>IFERROR(ROUND(E1862/L1862,2),"N/A")</f>
        <v>52.68</v>
      </c>
      <c r="T1862"/>
      <c r="U1862"/>
    </row>
    <row r="1863" spans="1:21" ht="43.2" x14ac:dyDescent="0.3">
      <c r="A1863">
        <v>3634</v>
      </c>
      <c r="B1863" s="3" t="s">
        <v>3632</v>
      </c>
      <c r="C1863" s="3" t="s">
        <v>7744</v>
      </c>
      <c r="D1863" s="6">
        <v>75000</v>
      </c>
      <c r="E1863" s="8">
        <v>3185</v>
      </c>
      <c r="F1863" t="s">
        <v>8220</v>
      </c>
      <c r="G1863" t="s">
        <v>8228</v>
      </c>
      <c r="H1863" t="s">
        <v>8250</v>
      </c>
      <c r="I1863">
        <v>1484366340</v>
      </c>
      <c r="J1863">
        <v>1480219174</v>
      </c>
      <c r="K1863" t="b">
        <v>0</v>
      </c>
      <c r="L1863">
        <v>18</v>
      </c>
      <c r="M1863" t="b">
        <v>0</v>
      </c>
      <c r="N1863" t="s">
        <v>8303</v>
      </c>
      <c r="O1863">
        <f>YEAR(T1863)</f>
        <v>2014</v>
      </c>
      <c r="P1863">
        <f>ROUND(E1863/D1863*100,0)</f>
        <v>4</v>
      </c>
      <c r="Q1863">
        <f>IFERROR(ROUND(E1863/L1863,2),"N/A")</f>
        <v>176.94</v>
      </c>
      <c r="T1863" s="14">
        <f>(((J1859/60)/60)/24)+DATE(1970,1,1)</f>
        <v>41864.76866898148</v>
      </c>
      <c r="U1863" s="14">
        <f>(((I1859/60)/60)/24)+DATE(1970,1,1)</f>
        <v>41894.76866898148</v>
      </c>
    </row>
    <row r="1864" spans="1:21" ht="43.2" x14ac:dyDescent="0.3">
      <c r="A1864">
        <v>1226</v>
      </c>
      <c r="B1864" s="3" t="s">
        <v>1227</v>
      </c>
      <c r="C1864" s="3" t="s">
        <v>5336</v>
      </c>
      <c r="D1864" s="6">
        <v>50000</v>
      </c>
      <c r="E1864" s="8">
        <v>1937</v>
      </c>
      <c r="F1864" t="s">
        <v>8219</v>
      </c>
      <c r="G1864" t="s">
        <v>8223</v>
      </c>
      <c r="H1864" t="s">
        <v>8245</v>
      </c>
      <c r="I1864">
        <v>1398042000</v>
      </c>
      <c r="J1864">
        <v>1395089981</v>
      </c>
      <c r="K1864" t="b">
        <v>0</v>
      </c>
      <c r="L1864">
        <v>40</v>
      </c>
      <c r="M1864" t="b">
        <v>0</v>
      </c>
      <c r="N1864" t="s">
        <v>8284</v>
      </c>
      <c r="O1864">
        <f>YEAR(T1864)</f>
        <v>2011</v>
      </c>
      <c r="P1864">
        <f>ROUND(E1864/D1864*100,0)</f>
        <v>4</v>
      </c>
      <c r="Q1864">
        <f>IFERROR(ROUND(E1864/L1864,2),"N/A")</f>
        <v>48.43</v>
      </c>
      <c r="T1864" s="14">
        <f>(((J1860/60)/60)/24)+DATE(1970,1,1)</f>
        <v>40833.200474537036</v>
      </c>
      <c r="U1864" s="14">
        <f>(((I1860/60)/60)/24)+DATE(1970,1,1)</f>
        <v>40893.242141203707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P1865">
        <f>ROUND(E1865/D1865*100,0)</f>
        <v>0</v>
      </c>
      <c r="Q1865">
        <f>IFERROR(ROUND(E1865/L1865,2),"N/A")</f>
        <v>5</v>
      </c>
      <c r="T1865"/>
      <c r="U1865"/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>
        <f>ROUND(E1866/D1866*100,0)</f>
        <v>43</v>
      </c>
      <c r="Q1866">
        <f>IFERROR(ROUND(E1866/L1866,2),"N/A")</f>
        <v>58.08</v>
      </c>
      <c r="T1866"/>
      <c r="U1866"/>
    </row>
    <row r="1867" spans="1:21" ht="43.2" x14ac:dyDescent="0.3">
      <c r="A1867">
        <v>3098</v>
      </c>
      <c r="B1867" s="3" t="s">
        <v>3098</v>
      </c>
      <c r="C1867" s="3" t="s">
        <v>7208</v>
      </c>
      <c r="D1867" s="6">
        <v>48725</v>
      </c>
      <c r="E1867" s="8">
        <v>1758</v>
      </c>
      <c r="F1867" t="s">
        <v>8220</v>
      </c>
      <c r="G1867" t="s">
        <v>8223</v>
      </c>
      <c r="H1867" t="s">
        <v>8245</v>
      </c>
      <c r="I1867">
        <v>1454890620</v>
      </c>
      <c r="J1867">
        <v>1450724449</v>
      </c>
      <c r="K1867" t="b">
        <v>0</v>
      </c>
      <c r="L1867">
        <v>27</v>
      </c>
      <c r="M1867" t="b">
        <v>0</v>
      </c>
      <c r="N1867" t="s">
        <v>8301</v>
      </c>
      <c r="O1867">
        <f>YEAR(T1867)</f>
        <v>2016</v>
      </c>
      <c r="P1867">
        <f>ROUND(E1867/D1867*100,0)</f>
        <v>4</v>
      </c>
      <c r="Q1867">
        <f>IFERROR(ROUND(E1867/L1867,2),"N/A")</f>
        <v>65.11</v>
      </c>
      <c r="T1867" s="14">
        <f>(((J1863/60)/60)/24)+DATE(1970,1,1)</f>
        <v>42701.166365740741</v>
      </c>
      <c r="U1867" s="14">
        <f>(((I1863/60)/60)/24)+DATE(1970,1,1)</f>
        <v>42749.165972222225</v>
      </c>
    </row>
    <row r="1868" spans="1:21" ht="43.2" x14ac:dyDescent="0.3">
      <c r="A1868">
        <v>1327</v>
      </c>
      <c r="B1868" s="3" t="s">
        <v>1328</v>
      </c>
      <c r="C1868" s="3" t="s">
        <v>5437</v>
      </c>
      <c r="D1868" s="6">
        <v>48000</v>
      </c>
      <c r="E1868" s="8">
        <v>1705</v>
      </c>
      <c r="F1868" t="s">
        <v>8219</v>
      </c>
      <c r="G1868" t="s">
        <v>8223</v>
      </c>
      <c r="H1868" t="s">
        <v>8245</v>
      </c>
      <c r="I1868">
        <v>1432916235</v>
      </c>
      <c r="J1868">
        <v>1430324235</v>
      </c>
      <c r="K1868" t="b">
        <v>0</v>
      </c>
      <c r="L1868">
        <v>41</v>
      </c>
      <c r="M1868" t="b">
        <v>0</v>
      </c>
      <c r="N1868" t="s">
        <v>8271</v>
      </c>
      <c r="O1868">
        <f>YEAR(T1868)</f>
        <v>2014</v>
      </c>
      <c r="P1868">
        <f>ROUND(E1868/D1868*100,0)</f>
        <v>4</v>
      </c>
      <c r="Q1868">
        <f>IFERROR(ROUND(E1868/L1868,2),"N/A")</f>
        <v>41.59</v>
      </c>
      <c r="T1868" s="14">
        <f>(((J1864/60)/60)/24)+DATE(1970,1,1)</f>
        <v>41715.874780092592</v>
      </c>
      <c r="U1868" s="14">
        <f>(((I1864/60)/60)/24)+DATE(1970,1,1)</f>
        <v>41750.041666666664</v>
      </c>
    </row>
    <row r="1869" spans="1:21" ht="43.2" x14ac:dyDescent="0.3">
      <c r="A1869">
        <v>1983</v>
      </c>
      <c r="B1869" s="3" t="s">
        <v>1984</v>
      </c>
      <c r="C1869" s="3" t="s">
        <v>6093</v>
      </c>
      <c r="D1869" s="6">
        <v>33000</v>
      </c>
      <c r="E1869" s="8">
        <v>1419</v>
      </c>
      <c r="F1869" t="s">
        <v>8220</v>
      </c>
      <c r="G1869" t="s">
        <v>8223</v>
      </c>
      <c r="H1869" t="s">
        <v>8245</v>
      </c>
      <c r="I1869">
        <v>1472799600</v>
      </c>
      <c r="J1869">
        <v>1470874618</v>
      </c>
      <c r="K1869" t="b">
        <v>0</v>
      </c>
      <c r="L1869">
        <v>16</v>
      </c>
      <c r="M1869" t="b">
        <v>0</v>
      </c>
      <c r="N1869" t="s">
        <v>8294</v>
      </c>
      <c r="O1869">
        <f>YEAR(T1869)</f>
        <v>2014</v>
      </c>
      <c r="P1869">
        <f>ROUND(E1869/D1869*100,0)</f>
        <v>4</v>
      </c>
      <c r="Q1869">
        <f>IFERROR(ROUND(E1869/L1869,2),"N/A")</f>
        <v>88.69</v>
      </c>
      <c r="T1869" s="14">
        <f>(((J1865/60)/60)/24)+DATE(1970,1,1)</f>
        <v>41772.797280092593</v>
      </c>
      <c r="U1869" s="14">
        <f>(((I1865/60)/60)/24)+DATE(1970,1,1)</f>
        <v>41802.797280092593</v>
      </c>
    </row>
    <row r="1870" spans="1:21" ht="43.2" x14ac:dyDescent="0.3">
      <c r="A1870">
        <v>3981</v>
      </c>
      <c r="B1870" s="3" t="s">
        <v>3358</v>
      </c>
      <c r="C1870" s="3" t="s">
        <v>7469</v>
      </c>
      <c r="D1870" s="6">
        <v>30000</v>
      </c>
      <c r="E1870" s="8">
        <v>1225</v>
      </c>
      <c r="F1870" t="s">
        <v>8220</v>
      </c>
      <c r="G1870" t="s">
        <v>8223</v>
      </c>
      <c r="H1870" t="s">
        <v>8245</v>
      </c>
      <c r="I1870">
        <v>1468729149</v>
      </c>
      <c r="J1870">
        <v>1463545149</v>
      </c>
      <c r="K1870" t="b">
        <v>0</v>
      </c>
      <c r="L1870">
        <v>7</v>
      </c>
      <c r="M1870" t="b">
        <v>0</v>
      </c>
      <c r="N1870" t="s">
        <v>8269</v>
      </c>
      <c r="O1870">
        <f>YEAR(T1870)</f>
        <v>2014</v>
      </c>
      <c r="P1870">
        <f>ROUND(E1870/D1870*100,0)</f>
        <v>4</v>
      </c>
      <c r="Q1870">
        <f>IFERROR(ROUND(E1870/L1870,2),"N/A")</f>
        <v>175</v>
      </c>
      <c r="T1870" s="14">
        <f>(((J1866/60)/60)/24)+DATE(1970,1,1)</f>
        <v>41733.716435185182</v>
      </c>
      <c r="U1870" s="14">
        <f>(((I1866/60)/60)/24)+DATE(1970,1,1)</f>
        <v>41763.716435185182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P1871">
        <f>ROUND(E1871/D1871*100,0)</f>
        <v>0</v>
      </c>
      <c r="Q1871" t="str">
        <f>IFERROR(ROUND(E1871/L1871,2),"N/A")</f>
        <v>N/A</v>
      </c>
      <c r="T1871"/>
      <c r="U1871"/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P1872">
        <f>ROUND(E1872/D1872*100,0)</f>
        <v>10</v>
      </c>
      <c r="Q1872">
        <f>IFERROR(ROUND(E1872/L1872,2),"N/A")</f>
        <v>32.82</v>
      </c>
      <c r="T1872"/>
      <c r="U1872"/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>
        <f>ROUND(E1873/D1873*100,0)</f>
        <v>72</v>
      </c>
      <c r="Q1873">
        <f>IFERROR(ROUND(E1873/L1873,2),"N/A")</f>
        <v>49.12</v>
      </c>
      <c r="T1873"/>
      <c r="U1873"/>
    </row>
    <row r="1874" spans="1:21" ht="43.2" x14ac:dyDescent="0.3">
      <c r="A1874">
        <v>1160</v>
      </c>
      <c r="B1874" s="3" t="s">
        <v>1161</v>
      </c>
      <c r="C1874" s="3" t="s">
        <v>5270</v>
      </c>
      <c r="D1874" s="6">
        <v>30000</v>
      </c>
      <c r="E1874" s="8">
        <v>1155</v>
      </c>
      <c r="F1874" t="s">
        <v>8220</v>
      </c>
      <c r="G1874" t="s">
        <v>8223</v>
      </c>
      <c r="H1874" t="s">
        <v>8245</v>
      </c>
      <c r="I1874">
        <v>1427510586</v>
      </c>
      <c r="J1874">
        <v>1424922186</v>
      </c>
      <c r="K1874" t="b">
        <v>0</v>
      </c>
      <c r="L1874">
        <v>19</v>
      </c>
      <c r="M1874" t="b">
        <v>0</v>
      </c>
      <c r="N1874" t="s">
        <v>8282</v>
      </c>
      <c r="O1874">
        <f>YEAR(T1874)</f>
        <v>2016</v>
      </c>
      <c r="P1874">
        <f>ROUND(E1874/D1874*100,0)</f>
        <v>4</v>
      </c>
      <c r="Q1874">
        <f>IFERROR(ROUND(E1874/L1874,2),"N/A")</f>
        <v>60.79</v>
      </c>
      <c r="T1874" s="14">
        <f>(((J1870/60)/60)/24)+DATE(1970,1,1)</f>
        <v>42508.179965277777</v>
      </c>
      <c r="U1874" s="14">
        <f>(((I1870/60)/60)/24)+DATE(1970,1,1)</f>
        <v>42568.179965277777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P1875">
        <f>ROUND(E1875/D1875*100,0)</f>
        <v>0</v>
      </c>
      <c r="Q1875">
        <f>IFERROR(ROUND(E1875/L1875,2),"N/A")</f>
        <v>18</v>
      </c>
      <c r="T1875"/>
      <c r="U1875"/>
    </row>
    <row r="1876" spans="1:21" ht="43.2" x14ac:dyDescent="0.3">
      <c r="A1876">
        <v>678</v>
      </c>
      <c r="B1876" s="3" t="s">
        <v>679</v>
      </c>
      <c r="C1876" s="3" t="s">
        <v>4788</v>
      </c>
      <c r="D1876" s="6">
        <v>29000</v>
      </c>
      <c r="E1876" s="8">
        <v>1108</v>
      </c>
      <c r="F1876" t="s">
        <v>8220</v>
      </c>
      <c r="G1876" t="s">
        <v>8223</v>
      </c>
      <c r="H1876" t="s">
        <v>8245</v>
      </c>
      <c r="I1876">
        <v>1463821338</v>
      </c>
      <c r="J1876">
        <v>1461229338</v>
      </c>
      <c r="K1876" t="b">
        <v>0</v>
      </c>
      <c r="L1876">
        <v>17</v>
      </c>
      <c r="M1876" t="b">
        <v>0</v>
      </c>
      <c r="N1876" t="s">
        <v>8271</v>
      </c>
      <c r="O1876">
        <f>YEAR(T1876)</f>
        <v>2016</v>
      </c>
      <c r="P1876">
        <f>ROUND(E1876/D1876*100,0)</f>
        <v>4</v>
      </c>
      <c r="Q1876">
        <f>IFERROR(ROUND(E1876/L1876,2),"N/A")</f>
        <v>65.180000000000007</v>
      </c>
      <c r="T1876" s="14">
        <f>(((J1872/60)/60)/24)+DATE(1970,1,1)</f>
        <v>42371.355729166666</v>
      </c>
      <c r="U1876" s="14">
        <f>(((I1872/60)/60)/24)+DATE(1970,1,1)</f>
        <v>42400.178472222222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P1877">
        <f>ROUND(E1877/D1877*100,0)</f>
        <v>1</v>
      </c>
      <c r="Q1877">
        <f>IFERROR(ROUND(E1877/L1877,2),"N/A")</f>
        <v>17</v>
      </c>
      <c r="T1877"/>
      <c r="U1877"/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P1878">
        <f>ROUND(E1878/D1878*100,0)</f>
        <v>0</v>
      </c>
      <c r="Q1878" t="str">
        <f>IFERROR(ROUND(E1878/L1878,2),"N/A")</f>
        <v>N/A</v>
      </c>
      <c r="T1878"/>
      <c r="U1878"/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P1879">
        <f>ROUND(E1879/D1879*100,0)</f>
        <v>0</v>
      </c>
      <c r="Q1879" t="str">
        <f>IFERROR(ROUND(E1879/L1879,2),"N/A")</f>
        <v>N/A</v>
      </c>
      <c r="T1879"/>
      <c r="U1879"/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P1880">
        <f>ROUND(E1880/D1880*100,0)</f>
        <v>0</v>
      </c>
      <c r="Q1880" t="str">
        <f>IFERROR(ROUND(E1880/L1880,2),"N/A")</f>
        <v>N/A</v>
      </c>
      <c r="T1880"/>
      <c r="U1880"/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P1881">
        <f>ROUND(E1881/D1881*100,0)</f>
        <v>0</v>
      </c>
      <c r="Q1881">
        <f>IFERROR(ROUND(E1881/L1881,2),"N/A")</f>
        <v>3</v>
      </c>
      <c r="T1881"/>
      <c r="U1881"/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P1882">
        <f>ROUND(E1882/D1882*100,0)</f>
        <v>20</v>
      </c>
      <c r="Q1882">
        <f>IFERROR(ROUND(E1882/L1882,2),"N/A")</f>
        <v>41.83</v>
      </c>
      <c r="T1882"/>
      <c r="U1882"/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P1883">
        <f>ROUND(E1883/D1883*100,0)</f>
        <v>173</v>
      </c>
      <c r="Q1883">
        <f>IFERROR(ROUND(E1883/L1883,2),"N/A")</f>
        <v>49.34</v>
      </c>
      <c r="T1883"/>
      <c r="U1883"/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P1884">
        <f>ROUND(E1884/D1884*100,0)</f>
        <v>101</v>
      </c>
      <c r="Q1884">
        <f>IFERROR(ROUND(E1884/L1884,2),"N/A")</f>
        <v>41.73</v>
      </c>
      <c r="T1884"/>
      <c r="U1884"/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P1885">
        <f>ROUND(E1885/D1885*100,0)</f>
        <v>105</v>
      </c>
      <c r="Q1885">
        <f>IFERROR(ROUND(E1885/L1885,2),"N/A")</f>
        <v>32.72</v>
      </c>
      <c r="T1885"/>
      <c r="U1885"/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P1886">
        <f>ROUND(E1886/D1886*100,0)</f>
        <v>135</v>
      </c>
      <c r="Q1886">
        <f>IFERROR(ROUND(E1886/L1886,2),"N/A")</f>
        <v>51.96</v>
      </c>
      <c r="T1886"/>
      <c r="U1886"/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P1887">
        <f>ROUND(E1887/D1887*100,0)</f>
        <v>116</v>
      </c>
      <c r="Q1887">
        <f>IFERROR(ROUND(E1887/L1887,2),"N/A")</f>
        <v>50.69</v>
      </c>
      <c r="T1887"/>
      <c r="U1887"/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P1888">
        <f>ROUND(E1888/D1888*100,0)</f>
        <v>102</v>
      </c>
      <c r="Q1888">
        <f>IFERROR(ROUND(E1888/L1888,2),"N/A")</f>
        <v>42.24</v>
      </c>
      <c r="T1888"/>
      <c r="U1888"/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P1889">
        <f>ROUND(E1889/D1889*100,0)</f>
        <v>111</v>
      </c>
      <c r="Q1889">
        <f>IFERROR(ROUND(E1889/L1889,2),"N/A")</f>
        <v>416.88</v>
      </c>
      <c r="T1889"/>
      <c r="U1889"/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P1890">
        <f>ROUND(E1890/D1890*100,0)</f>
        <v>166</v>
      </c>
      <c r="Q1890">
        <f>IFERROR(ROUND(E1890/L1890,2),"N/A")</f>
        <v>46.65</v>
      </c>
      <c r="T1890"/>
      <c r="U1890"/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P1891">
        <f>ROUND(E1891/D1891*100,0)</f>
        <v>107</v>
      </c>
      <c r="Q1891">
        <f>IFERROR(ROUND(E1891/L1891,2),"N/A")</f>
        <v>48.45</v>
      </c>
      <c r="T1891"/>
      <c r="U1891"/>
    </row>
    <row r="1892" spans="1:21" ht="57.6" x14ac:dyDescent="0.3">
      <c r="A1892">
        <v>2947</v>
      </c>
      <c r="B1892" s="3" t="s">
        <v>2947</v>
      </c>
      <c r="C1892" s="3" t="s">
        <v>7057</v>
      </c>
      <c r="D1892" s="6">
        <v>25000</v>
      </c>
      <c r="E1892" s="8">
        <v>1072</v>
      </c>
      <c r="F1892" t="s">
        <v>8220</v>
      </c>
      <c r="G1892" t="s">
        <v>8223</v>
      </c>
      <c r="H1892" t="s">
        <v>8245</v>
      </c>
      <c r="I1892">
        <v>1480007460</v>
      </c>
      <c r="J1892">
        <v>1475760567</v>
      </c>
      <c r="K1892" t="b">
        <v>0</v>
      </c>
      <c r="L1892">
        <v>13</v>
      </c>
      <c r="M1892" t="b">
        <v>0</v>
      </c>
      <c r="N1892" t="s">
        <v>8301</v>
      </c>
      <c r="O1892">
        <f>YEAR(T1892)</f>
        <v>2014</v>
      </c>
      <c r="P1892">
        <f>ROUND(E1892/D1892*100,0)</f>
        <v>4</v>
      </c>
      <c r="Q1892">
        <f>IFERROR(ROUND(E1892/L1892,2),"N/A")</f>
        <v>82.46</v>
      </c>
      <c r="T1892" s="14">
        <f>(((J1888/60)/60)/24)+DATE(1970,1,1)</f>
        <v>41925.906689814816</v>
      </c>
      <c r="U1892" s="14">
        <f>(((I1888/60)/60)/24)+DATE(1970,1,1)</f>
        <v>41955.94835648148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P1893">
        <f>ROUND(E1893/D1893*100,0)</f>
        <v>106</v>
      </c>
      <c r="Q1893">
        <f>IFERROR(ROUND(E1893/L1893,2),"N/A")</f>
        <v>87.96</v>
      </c>
      <c r="T1893"/>
      <c r="U1893"/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P1894">
        <f>ROUND(E1894/D1894*100,0)</f>
        <v>137</v>
      </c>
      <c r="Q1894">
        <f>IFERROR(ROUND(E1894/L1894,2),"N/A")</f>
        <v>26.27</v>
      </c>
      <c r="T1894"/>
      <c r="U1894"/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P1895">
        <f>ROUND(E1895/D1895*100,0)</f>
        <v>104</v>
      </c>
      <c r="Q1895">
        <f>IFERROR(ROUND(E1895/L1895,2),"N/A")</f>
        <v>57.78</v>
      </c>
      <c r="T1895"/>
      <c r="U1895"/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P1896">
        <f>ROUND(E1896/D1896*100,0)</f>
        <v>115</v>
      </c>
      <c r="Q1896">
        <f>IFERROR(ROUND(E1896/L1896,2),"N/A")</f>
        <v>57.25</v>
      </c>
      <c r="T1896"/>
      <c r="U1896"/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P1897">
        <f>ROUND(E1897/D1897*100,0)</f>
        <v>102</v>
      </c>
      <c r="Q1897">
        <f>IFERROR(ROUND(E1897/L1897,2),"N/A")</f>
        <v>196.34</v>
      </c>
      <c r="T1897"/>
      <c r="U1897"/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P1898">
        <f>ROUND(E1898/D1898*100,0)</f>
        <v>124</v>
      </c>
      <c r="Q1898">
        <f>IFERROR(ROUND(E1898/L1898,2),"N/A")</f>
        <v>43</v>
      </c>
      <c r="T1898"/>
      <c r="U1898"/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P1899">
        <f>ROUND(E1899/D1899*100,0)</f>
        <v>102</v>
      </c>
      <c r="Q1899">
        <f>IFERROR(ROUND(E1899/L1899,2),"N/A")</f>
        <v>35.549999999999997</v>
      </c>
      <c r="T1899"/>
      <c r="U1899"/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P1900">
        <f>ROUND(E1900/D1900*100,0)</f>
        <v>145</v>
      </c>
      <c r="Q1900">
        <f>IFERROR(ROUND(E1900/L1900,2),"N/A")</f>
        <v>68.81</v>
      </c>
      <c r="T1900"/>
      <c r="U1900"/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P1901">
        <f>ROUND(E1901/D1901*100,0)</f>
        <v>133</v>
      </c>
      <c r="Q1901">
        <f>IFERROR(ROUND(E1901/L1901,2),"N/A")</f>
        <v>28.57</v>
      </c>
      <c r="T1901"/>
      <c r="U1901"/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P1902">
        <f>ROUND(E1902/D1902*100,0)</f>
        <v>109</v>
      </c>
      <c r="Q1902">
        <f>IFERROR(ROUND(E1902/L1902,2),"N/A")</f>
        <v>50.63</v>
      </c>
      <c r="T1902"/>
      <c r="U1902"/>
    </row>
    <row r="1903" spans="1:21" ht="72" x14ac:dyDescent="0.3">
      <c r="A1903">
        <v>3126</v>
      </c>
      <c r="B1903" s="3" t="s">
        <v>3126</v>
      </c>
      <c r="C1903" s="3" t="s">
        <v>7236</v>
      </c>
      <c r="D1903" s="6">
        <v>25000</v>
      </c>
      <c r="E1903" s="8">
        <v>1040</v>
      </c>
      <c r="F1903" t="s">
        <v>8219</v>
      </c>
      <c r="G1903" t="s">
        <v>8223</v>
      </c>
      <c r="H1903" t="s">
        <v>8245</v>
      </c>
      <c r="I1903">
        <v>1459121162</v>
      </c>
      <c r="J1903">
        <v>1456532762</v>
      </c>
      <c r="K1903" t="b">
        <v>0</v>
      </c>
      <c r="L1903">
        <v>17</v>
      </c>
      <c r="M1903" t="b">
        <v>0</v>
      </c>
      <c r="N1903" t="s">
        <v>8301</v>
      </c>
      <c r="O1903">
        <f>YEAR(T1903)</f>
        <v>2014</v>
      </c>
      <c r="P1903">
        <f>ROUND(E1903/D1903*100,0)</f>
        <v>4</v>
      </c>
      <c r="Q1903">
        <f>IFERROR(ROUND(E1903/L1903,2),"N/A")</f>
        <v>61.18</v>
      </c>
      <c r="T1903" s="14">
        <f>(((J1899/60)/60)/24)+DATE(1970,1,1)</f>
        <v>41680.583402777782</v>
      </c>
      <c r="U1903" s="14">
        <f>(((I1899/60)/60)/24)+DATE(1970,1,1)</f>
        <v>41702.875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P1904">
        <f>ROUND(E1904/D1904*100,0)</f>
        <v>1</v>
      </c>
      <c r="Q1904">
        <f>IFERROR(ROUND(E1904/L1904,2),"N/A")</f>
        <v>4</v>
      </c>
      <c r="T1904"/>
      <c r="U1904"/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P1905">
        <f>ROUND(E1905/D1905*100,0)</f>
        <v>47</v>
      </c>
      <c r="Q1905">
        <f>IFERROR(ROUND(E1905/L1905,2),"N/A")</f>
        <v>34.1</v>
      </c>
      <c r="T1905"/>
      <c r="U1905"/>
    </row>
    <row r="1906" spans="1:21" ht="43.2" x14ac:dyDescent="0.3">
      <c r="A1906">
        <v>3800</v>
      </c>
      <c r="B1906" s="3" t="s">
        <v>3797</v>
      </c>
      <c r="C1906" s="3" t="s">
        <v>7910</v>
      </c>
      <c r="D1906" s="6">
        <v>22000</v>
      </c>
      <c r="E1906" s="8">
        <v>881</v>
      </c>
      <c r="F1906" t="s">
        <v>8220</v>
      </c>
      <c r="G1906" t="s">
        <v>8223</v>
      </c>
      <c r="H1906" t="s">
        <v>8245</v>
      </c>
      <c r="I1906">
        <v>1420952340</v>
      </c>
      <c r="J1906">
        <v>1418146883</v>
      </c>
      <c r="K1906" t="b">
        <v>0</v>
      </c>
      <c r="L1906">
        <v>16</v>
      </c>
      <c r="M1906" t="b">
        <v>0</v>
      </c>
      <c r="N1906" t="s">
        <v>8303</v>
      </c>
      <c r="O1906">
        <f>YEAR(T1906)</f>
        <v>2012</v>
      </c>
      <c r="P1906">
        <f>ROUND(E1906/D1906*100,0)</f>
        <v>4</v>
      </c>
      <c r="Q1906">
        <f>IFERROR(ROUND(E1906/L1906,2),"N/A")</f>
        <v>55.06</v>
      </c>
      <c r="T1906" s="14">
        <f>(((J1902/60)/60)/24)+DATE(1970,1,1)</f>
        <v>41160.871886574074</v>
      </c>
      <c r="U1906" s="14">
        <f>(((I1902/60)/60)/24)+DATE(1970,1,1)</f>
        <v>41188.415972222225</v>
      </c>
    </row>
    <row r="1907" spans="1:21" ht="43.2" x14ac:dyDescent="0.3">
      <c r="A1907">
        <v>3096</v>
      </c>
      <c r="B1907" s="3" t="s">
        <v>3096</v>
      </c>
      <c r="C1907" s="3" t="s">
        <v>7206</v>
      </c>
      <c r="D1907" s="6">
        <v>20000</v>
      </c>
      <c r="E1907" s="8">
        <v>795</v>
      </c>
      <c r="F1907" t="s">
        <v>8220</v>
      </c>
      <c r="G1907" t="s">
        <v>8223</v>
      </c>
      <c r="H1907" t="s">
        <v>8245</v>
      </c>
      <c r="I1907">
        <v>1432151326</v>
      </c>
      <c r="J1907">
        <v>1429559326</v>
      </c>
      <c r="K1907" t="b">
        <v>0</v>
      </c>
      <c r="L1907">
        <v>14</v>
      </c>
      <c r="M1907" t="b">
        <v>0</v>
      </c>
      <c r="N1907" t="s">
        <v>8301</v>
      </c>
      <c r="O1907">
        <f>YEAR(T1907)</f>
        <v>2016</v>
      </c>
      <c r="P1907">
        <f>ROUND(E1907/D1907*100,0)</f>
        <v>4</v>
      </c>
      <c r="Q1907">
        <f>IFERROR(ROUND(E1907/L1907,2),"N/A")</f>
        <v>56.79</v>
      </c>
      <c r="T1907" s="14">
        <f>(((J1903/60)/60)/24)+DATE(1970,1,1)</f>
        <v>42427.01807870371</v>
      </c>
      <c r="U1907" s="14">
        <f>(((I1903/60)/60)/24)+DATE(1970,1,1)</f>
        <v>42456.976412037038</v>
      </c>
    </row>
    <row r="1908" spans="1:21" ht="43.2" x14ac:dyDescent="0.3">
      <c r="A1908">
        <v>603</v>
      </c>
      <c r="B1908" s="3" t="s">
        <v>604</v>
      </c>
      <c r="C1908" s="3" t="s">
        <v>4713</v>
      </c>
      <c r="D1908" s="6">
        <v>15000</v>
      </c>
      <c r="E1908" s="8">
        <v>590.02</v>
      </c>
      <c r="F1908" t="s">
        <v>8219</v>
      </c>
      <c r="G1908" t="s">
        <v>8223</v>
      </c>
      <c r="H1908" t="s">
        <v>8245</v>
      </c>
      <c r="I1908">
        <v>1408029623</v>
      </c>
      <c r="J1908">
        <v>1405437623</v>
      </c>
      <c r="K1908" t="b">
        <v>0</v>
      </c>
      <c r="L1908">
        <v>13</v>
      </c>
      <c r="M1908" t="b">
        <v>0</v>
      </c>
      <c r="N1908" t="s">
        <v>8270</v>
      </c>
      <c r="O1908">
        <f>YEAR(T1908)</f>
        <v>2015</v>
      </c>
      <c r="P1908">
        <f>ROUND(E1908/D1908*100,0)</f>
        <v>4</v>
      </c>
      <c r="Q1908">
        <f>IFERROR(ROUND(E1908/L1908,2),"N/A")</f>
        <v>45.39</v>
      </c>
      <c r="T1908" s="14">
        <f>(((J1904/60)/60)/24)+DATE(1970,1,1)</f>
        <v>42037.789895833332</v>
      </c>
      <c r="U1908" s="14">
        <f>(((I1904/60)/60)/24)+DATE(1970,1,1)</f>
        <v>42067.789895833332</v>
      </c>
    </row>
    <row r="1909" spans="1:21" ht="43.2" x14ac:dyDescent="0.3">
      <c r="A1909">
        <v>1066</v>
      </c>
      <c r="B1909" s="3" t="s">
        <v>1067</v>
      </c>
      <c r="C1909" s="3" t="s">
        <v>5176</v>
      </c>
      <c r="D1909" s="6">
        <v>150000</v>
      </c>
      <c r="E1909" s="8">
        <v>5051</v>
      </c>
      <c r="F1909" t="s">
        <v>8220</v>
      </c>
      <c r="G1909" t="s">
        <v>8223</v>
      </c>
      <c r="H1909" t="s">
        <v>8245</v>
      </c>
      <c r="I1909">
        <v>1375657582</v>
      </c>
      <c r="J1909">
        <v>1371769582</v>
      </c>
      <c r="K1909" t="b">
        <v>0</v>
      </c>
      <c r="L1909">
        <v>148</v>
      </c>
      <c r="M1909" t="b">
        <v>0</v>
      </c>
      <c r="N1909" t="s">
        <v>8280</v>
      </c>
      <c r="O1909">
        <f>YEAR(T1909)</f>
        <v>2016</v>
      </c>
      <c r="P1909">
        <f>ROUND(E1909/D1909*100,0)</f>
        <v>3</v>
      </c>
      <c r="Q1909">
        <f>IFERROR(ROUND(E1909/L1909,2),"N/A")</f>
        <v>34.130000000000003</v>
      </c>
      <c r="T1909" s="14">
        <f>(((J1905/60)/60)/24)+DATE(1970,1,1)</f>
        <v>42702.770729166667</v>
      </c>
      <c r="U1909" s="14">
        <f>(((I1905/60)/60)/24)+DATE(1970,1,1)</f>
        <v>42762.770729166667</v>
      </c>
    </row>
    <row r="1910" spans="1:21" ht="43.2" x14ac:dyDescent="0.3">
      <c r="A1910">
        <v>138</v>
      </c>
      <c r="B1910" s="3" t="s">
        <v>140</v>
      </c>
      <c r="C1910" s="3" t="s">
        <v>4248</v>
      </c>
      <c r="D1910" s="6">
        <v>150000</v>
      </c>
      <c r="E1910" s="8">
        <v>4712</v>
      </c>
      <c r="F1910" t="s">
        <v>8219</v>
      </c>
      <c r="G1910" t="s">
        <v>8223</v>
      </c>
      <c r="H1910" t="s">
        <v>8245</v>
      </c>
      <c r="I1910">
        <v>1438405140</v>
      </c>
      <c r="J1910">
        <v>1435731041</v>
      </c>
      <c r="K1910" t="b">
        <v>0</v>
      </c>
      <c r="L1910">
        <v>58</v>
      </c>
      <c r="M1910" t="b">
        <v>0</v>
      </c>
      <c r="N1910" t="s">
        <v>8265</v>
      </c>
      <c r="O1910">
        <f>YEAR(T1910)</f>
        <v>2014</v>
      </c>
      <c r="P1910">
        <f>ROUND(E1910/D1910*100,0)</f>
        <v>3</v>
      </c>
      <c r="Q1910">
        <f>IFERROR(ROUND(E1910/L1910,2),"N/A")</f>
        <v>81.239999999999995</v>
      </c>
      <c r="T1910" s="14">
        <f>(((J1906/60)/60)/24)+DATE(1970,1,1)</f>
        <v>41982.737071759257</v>
      </c>
      <c r="U1910" s="14">
        <f>(((I1906/60)/60)/24)+DATE(1970,1,1)</f>
        <v>42015.207638888889</v>
      </c>
    </row>
    <row r="1911" spans="1:21" ht="43.2" x14ac:dyDescent="0.3">
      <c r="A1911">
        <v>1016</v>
      </c>
      <c r="B1911" s="3" t="s">
        <v>1017</v>
      </c>
      <c r="C1911" s="3" t="s">
        <v>5126</v>
      </c>
      <c r="D1911" s="6">
        <v>100000</v>
      </c>
      <c r="E1911" s="8">
        <v>2842</v>
      </c>
      <c r="F1911" t="s">
        <v>8219</v>
      </c>
      <c r="G1911" t="s">
        <v>8223</v>
      </c>
      <c r="H1911" t="s">
        <v>8245</v>
      </c>
      <c r="I1911">
        <v>1459992856</v>
      </c>
      <c r="J1911">
        <v>1456108456</v>
      </c>
      <c r="K1911" t="b">
        <v>0</v>
      </c>
      <c r="L1911">
        <v>38</v>
      </c>
      <c r="M1911" t="b">
        <v>0</v>
      </c>
      <c r="N1911" t="s">
        <v>8271</v>
      </c>
      <c r="O1911">
        <f>YEAR(T1911)</f>
        <v>2015</v>
      </c>
      <c r="P1911">
        <f>ROUND(E1911/D1911*100,0)</f>
        <v>3</v>
      </c>
      <c r="Q1911">
        <f>IFERROR(ROUND(E1911/L1911,2),"N/A")</f>
        <v>74.790000000000006</v>
      </c>
      <c r="T1911" s="14">
        <f>(((J1907/60)/60)/24)+DATE(1970,1,1)</f>
        <v>42114.825532407413</v>
      </c>
      <c r="U1911" s="14">
        <f>(((I1907/60)/60)/24)+DATE(1970,1,1)</f>
        <v>42144.825532407413</v>
      </c>
    </row>
    <row r="1912" spans="1:21" ht="43.2" x14ac:dyDescent="0.3">
      <c r="A1912">
        <v>1901</v>
      </c>
      <c r="B1912" s="3" t="s">
        <v>1902</v>
      </c>
      <c r="C1912" s="3" t="s">
        <v>6011</v>
      </c>
      <c r="D1912" s="6">
        <v>99000</v>
      </c>
      <c r="E1912" s="8">
        <v>2670</v>
      </c>
      <c r="F1912" t="s">
        <v>8220</v>
      </c>
      <c r="G1912" t="s">
        <v>8224</v>
      </c>
      <c r="H1912" t="s">
        <v>8246</v>
      </c>
      <c r="I1912">
        <v>1432299600</v>
      </c>
      <c r="J1912">
        <v>1429707729</v>
      </c>
      <c r="K1912" t="b">
        <v>0</v>
      </c>
      <c r="L1912">
        <v>25</v>
      </c>
      <c r="M1912" t="b">
        <v>0</v>
      </c>
      <c r="N1912" t="s">
        <v>8292</v>
      </c>
      <c r="O1912">
        <f>YEAR(T1912)</f>
        <v>2014</v>
      </c>
      <c r="P1912">
        <f>ROUND(E1912/D1912*100,0)</f>
        <v>3</v>
      </c>
      <c r="Q1912">
        <f>IFERROR(ROUND(E1912/L1912,2),"N/A")</f>
        <v>106.8</v>
      </c>
      <c r="T1912" s="14">
        <f>(((J1908/60)/60)/24)+DATE(1970,1,1)</f>
        <v>41835.639155092591</v>
      </c>
      <c r="U1912" s="14">
        <f>(((I1908/60)/60)/24)+DATE(1970,1,1)</f>
        <v>41865.639155092591</v>
      </c>
    </row>
    <row r="1913" spans="1:21" ht="43.2" x14ac:dyDescent="0.3">
      <c r="A1913">
        <v>975</v>
      </c>
      <c r="B1913" s="3" t="s">
        <v>976</v>
      </c>
      <c r="C1913" s="3" t="s">
        <v>5085</v>
      </c>
      <c r="D1913" s="6">
        <v>100000</v>
      </c>
      <c r="E1913" s="8">
        <v>2607</v>
      </c>
      <c r="F1913" t="s">
        <v>8220</v>
      </c>
      <c r="G1913" t="s">
        <v>8223</v>
      </c>
      <c r="H1913" t="s">
        <v>8245</v>
      </c>
      <c r="I1913">
        <v>1467132185</v>
      </c>
      <c r="J1913">
        <v>1461948185</v>
      </c>
      <c r="K1913" t="b">
        <v>0</v>
      </c>
      <c r="L1913">
        <v>24</v>
      </c>
      <c r="M1913" t="b">
        <v>0</v>
      </c>
      <c r="N1913" t="s">
        <v>8271</v>
      </c>
      <c r="O1913">
        <f>YEAR(T1913)</f>
        <v>2013</v>
      </c>
      <c r="P1913">
        <f>ROUND(E1913/D1913*100,0)</f>
        <v>3</v>
      </c>
      <c r="Q1913">
        <f>IFERROR(ROUND(E1913/L1913,2),"N/A")</f>
        <v>108.63</v>
      </c>
      <c r="T1913" s="14">
        <f>(((J1909/60)/60)/24)+DATE(1970,1,1)</f>
        <v>41445.962754629632</v>
      </c>
      <c r="U1913" s="14">
        <f>(((I1909/60)/60)/24)+DATE(1970,1,1)</f>
        <v>41490.962754629632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>
        <f>ROUND(E1914/D1914*100,0)</f>
        <v>59</v>
      </c>
      <c r="Q1914">
        <f>IFERROR(ROUND(E1914/L1914,2),"N/A")</f>
        <v>70.599999999999994</v>
      </c>
      <c r="T1914"/>
      <c r="U1914"/>
    </row>
    <row r="1915" spans="1:21" ht="43.2" x14ac:dyDescent="0.3">
      <c r="A1915">
        <v>660</v>
      </c>
      <c r="B1915" s="3" t="s">
        <v>661</v>
      </c>
      <c r="C1915" s="3" t="s">
        <v>4770</v>
      </c>
      <c r="D1915" s="6">
        <v>50000</v>
      </c>
      <c r="E1915" s="8">
        <v>1529</v>
      </c>
      <c r="F1915" t="s">
        <v>8220</v>
      </c>
      <c r="G1915" t="s">
        <v>8223</v>
      </c>
      <c r="H1915" t="s">
        <v>8245</v>
      </c>
      <c r="I1915">
        <v>1415558879</v>
      </c>
      <c r="J1915">
        <v>1412963279</v>
      </c>
      <c r="K1915" t="b">
        <v>0</v>
      </c>
      <c r="L1915">
        <v>18</v>
      </c>
      <c r="M1915" t="b">
        <v>0</v>
      </c>
      <c r="N1915" t="s">
        <v>8271</v>
      </c>
      <c r="O1915">
        <f>YEAR(T1915)</f>
        <v>2016</v>
      </c>
      <c r="P1915">
        <f>ROUND(E1915/D1915*100,0)</f>
        <v>3</v>
      </c>
      <c r="Q1915">
        <f>IFERROR(ROUND(E1915/L1915,2),"N/A")</f>
        <v>84.94</v>
      </c>
      <c r="T1915" s="14">
        <f>(((J1911/60)/60)/24)+DATE(1970,1,1)</f>
        <v>42422.107129629629</v>
      </c>
      <c r="U1915" s="14">
        <f>(((I1911/60)/60)/24)+DATE(1970,1,1)</f>
        <v>42467.065462962957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P1916">
        <f>ROUND(E1916/D1916*100,0)</f>
        <v>9</v>
      </c>
      <c r="Q1916">
        <f>IFERROR(ROUND(E1916/L1916,2),"N/A")</f>
        <v>30</v>
      </c>
      <c r="T1916"/>
      <c r="U1916"/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P1917">
        <f>ROUND(E1917/D1917*100,0)</f>
        <v>2</v>
      </c>
      <c r="Q1917">
        <f>IFERROR(ROUND(E1917/L1917,2),"N/A")</f>
        <v>2</v>
      </c>
      <c r="T1917"/>
      <c r="U1917"/>
    </row>
    <row r="1918" spans="1:21" ht="43.2" x14ac:dyDescent="0.3">
      <c r="A1918">
        <v>2156</v>
      </c>
      <c r="B1918" s="3" t="s">
        <v>2157</v>
      </c>
      <c r="C1918" s="3" t="s">
        <v>6266</v>
      </c>
      <c r="D1918" s="6">
        <v>56000</v>
      </c>
      <c r="E1918" s="8">
        <v>1493</v>
      </c>
      <c r="F1918" t="s">
        <v>8220</v>
      </c>
      <c r="G1918" t="s">
        <v>8223</v>
      </c>
      <c r="H1918" t="s">
        <v>8245</v>
      </c>
      <c r="I1918">
        <v>1379363406</v>
      </c>
      <c r="J1918">
        <v>1375475406</v>
      </c>
      <c r="K1918" t="b">
        <v>0</v>
      </c>
      <c r="L1918">
        <v>83</v>
      </c>
      <c r="M1918" t="b">
        <v>0</v>
      </c>
      <c r="N1918" t="s">
        <v>8280</v>
      </c>
      <c r="O1918">
        <f>YEAR(T1918)</f>
        <v>2015</v>
      </c>
      <c r="P1918">
        <f>ROUND(E1918/D1918*100,0)</f>
        <v>3</v>
      </c>
      <c r="Q1918">
        <f>IFERROR(ROUND(E1918/L1918,2),"N/A")</f>
        <v>17.989999999999998</v>
      </c>
      <c r="T1918" s="14">
        <f>(((J1914/60)/60)/24)+DATE(1970,1,1)</f>
        <v>42129.226388888885</v>
      </c>
      <c r="U1918" s="14">
        <f>(((I1914/60)/60)/24)+DATE(1970,1,1)</f>
        <v>42159.226388888885</v>
      </c>
    </row>
    <row r="1919" spans="1:21" x14ac:dyDescent="0.3">
      <c r="A1919">
        <v>2659</v>
      </c>
      <c r="B1919" s="3" t="s">
        <v>2659</v>
      </c>
      <c r="C1919" s="3" t="s">
        <v>6769</v>
      </c>
      <c r="D1919" s="6">
        <v>49000</v>
      </c>
      <c r="E1919" s="8">
        <v>1333</v>
      </c>
      <c r="F1919" t="s">
        <v>8219</v>
      </c>
      <c r="G1919" t="s">
        <v>8223</v>
      </c>
      <c r="H1919" t="s">
        <v>8245</v>
      </c>
      <c r="I1919">
        <v>1429321210</v>
      </c>
      <c r="J1919">
        <v>1426729210</v>
      </c>
      <c r="K1919" t="b">
        <v>0</v>
      </c>
      <c r="L1919">
        <v>10</v>
      </c>
      <c r="M1919" t="b">
        <v>0</v>
      </c>
      <c r="N1919" t="s">
        <v>8299</v>
      </c>
      <c r="O1919">
        <f>YEAR(T1919)</f>
        <v>2014</v>
      </c>
      <c r="P1919">
        <f>ROUND(E1919/D1919*100,0)</f>
        <v>3</v>
      </c>
      <c r="Q1919">
        <f>IFERROR(ROUND(E1919/L1919,2),"N/A")</f>
        <v>133.30000000000001</v>
      </c>
      <c r="T1919" s="14">
        <f>(((J1915/60)/60)/24)+DATE(1970,1,1)</f>
        <v>41922.741655092592</v>
      </c>
      <c r="U1919" s="14">
        <f>(((I1915/60)/60)/24)+DATE(1970,1,1)</f>
        <v>41952.783321759263</v>
      </c>
    </row>
    <row r="1920" spans="1:21" ht="43.2" x14ac:dyDescent="0.3">
      <c r="A1920">
        <v>1769</v>
      </c>
      <c r="B1920" s="3" t="s">
        <v>1770</v>
      </c>
      <c r="C1920" s="3" t="s">
        <v>5879</v>
      </c>
      <c r="D1920" s="6">
        <v>40000</v>
      </c>
      <c r="E1920" s="8">
        <v>1081</v>
      </c>
      <c r="F1920" t="s">
        <v>8220</v>
      </c>
      <c r="G1920" t="s">
        <v>8223</v>
      </c>
      <c r="H1920" t="s">
        <v>8245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8283</v>
      </c>
      <c r="O1920">
        <f>YEAR(T1920)</f>
        <v>2014</v>
      </c>
      <c r="P1920">
        <f>ROUND(E1920/D1920*100,0)</f>
        <v>3</v>
      </c>
      <c r="Q1920">
        <f>ROUND(E1920/L1920,2)</f>
        <v>49.14</v>
      </c>
      <c r="T1920" s="14">
        <f>(((J1916/60)/60)/24)+DATE(1970,1,1)</f>
        <v>41929.174456018518</v>
      </c>
      <c r="U1920" s="14">
        <f>(((I1916/60)/60)/24)+DATE(1970,1,1)</f>
        <v>41944.165972222225</v>
      </c>
    </row>
    <row r="1921" spans="1:17" customFormat="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P1921">
        <f>ROUND(E1921/D1921*100,0)</f>
        <v>47</v>
      </c>
      <c r="Q1921">
        <f>IFERROR(ROUND(E1921/L1921,2),"N/A")</f>
        <v>29.63</v>
      </c>
    </row>
    <row r="1922" spans="1:17" customFormat="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>
        <f>ROUND(E1922/D1922*100,0)</f>
        <v>43</v>
      </c>
      <c r="Q1922">
        <f>IFERROR(ROUND(E1922/L1922,2),"N/A")</f>
        <v>40.98</v>
      </c>
    </row>
    <row r="1923" spans="1:17" customFormat="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P1923">
        <f>ROUND(E1923/D1923*100,0)</f>
        <v>137</v>
      </c>
      <c r="Q1923">
        <f>IFERROR(ROUND(E1923/L1923,2),"N/A")</f>
        <v>54</v>
      </c>
    </row>
    <row r="1924" spans="1:17" customFormat="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P1924">
        <f>ROUND(E1924/D1924*100,0)</f>
        <v>116</v>
      </c>
      <c r="Q1924">
        <f>IFERROR(ROUND(E1924/L1924,2),"N/A")</f>
        <v>36.11</v>
      </c>
    </row>
    <row r="1925" spans="1:17" customFormat="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P1925">
        <f>ROUND(E1925/D1925*100,0)</f>
        <v>241</v>
      </c>
      <c r="Q1925">
        <f>IFERROR(ROUND(E1925/L1925,2),"N/A")</f>
        <v>23.15</v>
      </c>
    </row>
    <row r="1926" spans="1:17" customFormat="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P1926">
        <f>ROUND(E1926/D1926*100,0)</f>
        <v>114</v>
      </c>
      <c r="Q1926">
        <f>IFERROR(ROUND(E1926/L1926,2),"N/A")</f>
        <v>104</v>
      </c>
    </row>
    <row r="1927" spans="1:17" customFormat="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P1927">
        <f>ROUND(E1927/D1927*100,0)</f>
        <v>110</v>
      </c>
      <c r="Q1927">
        <f>IFERROR(ROUND(E1927/L1927,2),"N/A")</f>
        <v>31.83</v>
      </c>
    </row>
    <row r="1928" spans="1:17" customFormat="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P1928">
        <f>ROUND(E1928/D1928*100,0)</f>
        <v>195</v>
      </c>
      <c r="Q1928">
        <f>IFERROR(ROUND(E1928/L1928,2),"N/A")</f>
        <v>27.39</v>
      </c>
    </row>
    <row r="1929" spans="1:17" customFormat="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P1929">
        <f>ROUND(E1929/D1929*100,0)</f>
        <v>103</v>
      </c>
      <c r="Q1929">
        <f>IFERROR(ROUND(E1929/L1929,2),"N/A")</f>
        <v>56.36</v>
      </c>
    </row>
    <row r="1930" spans="1:17" customFormat="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P1930">
        <f>ROUND(E1930/D1930*100,0)</f>
        <v>103</v>
      </c>
      <c r="Q1930">
        <f>IFERROR(ROUND(E1930/L1930,2),"N/A")</f>
        <v>77.349999999999994</v>
      </c>
    </row>
    <row r="1931" spans="1:17" customFormat="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P1931">
        <f>ROUND(E1931/D1931*100,0)</f>
        <v>100</v>
      </c>
      <c r="Q1931">
        <f>IFERROR(ROUND(E1931/L1931,2),"N/A")</f>
        <v>42.8</v>
      </c>
    </row>
    <row r="1932" spans="1:17" customFormat="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P1932">
        <f>ROUND(E1932/D1932*100,0)</f>
        <v>127</v>
      </c>
      <c r="Q1932">
        <f>IFERROR(ROUND(E1932/L1932,2),"N/A")</f>
        <v>48.85</v>
      </c>
    </row>
    <row r="1933" spans="1:17" customFormat="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P1933">
        <f>ROUND(E1933/D1933*100,0)</f>
        <v>121</v>
      </c>
      <c r="Q1933">
        <f>IFERROR(ROUND(E1933/L1933,2),"N/A")</f>
        <v>48.24</v>
      </c>
    </row>
    <row r="1934" spans="1:17" customFormat="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P1934">
        <f>ROUND(E1934/D1934*100,0)</f>
        <v>107</v>
      </c>
      <c r="Q1934">
        <f>IFERROR(ROUND(E1934/L1934,2),"N/A")</f>
        <v>70.209999999999994</v>
      </c>
    </row>
    <row r="1935" spans="1:17" customFormat="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P1935">
        <f>ROUND(E1935/D1935*100,0)</f>
        <v>172</v>
      </c>
      <c r="Q1935">
        <f>IFERROR(ROUND(E1935/L1935,2),"N/A")</f>
        <v>94.05</v>
      </c>
    </row>
    <row r="1936" spans="1:17" customFormat="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P1936">
        <f>ROUND(E1936/D1936*100,0)</f>
        <v>124</v>
      </c>
      <c r="Q1936">
        <f>IFERROR(ROUND(E1936/L1936,2),"N/A")</f>
        <v>80.27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P1937">
        <f>ROUND(E1937/D1937*100,0)</f>
        <v>108</v>
      </c>
      <c r="Q1937">
        <f>IFERROR(ROUND(E1937/L1937,2),"N/A")</f>
        <v>54.2</v>
      </c>
      <c r="T1937"/>
      <c r="U1937"/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P1938">
        <f>ROUND(E1938/D1938*100,0)</f>
        <v>117</v>
      </c>
      <c r="Q1938">
        <f>IFERROR(ROUND(E1938/L1938,2),"N/A")</f>
        <v>60.27</v>
      </c>
      <c r="T1938"/>
      <c r="U1938"/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P1939">
        <f>ROUND(E1939/D1939*100,0)</f>
        <v>187</v>
      </c>
      <c r="Q1939">
        <f>IFERROR(ROUND(E1939/L1939,2),"N/A")</f>
        <v>38.74</v>
      </c>
      <c r="T1939"/>
      <c r="U1939"/>
    </row>
    <row r="1940" spans="1:21" ht="43.2" x14ac:dyDescent="0.3">
      <c r="A1940">
        <v>1085</v>
      </c>
      <c r="B1940" s="3" t="s">
        <v>1086</v>
      </c>
      <c r="C1940" s="3" t="s">
        <v>5195</v>
      </c>
      <c r="D1940" s="6">
        <v>30000</v>
      </c>
      <c r="E1940" s="8">
        <v>1026</v>
      </c>
      <c r="F1940" t="s">
        <v>8220</v>
      </c>
      <c r="G1940" t="s">
        <v>8228</v>
      </c>
      <c r="H1940" t="s">
        <v>8250</v>
      </c>
      <c r="I1940">
        <v>1457967975</v>
      </c>
      <c r="J1940">
        <v>1455379575</v>
      </c>
      <c r="K1940" t="b">
        <v>0</v>
      </c>
      <c r="L1940">
        <v>9</v>
      </c>
      <c r="M1940" t="b">
        <v>0</v>
      </c>
      <c r="N1940" t="s">
        <v>8280</v>
      </c>
      <c r="O1940">
        <f>YEAR(T1940)</f>
        <v>2011</v>
      </c>
      <c r="P1940">
        <f>ROUND(E1940/D1940*100,0)</f>
        <v>3</v>
      </c>
      <c r="Q1940">
        <f>IFERROR(ROUND(E1940/L1940,2),"N/A")</f>
        <v>114</v>
      </c>
      <c r="T1940" s="14">
        <f>(((J1936/60)/60)/24)+DATE(1970,1,1)</f>
        <v>40865.867141203707</v>
      </c>
      <c r="U1940" s="14">
        <f>(((I1936/60)/60)/24)+DATE(1970,1,1)</f>
        <v>40902.208333333336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P1941">
        <f>ROUND(E1941/D1941*100,0)</f>
        <v>111</v>
      </c>
      <c r="Q1941">
        <f>IFERROR(ROUND(E1941/L1941,2),"N/A")</f>
        <v>115.31</v>
      </c>
      <c r="T1941"/>
      <c r="U1941"/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P1942">
        <f>ROUND(E1942/D1942*100,0)</f>
        <v>171</v>
      </c>
      <c r="Q1942">
        <f>IFERROR(ROUND(E1942/L1942,2),"N/A")</f>
        <v>35.840000000000003</v>
      </c>
      <c r="T1942"/>
      <c r="U1942"/>
    </row>
    <row r="1943" spans="1:21" ht="57.6" x14ac:dyDescent="0.3">
      <c r="A1943">
        <v>1338</v>
      </c>
      <c r="B1943" s="3" t="s">
        <v>1339</v>
      </c>
      <c r="C1943" s="3" t="s">
        <v>5448</v>
      </c>
      <c r="D1943" s="6">
        <v>30000</v>
      </c>
      <c r="E1943" s="8">
        <v>991</v>
      </c>
      <c r="F1943" t="s">
        <v>8219</v>
      </c>
      <c r="G1943" t="s">
        <v>8223</v>
      </c>
      <c r="H1943" t="s">
        <v>8245</v>
      </c>
      <c r="I1943">
        <v>1438543033</v>
      </c>
      <c r="J1943">
        <v>1435951033</v>
      </c>
      <c r="K1943" t="b">
        <v>0</v>
      </c>
      <c r="L1943">
        <v>15</v>
      </c>
      <c r="M1943" t="b">
        <v>0</v>
      </c>
      <c r="N1943" t="s">
        <v>8271</v>
      </c>
      <c r="O1943">
        <f>YEAR(T1943)</f>
        <v>2012</v>
      </c>
      <c r="P1943">
        <f>ROUND(E1943/D1943*100,0)</f>
        <v>3</v>
      </c>
      <c r="Q1943">
        <f>IFERROR(ROUND(E1943/L1943,2),"N/A")</f>
        <v>66.069999999999993</v>
      </c>
      <c r="T1943" s="14">
        <f>(((J1939/60)/60)/24)+DATE(1970,1,1)</f>
        <v>41059.118993055556</v>
      </c>
      <c r="U1943" s="14">
        <f>(((I1939/60)/60)/24)+DATE(1970,1,1)</f>
        <v>41075.165972222225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P1944">
        <f>ROUND(E1944/D1944*100,0)</f>
        <v>138</v>
      </c>
      <c r="Q1944">
        <f>IFERROR(ROUND(E1944/L1944,2),"N/A")</f>
        <v>87.44</v>
      </c>
      <c r="T1944"/>
      <c r="U1944"/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P1945">
        <f>ROUND(E1945/D1945*100,0)</f>
        <v>1705</v>
      </c>
      <c r="Q1945">
        <f>IFERROR(ROUND(E1945/L1945,2),"N/A")</f>
        <v>68.819999999999993</v>
      </c>
      <c r="T1945"/>
      <c r="U1945"/>
    </row>
    <row r="1946" spans="1:21" ht="43.2" x14ac:dyDescent="0.3">
      <c r="A1946">
        <v>473</v>
      </c>
      <c r="B1946" s="3" t="s">
        <v>474</v>
      </c>
      <c r="C1946" s="3" t="s">
        <v>4583</v>
      </c>
      <c r="D1946" s="6">
        <v>30000</v>
      </c>
      <c r="E1946" s="8">
        <v>861</v>
      </c>
      <c r="F1946" t="s">
        <v>8220</v>
      </c>
      <c r="G1946" t="s">
        <v>8223</v>
      </c>
      <c r="H1946" t="s">
        <v>8245</v>
      </c>
      <c r="I1946">
        <v>1410972319</v>
      </c>
      <c r="J1946">
        <v>1408380319</v>
      </c>
      <c r="K1946" t="b">
        <v>0</v>
      </c>
      <c r="L1946">
        <v>14</v>
      </c>
      <c r="M1946" t="b">
        <v>0</v>
      </c>
      <c r="N1946" t="s">
        <v>8268</v>
      </c>
      <c r="O1946">
        <f>YEAR(T1946)</f>
        <v>2011</v>
      </c>
      <c r="P1946">
        <f>ROUND(E1946/D1946*100,0)</f>
        <v>3</v>
      </c>
      <c r="Q1946">
        <f>IFERROR(ROUND(E1946/L1946,2),"N/A")</f>
        <v>61.5</v>
      </c>
      <c r="T1946" s="14">
        <f>(((J1942/60)/60)/24)+DATE(1970,1,1)</f>
        <v>40670.507326388892</v>
      </c>
      <c r="U1946" s="14">
        <f>(((I1942/60)/60)/24)+DATE(1970,1,1)</f>
        <v>40709.165972222225</v>
      </c>
    </row>
    <row r="1947" spans="1:21" ht="43.2" x14ac:dyDescent="0.3">
      <c r="A1947">
        <v>4095</v>
      </c>
      <c r="B1947" s="3" t="s">
        <v>4091</v>
      </c>
      <c r="C1947" s="3" t="s">
        <v>8198</v>
      </c>
      <c r="D1947" s="6">
        <v>30000</v>
      </c>
      <c r="E1947" s="8">
        <v>800</v>
      </c>
      <c r="F1947" t="s">
        <v>8220</v>
      </c>
      <c r="G1947" t="s">
        <v>8237</v>
      </c>
      <c r="H1947" t="s">
        <v>8255</v>
      </c>
      <c r="I1947">
        <v>1482108350</v>
      </c>
      <c r="J1947">
        <v>1479516350</v>
      </c>
      <c r="K1947" t="b">
        <v>0</v>
      </c>
      <c r="L1947">
        <v>1</v>
      </c>
      <c r="M1947" t="b">
        <v>0</v>
      </c>
      <c r="N1947" t="s">
        <v>8269</v>
      </c>
      <c r="O1947">
        <f>YEAR(T1947)</f>
        <v>2015</v>
      </c>
      <c r="P1947">
        <f>ROUND(E1947/D1947*100,0)</f>
        <v>3</v>
      </c>
      <c r="Q1947">
        <f>IFERROR(ROUND(E1947/L1947,2),"N/A")</f>
        <v>800</v>
      </c>
      <c r="T1947" s="14">
        <f>(((J1943/60)/60)/24)+DATE(1970,1,1)</f>
        <v>42188.803622685184</v>
      </c>
      <c r="U1947" s="14">
        <f>(((I1943/60)/60)/24)+DATE(1970,1,1)</f>
        <v>42218.803622685184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P1948">
        <f>ROUND(E1948/D1948*100,0)</f>
        <v>150</v>
      </c>
      <c r="Q1948">
        <f>IFERROR(ROUND(E1948/L1948,2),"N/A")</f>
        <v>160.44</v>
      </c>
      <c r="T1948"/>
      <c r="U1948"/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P1949">
        <f>ROUND(E1949/D1949*100,0)</f>
        <v>101</v>
      </c>
      <c r="Q1949">
        <f>IFERROR(ROUND(E1949/L1949,2),"N/A")</f>
        <v>35</v>
      </c>
      <c r="T1949"/>
      <c r="U1949"/>
    </row>
    <row r="1950" spans="1:21" ht="57.6" x14ac:dyDescent="0.3">
      <c r="A1950">
        <v>1108</v>
      </c>
      <c r="B1950" s="3" t="s">
        <v>1109</v>
      </c>
      <c r="C1950" s="3" t="s">
        <v>5218</v>
      </c>
      <c r="D1950" s="6">
        <v>25000</v>
      </c>
      <c r="E1950" s="8">
        <v>732.5</v>
      </c>
      <c r="F1950" t="s">
        <v>8220</v>
      </c>
      <c r="G1950" t="s">
        <v>8223</v>
      </c>
      <c r="H1950" t="s">
        <v>8245</v>
      </c>
      <c r="I1950">
        <v>1334326635</v>
      </c>
      <c r="J1950">
        <v>1329146235</v>
      </c>
      <c r="K1950" t="b">
        <v>0</v>
      </c>
      <c r="L1950">
        <v>21</v>
      </c>
      <c r="M1950" t="b">
        <v>0</v>
      </c>
      <c r="N1950" t="s">
        <v>8280</v>
      </c>
      <c r="O1950">
        <f>YEAR(T1950)</f>
        <v>2014</v>
      </c>
      <c r="P1950">
        <f>ROUND(E1950/D1950*100,0)</f>
        <v>3</v>
      </c>
      <c r="Q1950">
        <f>IFERROR(ROUND(E1950/L1950,2),"N/A")</f>
        <v>34.880000000000003</v>
      </c>
      <c r="T1950" s="14">
        <f>(((J1946/60)/60)/24)+DATE(1970,1,1)</f>
        <v>41869.698136574072</v>
      </c>
      <c r="U1950" s="14">
        <f>(((I1946/60)/60)/24)+DATE(1970,1,1)</f>
        <v>41899.698136574072</v>
      </c>
    </row>
    <row r="1951" spans="1:21" ht="43.2" x14ac:dyDescent="0.3">
      <c r="A1951">
        <v>1079</v>
      </c>
      <c r="B1951" s="3" t="s">
        <v>1080</v>
      </c>
      <c r="C1951" s="3" t="s">
        <v>5189</v>
      </c>
      <c r="D1951" s="6">
        <v>26000</v>
      </c>
      <c r="E1951" s="8">
        <v>678</v>
      </c>
      <c r="F1951" t="s">
        <v>8220</v>
      </c>
      <c r="G1951" t="s">
        <v>8235</v>
      </c>
      <c r="H1951" t="s">
        <v>8248</v>
      </c>
      <c r="I1951">
        <v>1463232936</v>
      </c>
      <c r="J1951">
        <v>1461072936</v>
      </c>
      <c r="K1951" t="b">
        <v>0</v>
      </c>
      <c r="L1951">
        <v>18</v>
      </c>
      <c r="M1951" t="b">
        <v>0</v>
      </c>
      <c r="N1951" t="s">
        <v>8280</v>
      </c>
      <c r="O1951">
        <f>YEAR(T1951)</f>
        <v>2016</v>
      </c>
      <c r="P1951">
        <f>ROUND(E1951/D1951*100,0)</f>
        <v>3</v>
      </c>
      <c r="Q1951">
        <f>IFERROR(ROUND(E1951/L1951,2),"N/A")</f>
        <v>37.67</v>
      </c>
      <c r="T1951" s="14">
        <f>(((J1947/60)/60)/24)+DATE(1970,1,1)</f>
        <v>42693.031828703708</v>
      </c>
      <c r="U1951" s="14">
        <f>(((I1947/60)/60)/24)+DATE(1970,1,1)</f>
        <v>42723.031828703708</v>
      </c>
    </row>
    <row r="1952" spans="1:21" ht="43.2" x14ac:dyDescent="0.3">
      <c r="A1952">
        <v>507</v>
      </c>
      <c r="B1952" s="3" t="s">
        <v>508</v>
      </c>
      <c r="C1952" s="3" t="s">
        <v>4617</v>
      </c>
      <c r="D1952" s="6">
        <v>20000</v>
      </c>
      <c r="E1952" s="8">
        <v>640</v>
      </c>
      <c r="F1952" t="s">
        <v>8220</v>
      </c>
      <c r="G1952" t="s">
        <v>8223</v>
      </c>
      <c r="H1952" t="s">
        <v>8245</v>
      </c>
      <c r="I1952">
        <v>1350687657</v>
      </c>
      <c r="J1952">
        <v>1346799657</v>
      </c>
      <c r="K1952" t="b">
        <v>0</v>
      </c>
      <c r="L1952">
        <v>10</v>
      </c>
      <c r="M1952" t="b">
        <v>0</v>
      </c>
      <c r="N1952" t="s">
        <v>8268</v>
      </c>
      <c r="O1952">
        <f>YEAR(T1952)</f>
        <v>2014</v>
      </c>
      <c r="P1952">
        <f>ROUND(E1952/D1952*100,0)</f>
        <v>3</v>
      </c>
      <c r="Q1952">
        <f>IFERROR(ROUND(E1952/L1952,2),"N/A")</f>
        <v>64</v>
      </c>
      <c r="T1952" s="14">
        <f>(((J1948/60)/60)/24)+DATE(1970,1,1)</f>
        <v>41689.150011574071</v>
      </c>
      <c r="U1952" s="14">
        <f>(((I1948/60)/60)/24)+DATE(1970,1,1)</f>
        <v>41749.108344907407</v>
      </c>
    </row>
    <row r="1953" spans="1:21" ht="43.2" x14ac:dyDescent="0.3">
      <c r="A1953">
        <v>1018</v>
      </c>
      <c r="B1953" s="3" t="s">
        <v>1019</v>
      </c>
      <c r="C1953" s="3" t="s">
        <v>5128</v>
      </c>
      <c r="D1953" s="6">
        <v>20000</v>
      </c>
      <c r="E1953" s="8">
        <v>621</v>
      </c>
      <c r="F1953" t="s">
        <v>8219</v>
      </c>
      <c r="G1953" t="s">
        <v>8223</v>
      </c>
      <c r="H1953" t="s">
        <v>8245</v>
      </c>
      <c r="I1953">
        <v>1468496933</v>
      </c>
      <c r="J1953">
        <v>1465904933</v>
      </c>
      <c r="K1953" t="b">
        <v>0</v>
      </c>
      <c r="L1953">
        <v>7</v>
      </c>
      <c r="M1953" t="b">
        <v>0</v>
      </c>
      <c r="N1953" t="s">
        <v>8271</v>
      </c>
      <c r="O1953">
        <f>YEAR(T1953)</f>
        <v>2009</v>
      </c>
      <c r="P1953">
        <f>ROUND(E1953/D1953*100,0)</f>
        <v>3</v>
      </c>
      <c r="Q1953">
        <f>IFERROR(ROUND(E1953/L1953,2),"N/A")</f>
        <v>88.71</v>
      </c>
      <c r="T1953" s="14">
        <f>(((J1949/60)/60)/24)+DATE(1970,1,1)</f>
        <v>40102.918055555558</v>
      </c>
      <c r="U1953" s="14">
        <f>(((I1949/60)/60)/24)+DATE(1970,1,1)</f>
        <v>40140.249305555553</v>
      </c>
    </row>
    <row r="1954" spans="1:21" ht="43.2" x14ac:dyDescent="0.3">
      <c r="A1954">
        <v>1438</v>
      </c>
      <c r="B1954" s="3" t="s">
        <v>1439</v>
      </c>
      <c r="C1954" s="3" t="s">
        <v>5548</v>
      </c>
      <c r="D1954" s="6">
        <v>20000</v>
      </c>
      <c r="E1954" s="8">
        <v>600</v>
      </c>
      <c r="F1954" t="s">
        <v>8220</v>
      </c>
      <c r="G1954" t="s">
        <v>8231</v>
      </c>
      <c r="H1954" t="s">
        <v>8252</v>
      </c>
      <c r="I1954">
        <v>1461765300</v>
      </c>
      <c r="J1954">
        <v>1459198499</v>
      </c>
      <c r="K1954" t="b">
        <v>0</v>
      </c>
      <c r="L1954">
        <v>8</v>
      </c>
      <c r="M1954" t="b">
        <v>0</v>
      </c>
      <c r="N1954" t="s">
        <v>8285</v>
      </c>
      <c r="O1954">
        <f>YEAR(T1954)</f>
        <v>2012</v>
      </c>
      <c r="P1954">
        <f>ROUND(E1954/D1954*100,0)</f>
        <v>3</v>
      </c>
      <c r="Q1954">
        <f>IFERROR(ROUND(E1954/L1954,2),"N/A")</f>
        <v>75</v>
      </c>
      <c r="T1954" s="14">
        <f>(((J1950/60)/60)/24)+DATE(1970,1,1)</f>
        <v>40952.636979166666</v>
      </c>
      <c r="U1954" s="14">
        <f>(((I1950/60)/60)/24)+DATE(1970,1,1)</f>
        <v>41012.595312500001</v>
      </c>
    </row>
    <row r="1955" spans="1:21" ht="43.2" x14ac:dyDescent="0.3">
      <c r="A1955">
        <v>1806</v>
      </c>
      <c r="B1955" s="3" t="s">
        <v>1807</v>
      </c>
      <c r="C1955" s="3" t="s">
        <v>5916</v>
      </c>
      <c r="D1955" s="6">
        <v>20000</v>
      </c>
      <c r="E1955" s="8">
        <v>591</v>
      </c>
      <c r="F1955" t="s">
        <v>8220</v>
      </c>
      <c r="G1955" t="s">
        <v>8224</v>
      </c>
      <c r="H1955" t="s">
        <v>8246</v>
      </c>
      <c r="I1955">
        <v>1412090349</v>
      </c>
      <c r="J1955">
        <v>1409066349</v>
      </c>
      <c r="K1955" t="b">
        <v>1</v>
      </c>
      <c r="L1955">
        <v>8</v>
      </c>
      <c r="M1955" t="b">
        <v>0</v>
      </c>
      <c r="N1955" t="s">
        <v>8283</v>
      </c>
      <c r="O1955">
        <f>YEAR(T1955)</f>
        <v>2016</v>
      </c>
      <c r="P1955">
        <f>ROUND(E1955/D1955*100,0)</f>
        <v>3</v>
      </c>
      <c r="Q1955">
        <f>IFERROR(ROUND(E1955/L1955,2),"N/A")</f>
        <v>73.88</v>
      </c>
      <c r="T1955" s="14">
        <f>(((J1951/60)/60)/24)+DATE(1970,1,1)</f>
        <v>42479.566388888896</v>
      </c>
      <c r="U1955" s="14">
        <f>(((I1951/60)/60)/24)+DATE(1970,1,1)</f>
        <v>42504.566388888896</v>
      </c>
    </row>
    <row r="1956" spans="1:21" ht="43.2" x14ac:dyDescent="0.3">
      <c r="A1956">
        <v>1175</v>
      </c>
      <c r="B1956" s="3" t="s">
        <v>1176</v>
      </c>
      <c r="C1956" s="3" t="s">
        <v>5285</v>
      </c>
      <c r="D1956" s="6">
        <v>20000</v>
      </c>
      <c r="E1956" s="8">
        <v>585</v>
      </c>
      <c r="F1956" t="s">
        <v>8220</v>
      </c>
      <c r="G1956" t="s">
        <v>8223</v>
      </c>
      <c r="H1956" t="s">
        <v>8245</v>
      </c>
      <c r="I1956">
        <v>1436981339</v>
      </c>
      <c r="J1956">
        <v>1434389339</v>
      </c>
      <c r="K1956" t="b">
        <v>0</v>
      </c>
      <c r="L1956">
        <v>9</v>
      </c>
      <c r="M1956" t="b">
        <v>0</v>
      </c>
      <c r="N1956" t="s">
        <v>8282</v>
      </c>
      <c r="O1956">
        <f>YEAR(T1956)</f>
        <v>2012</v>
      </c>
      <c r="P1956">
        <f>ROUND(E1956/D1956*100,0)</f>
        <v>3</v>
      </c>
      <c r="Q1956">
        <f>IFERROR(ROUND(E1956/L1956,2),"N/A")</f>
        <v>65</v>
      </c>
      <c r="T1956" s="14">
        <f>(((J1952/60)/60)/24)+DATE(1970,1,1)</f>
        <v>41156.958993055552</v>
      </c>
      <c r="U1956" s="14">
        <f>(((I1952/60)/60)/24)+DATE(1970,1,1)</f>
        <v>41201.958993055552</v>
      </c>
    </row>
    <row r="1957" spans="1:21" ht="57.6" x14ac:dyDescent="0.3">
      <c r="A1957">
        <v>909</v>
      </c>
      <c r="B1957" s="3" t="s">
        <v>910</v>
      </c>
      <c r="C1957" s="3" t="s">
        <v>5019</v>
      </c>
      <c r="D1957" s="6">
        <v>16000</v>
      </c>
      <c r="E1957" s="8">
        <v>520</v>
      </c>
      <c r="F1957" t="s">
        <v>8220</v>
      </c>
      <c r="G1957" t="s">
        <v>8223</v>
      </c>
      <c r="H1957" t="s">
        <v>8245</v>
      </c>
      <c r="I1957">
        <v>1343016000</v>
      </c>
      <c r="J1957">
        <v>1340296440</v>
      </c>
      <c r="K1957" t="b">
        <v>0</v>
      </c>
      <c r="L1957">
        <v>8</v>
      </c>
      <c r="M1957" t="b">
        <v>0</v>
      </c>
      <c r="N1957" t="s">
        <v>8276</v>
      </c>
      <c r="O1957">
        <f>YEAR(T1957)</f>
        <v>2016</v>
      </c>
      <c r="P1957">
        <f>ROUND(E1957/D1957*100,0)</f>
        <v>3</v>
      </c>
      <c r="Q1957">
        <f>IFERROR(ROUND(E1957/L1957,2),"N/A")</f>
        <v>65</v>
      </c>
      <c r="T1957" s="14">
        <f>(((J1953/60)/60)/24)+DATE(1970,1,1)</f>
        <v>42535.492280092592</v>
      </c>
      <c r="U1957" s="14">
        <f>(((I1953/60)/60)/24)+DATE(1970,1,1)</f>
        <v>42565.492280092592</v>
      </c>
    </row>
    <row r="1958" spans="1:21" ht="43.2" x14ac:dyDescent="0.3">
      <c r="A1958">
        <v>3894</v>
      </c>
      <c r="B1958" s="3" t="s">
        <v>3891</v>
      </c>
      <c r="C1958" s="3" t="s">
        <v>8002</v>
      </c>
      <c r="D1958" s="6">
        <v>15000</v>
      </c>
      <c r="E1958" s="8">
        <v>520</v>
      </c>
      <c r="F1958" t="s">
        <v>8220</v>
      </c>
      <c r="G1958" t="s">
        <v>8223</v>
      </c>
      <c r="H1958" t="s">
        <v>8245</v>
      </c>
      <c r="I1958">
        <v>1481000340</v>
      </c>
      <c r="J1958">
        <v>1478386812</v>
      </c>
      <c r="K1958" t="b">
        <v>0</v>
      </c>
      <c r="L1958">
        <v>11</v>
      </c>
      <c r="M1958" t="b">
        <v>0</v>
      </c>
      <c r="N1958" t="s">
        <v>8269</v>
      </c>
      <c r="O1958">
        <f>YEAR(T1958)</f>
        <v>2016</v>
      </c>
      <c r="P1958">
        <f>ROUND(E1958/D1958*100,0)</f>
        <v>3</v>
      </c>
      <c r="Q1958">
        <f>IFERROR(ROUND(E1958/L1958,2),"N/A")</f>
        <v>47.27</v>
      </c>
      <c r="T1958" s="14">
        <f>(((J1954/60)/60)/24)+DATE(1970,1,1)</f>
        <v>42457.871516203704</v>
      </c>
      <c r="U1958" s="14">
        <f>(((I1954/60)/60)/24)+DATE(1970,1,1)</f>
        <v>42487.579861111109</v>
      </c>
    </row>
    <row r="1959" spans="1:21" ht="43.2" x14ac:dyDescent="0.3">
      <c r="A1959">
        <v>2414</v>
      </c>
      <c r="B1959" s="3" t="s">
        <v>2415</v>
      </c>
      <c r="C1959" s="3" t="s">
        <v>6524</v>
      </c>
      <c r="D1959" s="6">
        <v>15000</v>
      </c>
      <c r="E1959" s="8">
        <v>460</v>
      </c>
      <c r="F1959" t="s">
        <v>8220</v>
      </c>
      <c r="G1959" t="s">
        <v>8223</v>
      </c>
      <c r="H1959" t="s">
        <v>8245</v>
      </c>
      <c r="I1959">
        <v>1440215940</v>
      </c>
      <c r="J1959">
        <v>1436805660</v>
      </c>
      <c r="K1959" t="b">
        <v>0</v>
      </c>
      <c r="L1959">
        <v>13</v>
      </c>
      <c r="M1959" t="b">
        <v>0</v>
      </c>
      <c r="N1959" t="s">
        <v>8282</v>
      </c>
      <c r="O1959">
        <f>YEAR(T1959)</f>
        <v>2014</v>
      </c>
      <c r="P1959">
        <f>ROUND(E1959/D1959*100,0)</f>
        <v>3</v>
      </c>
      <c r="Q1959">
        <f>IFERROR(ROUND(E1959/L1959,2),"N/A")</f>
        <v>35.380000000000003</v>
      </c>
      <c r="T1959" s="14">
        <f>(((J1955/60)/60)/24)+DATE(1970,1,1)</f>
        <v>41877.638298611113</v>
      </c>
      <c r="U1959" s="14">
        <f>(((I1955/60)/60)/24)+DATE(1970,1,1)</f>
        <v>41912.638298611113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P1960">
        <f>ROUND(E1960/D1960*100,0)</f>
        <v>1436</v>
      </c>
      <c r="Q1960">
        <f>IFERROR(ROUND(E1960/L1960,2),"N/A")</f>
        <v>74.11</v>
      </c>
      <c r="T1960"/>
      <c r="U1960"/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P1961">
        <f>ROUND(E1961/D1961*100,0)</f>
        <v>157</v>
      </c>
      <c r="Q1961">
        <f>IFERROR(ROUND(E1961/L1961,2),"N/A")</f>
        <v>36.97</v>
      </c>
      <c r="T1961"/>
      <c r="U1961"/>
    </row>
    <row r="1962" spans="1:21" ht="28.8" x14ac:dyDescent="0.3">
      <c r="A1962">
        <v>3869</v>
      </c>
      <c r="B1962" s="3" t="s">
        <v>3866</v>
      </c>
      <c r="C1962" s="3" t="s">
        <v>7978</v>
      </c>
      <c r="D1962" s="6">
        <v>13111</v>
      </c>
      <c r="E1962" s="8">
        <v>452</v>
      </c>
      <c r="F1962" t="s">
        <v>8219</v>
      </c>
      <c r="G1962" t="s">
        <v>8223</v>
      </c>
      <c r="H1962" t="s">
        <v>8245</v>
      </c>
      <c r="I1962">
        <v>1426302660</v>
      </c>
      <c r="J1962">
        <v>1423761792</v>
      </c>
      <c r="K1962" t="b">
        <v>0</v>
      </c>
      <c r="L1962">
        <v>15</v>
      </c>
      <c r="M1962" t="b">
        <v>0</v>
      </c>
      <c r="N1962" t="s">
        <v>8303</v>
      </c>
      <c r="O1962">
        <f>YEAR(T1962)</f>
        <v>2016</v>
      </c>
      <c r="P1962">
        <f>ROUND(E1962/D1962*100,0)</f>
        <v>3</v>
      </c>
      <c r="Q1962">
        <f>IFERROR(ROUND(E1962/L1962,2),"N/A")</f>
        <v>30.13</v>
      </c>
      <c r="T1962" s="14">
        <f>(((J1958/60)/60)/24)+DATE(1970,1,1)</f>
        <v>42679.958472222221</v>
      </c>
      <c r="U1962" s="14">
        <f>(((I1958/60)/60)/24)+DATE(1970,1,1)</f>
        <v>42710.207638888889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P1963">
        <f>ROUND(E1963/D1963*100,0)</f>
        <v>1105</v>
      </c>
      <c r="Q1963">
        <f>IFERROR(ROUND(E1963/L1963,2),"N/A")</f>
        <v>67.69</v>
      </c>
      <c r="T1963"/>
      <c r="U1963"/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P1964">
        <f>ROUND(E1964/D1964*100,0)</f>
        <v>193</v>
      </c>
      <c r="Q1964">
        <f>IFERROR(ROUND(E1964/L1964,2),"N/A")</f>
        <v>63.05</v>
      </c>
      <c r="T1964"/>
      <c r="U1964"/>
    </row>
    <row r="1965" spans="1:21" ht="43.2" x14ac:dyDescent="0.3">
      <c r="A1965">
        <v>3059</v>
      </c>
      <c r="B1965" s="3" t="s">
        <v>3059</v>
      </c>
      <c r="C1965" s="3" t="s">
        <v>7169</v>
      </c>
      <c r="D1965" s="6">
        <v>15000</v>
      </c>
      <c r="E1965" s="8">
        <v>451</v>
      </c>
      <c r="F1965" t="s">
        <v>8220</v>
      </c>
      <c r="G1965" t="s">
        <v>8223</v>
      </c>
      <c r="H1965" t="s">
        <v>8245</v>
      </c>
      <c r="I1965">
        <v>1407536846</v>
      </c>
      <c r="J1965">
        <v>1404944846</v>
      </c>
      <c r="K1965" t="b">
        <v>0</v>
      </c>
      <c r="L1965">
        <v>11</v>
      </c>
      <c r="M1965" t="b">
        <v>0</v>
      </c>
      <c r="N1965" t="s">
        <v>8301</v>
      </c>
      <c r="O1965">
        <f>YEAR(T1965)</f>
        <v>2014</v>
      </c>
      <c r="P1965">
        <f>ROUND(E1965/D1965*100,0)</f>
        <v>3</v>
      </c>
      <c r="Q1965">
        <f>IFERROR(ROUND(E1965/L1965,2),"N/A")</f>
        <v>41</v>
      </c>
      <c r="T1965" s="14">
        <f>(((J1961/60)/60)/24)+DATE(1970,1,1)</f>
        <v>41871.845601851855</v>
      </c>
      <c r="U1965" s="14">
        <f>(((I1961/60)/60)/24)+DATE(1970,1,1)</f>
        <v>41913</v>
      </c>
    </row>
    <row r="1966" spans="1:21" ht="43.2" x14ac:dyDescent="0.3">
      <c r="A1966">
        <v>700</v>
      </c>
      <c r="B1966" s="3" t="s">
        <v>701</v>
      </c>
      <c r="C1966" s="3" t="s">
        <v>4810</v>
      </c>
      <c r="D1966" s="6">
        <v>15000</v>
      </c>
      <c r="E1966" s="8">
        <v>403</v>
      </c>
      <c r="F1966" t="s">
        <v>8220</v>
      </c>
      <c r="G1966" t="s">
        <v>8226</v>
      </c>
      <c r="H1966" t="s">
        <v>8248</v>
      </c>
      <c r="I1966">
        <v>1484065881</v>
      </c>
      <c r="J1966">
        <v>1481473881</v>
      </c>
      <c r="K1966" t="b">
        <v>0</v>
      </c>
      <c r="L1966">
        <v>31</v>
      </c>
      <c r="M1966" t="b">
        <v>0</v>
      </c>
      <c r="N1966" t="s">
        <v>8271</v>
      </c>
      <c r="O1966">
        <f>YEAR(T1966)</f>
        <v>2015</v>
      </c>
      <c r="P1966">
        <f>ROUND(E1966/D1966*100,0)</f>
        <v>3</v>
      </c>
      <c r="Q1966">
        <f>IFERROR(ROUND(E1966/L1966,2),"N/A")</f>
        <v>13</v>
      </c>
      <c r="T1966" s="14">
        <f>(((J1962/60)/60)/24)+DATE(1970,1,1)</f>
        <v>42047.724444444444</v>
      </c>
      <c r="U1966" s="14">
        <f>(((I1962/60)/60)/24)+DATE(1970,1,1)</f>
        <v>42077.132638888885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P1967">
        <f>ROUND(E1967/D1967*100,0)</f>
        <v>262</v>
      </c>
      <c r="Q1967">
        <f>IFERROR(ROUND(E1967/L1967,2),"N/A")</f>
        <v>127.32</v>
      </c>
      <c r="T1967"/>
      <c r="U1967"/>
    </row>
    <row r="1968" spans="1:21" ht="57.6" x14ac:dyDescent="0.3">
      <c r="A1968">
        <v>779</v>
      </c>
      <c r="B1968" s="3" t="s">
        <v>780</v>
      </c>
      <c r="C1968" s="3" t="s">
        <v>4889</v>
      </c>
      <c r="D1968" s="6">
        <v>15000</v>
      </c>
      <c r="E1968" s="8">
        <v>400</v>
      </c>
      <c r="F1968" t="s">
        <v>8220</v>
      </c>
      <c r="G1968" t="s">
        <v>8223</v>
      </c>
      <c r="H1968" t="s">
        <v>8245</v>
      </c>
      <c r="I1968">
        <v>1287115200</v>
      </c>
      <c r="J1968">
        <v>1284567905</v>
      </c>
      <c r="K1968" t="b">
        <v>0</v>
      </c>
      <c r="L1968">
        <v>6</v>
      </c>
      <c r="M1968" t="b">
        <v>0</v>
      </c>
      <c r="N1968" t="s">
        <v>8273</v>
      </c>
      <c r="O1968">
        <f>YEAR(T1968)</f>
        <v>2014</v>
      </c>
      <c r="P1968">
        <f>ROUND(E1968/D1968*100,0)</f>
        <v>3</v>
      </c>
      <c r="Q1968">
        <f>IFERROR(ROUND(E1968/L1968,2),"N/A")</f>
        <v>66.67</v>
      </c>
      <c r="T1968" s="14">
        <f>(((J1964/60)/60)/24)+DATE(1970,1,1)</f>
        <v>41742.780509259261</v>
      </c>
      <c r="U1968" s="14">
        <f>(((I1964/60)/60)/24)+DATE(1970,1,1)</f>
        <v>41772.780509259261</v>
      </c>
    </row>
    <row r="1969" spans="1:21" ht="43.2" x14ac:dyDescent="0.3">
      <c r="A1969">
        <v>1000</v>
      </c>
      <c r="B1969" s="3" t="s">
        <v>1001</v>
      </c>
      <c r="C1969" s="3" t="s">
        <v>5110</v>
      </c>
      <c r="D1969" s="6">
        <v>894700</v>
      </c>
      <c r="E1969" s="8">
        <v>19824</v>
      </c>
      <c r="F1969" t="s">
        <v>8219</v>
      </c>
      <c r="G1969" t="s">
        <v>8223</v>
      </c>
      <c r="H1969" t="s">
        <v>8245</v>
      </c>
      <c r="I1969">
        <v>1489537560</v>
      </c>
      <c r="J1969">
        <v>1484357160</v>
      </c>
      <c r="K1969" t="b">
        <v>0</v>
      </c>
      <c r="L1969">
        <v>6</v>
      </c>
      <c r="M1969" t="b">
        <v>0</v>
      </c>
      <c r="N1969" t="s">
        <v>8271</v>
      </c>
      <c r="O1969">
        <f>YEAR(T1969)</f>
        <v>2014</v>
      </c>
      <c r="P1969">
        <f>ROUND(E1969/D1969*100,0)</f>
        <v>2</v>
      </c>
      <c r="Q1969">
        <f>IFERROR(ROUND(E1969/L1969,2),"N/A")</f>
        <v>3304</v>
      </c>
      <c r="T1969" s="14">
        <f>(((J1965/60)/60)/24)+DATE(1970,1,1)</f>
        <v>41829.935717592591</v>
      </c>
      <c r="U1969" s="14">
        <f>(((I1965/60)/60)/24)+DATE(1970,1,1)</f>
        <v>41859.935717592591</v>
      </c>
    </row>
    <row r="1970" spans="1:21" ht="43.2" x14ac:dyDescent="0.3">
      <c r="A1970">
        <v>2651</v>
      </c>
      <c r="B1970" s="3" t="s">
        <v>2651</v>
      </c>
      <c r="C1970" s="3" t="s">
        <v>6761</v>
      </c>
      <c r="D1970" s="6">
        <v>280000</v>
      </c>
      <c r="E1970" s="8">
        <v>5233</v>
      </c>
      <c r="F1970" t="s">
        <v>8219</v>
      </c>
      <c r="G1970" t="s">
        <v>8223</v>
      </c>
      <c r="H1970" t="s">
        <v>8245</v>
      </c>
      <c r="I1970">
        <v>1450380009</v>
      </c>
      <c r="J1970">
        <v>1447960809</v>
      </c>
      <c r="K1970" t="b">
        <v>0</v>
      </c>
      <c r="L1970">
        <v>17</v>
      </c>
      <c r="M1970" t="b">
        <v>0</v>
      </c>
      <c r="N1970" t="s">
        <v>8299</v>
      </c>
      <c r="O1970">
        <f>YEAR(T1970)</f>
        <v>2016</v>
      </c>
      <c r="P1970">
        <f>ROUND(E1970/D1970*100,0)</f>
        <v>2</v>
      </c>
      <c r="Q1970">
        <f>IFERROR(ROUND(E1970/L1970,2),"N/A")</f>
        <v>307.82</v>
      </c>
      <c r="T1970" s="14">
        <f>(((J1966/60)/60)/24)+DATE(1970,1,1)</f>
        <v>42715.688437500001</v>
      </c>
      <c r="U1970" s="14">
        <f>(((I1966/60)/60)/24)+DATE(1970,1,1)</f>
        <v>42745.688437500001</v>
      </c>
    </row>
    <row r="1971" spans="1:21" ht="28.8" x14ac:dyDescent="0.3">
      <c r="A1971">
        <v>476</v>
      </c>
      <c r="B1971" s="3" t="s">
        <v>477</v>
      </c>
      <c r="C1971" s="3" t="s">
        <v>4586</v>
      </c>
      <c r="D1971" s="6">
        <v>220000</v>
      </c>
      <c r="E1971" s="8">
        <v>4906.59</v>
      </c>
      <c r="F1971" t="s">
        <v>8220</v>
      </c>
      <c r="G1971" t="s">
        <v>8223</v>
      </c>
      <c r="H1971" t="s">
        <v>8245</v>
      </c>
      <c r="I1971">
        <v>1401767940</v>
      </c>
      <c r="J1971">
        <v>1398727441</v>
      </c>
      <c r="K1971" t="b">
        <v>0</v>
      </c>
      <c r="L1971">
        <v>124</v>
      </c>
      <c r="M1971" t="b">
        <v>0</v>
      </c>
      <c r="N1971" t="s">
        <v>8268</v>
      </c>
      <c r="O1971">
        <f>YEAR(T1971)</f>
        <v>2011</v>
      </c>
      <c r="P1971">
        <f>ROUND(E1971/D1971*100,0)</f>
        <v>2</v>
      </c>
      <c r="Q1971">
        <f>IFERROR(ROUND(E1971/L1971,2),"N/A")</f>
        <v>39.57</v>
      </c>
      <c r="T1971" s="14">
        <f>(((J1967/60)/60)/24)+DATE(1970,1,1)</f>
        <v>40898.089236111111</v>
      </c>
      <c r="U1971" s="14">
        <f>(((I1967/60)/60)/24)+DATE(1970,1,1)</f>
        <v>40920.041666666664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P1972">
        <f>ROUND(E1972/D1972*100,0)</f>
        <v>1132</v>
      </c>
      <c r="Q1972">
        <f>IFERROR(ROUND(E1972/L1972,2),"N/A")</f>
        <v>80.73</v>
      </c>
      <c r="T1972"/>
      <c r="U1972"/>
    </row>
    <row r="1973" spans="1:21" ht="57.6" x14ac:dyDescent="0.3">
      <c r="A1973">
        <v>994</v>
      </c>
      <c r="B1973" s="3" t="s">
        <v>995</v>
      </c>
      <c r="C1973" s="3" t="s">
        <v>5104</v>
      </c>
      <c r="D1973" s="6">
        <v>200000</v>
      </c>
      <c r="E1973" s="8">
        <v>4669</v>
      </c>
      <c r="F1973" t="s">
        <v>8220</v>
      </c>
      <c r="G1973" t="s">
        <v>8223</v>
      </c>
      <c r="H1973" t="s">
        <v>8245</v>
      </c>
      <c r="I1973">
        <v>1417388340</v>
      </c>
      <c r="J1973">
        <v>1412835530</v>
      </c>
      <c r="K1973" t="b">
        <v>0</v>
      </c>
      <c r="L1973">
        <v>11</v>
      </c>
      <c r="M1973" t="b">
        <v>0</v>
      </c>
      <c r="N1973" t="s">
        <v>8271</v>
      </c>
      <c r="O1973">
        <f>YEAR(T1973)</f>
        <v>2017</v>
      </c>
      <c r="P1973">
        <f>ROUND(E1973/D1973*100,0)</f>
        <v>2</v>
      </c>
      <c r="Q1973">
        <f>IFERROR(ROUND(E1973/L1973,2),"N/A")</f>
        <v>424.45</v>
      </c>
      <c r="T1973" s="14">
        <f>(((J1969/60)/60)/24)+DATE(1970,1,1)</f>
        <v>42749.059722222228</v>
      </c>
      <c r="U1973" s="14">
        <f>(((I1969/60)/60)/24)+DATE(1970,1,1)</f>
        <v>42809.018055555556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P1974">
        <f>ROUND(E1974/D1974*100,0)</f>
        <v>674</v>
      </c>
      <c r="Q1974">
        <f>IFERROR(ROUND(E1974/L1974,2),"N/A")</f>
        <v>70.849999999999994</v>
      </c>
      <c r="T1974"/>
      <c r="U1974"/>
    </row>
    <row r="1975" spans="1:21" ht="43.2" x14ac:dyDescent="0.3">
      <c r="A1975">
        <v>976</v>
      </c>
      <c r="B1975" s="3" t="s">
        <v>977</v>
      </c>
      <c r="C1975" s="3" t="s">
        <v>5086</v>
      </c>
      <c r="D1975" s="6">
        <v>150000</v>
      </c>
      <c r="E1975" s="8">
        <v>2889</v>
      </c>
      <c r="F1975" t="s">
        <v>8220</v>
      </c>
      <c r="G1975" t="s">
        <v>8225</v>
      </c>
      <c r="H1975" t="s">
        <v>8247</v>
      </c>
      <c r="I1975">
        <v>1439515497</v>
      </c>
      <c r="J1975">
        <v>1435627497</v>
      </c>
      <c r="K1975" t="b">
        <v>0</v>
      </c>
      <c r="L1975">
        <v>18</v>
      </c>
      <c r="M1975" t="b">
        <v>0</v>
      </c>
      <c r="N1975" t="s">
        <v>8271</v>
      </c>
      <c r="O1975">
        <f>YEAR(T1975)</f>
        <v>2014</v>
      </c>
      <c r="P1975">
        <f>ROUND(E1975/D1975*100,0)</f>
        <v>2</v>
      </c>
      <c r="Q1975">
        <f>IFERROR(ROUND(E1975/L1975,2),"N/A")</f>
        <v>160.5</v>
      </c>
      <c r="T1975" s="14">
        <f>(((J1971/60)/60)/24)+DATE(1970,1,1)</f>
        <v>41757.975011574075</v>
      </c>
      <c r="U1975" s="14">
        <f>(((I1971/60)/60)/24)+DATE(1970,1,1)</f>
        <v>41793.165972222225</v>
      </c>
    </row>
    <row r="1976" spans="1:21" ht="43.2" x14ac:dyDescent="0.3">
      <c r="A1976">
        <v>945</v>
      </c>
      <c r="B1976" s="3" t="s">
        <v>946</v>
      </c>
      <c r="C1976" s="3" t="s">
        <v>5055</v>
      </c>
      <c r="D1976" s="6">
        <v>100000</v>
      </c>
      <c r="E1976" s="8">
        <v>2484</v>
      </c>
      <c r="F1976" t="s">
        <v>8220</v>
      </c>
      <c r="G1976" t="s">
        <v>8229</v>
      </c>
      <c r="H1976" t="s">
        <v>8248</v>
      </c>
      <c r="I1976">
        <v>1487462340</v>
      </c>
      <c r="J1976">
        <v>1482958626</v>
      </c>
      <c r="K1976" t="b">
        <v>0</v>
      </c>
      <c r="L1976">
        <v>16</v>
      </c>
      <c r="M1976" t="b">
        <v>0</v>
      </c>
      <c r="N1976" t="s">
        <v>8271</v>
      </c>
      <c r="O1976">
        <f>YEAR(T1976)</f>
        <v>2013</v>
      </c>
      <c r="P1976">
        <f>ROUND(E1976/D1976*100,0)</f>
        <v>2</v>
      </c>
      <c r="Q1976">
        <f>IFERROR(ROUND(E1976/L1976,2),"N/A")</f>
        <v>155.25</v>
      </c>
      <c r="T1976" s="14">
        <f>(((J1972/60)/60)/24)+DATE(1970,1,1)</f>
        <v>41324.193298611113</v>
      </c>
      <c r="U1976" s="14">
        <f>(((I1972/60)/60)/24)+DATE(1970,1,1)</f>
        <v>41384.151631944449</v>
      </c>
    </row>
    <row r="1977" spans="1:21" ht="43.2" x14ac:dyDescent="0.3">
      <c r="A1977">
        <v>2132</v>
      </c>
      <c r="B1977" s="3" t="s">
        <v>2133</v>
      </c>
      <c r="C1977" s="3" t="s">
        <v>6242</v>
      </c>
      <c r="D1977" s="6">
        <v>100000</v>
      </c>
      <c r="E1977" s="8">
        <v>2112.9899999999998</v>
      </c>
      <c r="F1977" t="s">
        <v>8220</v>
      </c>
      <c r="G1977" t="s">
        <v>8223</v>
      </c>
      <c r="H1977" t="s">
        <v>8245</v>
      </c>
      <c r="I1977">
        <v>1391427692</v>
      </c>
      <c r="J1977">
        <v>1388835692</v>
      </c>
      <c r="K1977" t="b">
        <v>0</v>
      </c>
      <c r="L1977">
        <v>99</v>
      </c>
      <c r="M1977" t="b">
        <v>0</v>
      </c>
      <c r="N1977" t="s">
        <v>8280</v>
      </c>
      <c r="O1977">
        <f>YEAR(T1977)</f>
        <v>2014</v>
      </c>
      <c r="P1977">
        <f>ROUND(E1977/D1977*100,0)</f>
        <v>2</v>
      </c>
      <c r="Q1977">
        <f>IFERROR(ROUND(E1977/L1977,2),"N/A")</f>
        <v>21.34</v>
      </c>
      <c r="T1977" s="14">
        <f>(((J1973/60)/60)/24)+DATE(1970,1,1)</f>
        <v>41921.263078703705</v>
      </c>
      <c r="U1977" s="14">
        <f>(((I1973/60)/60)/24)+DATE(1970,1,1)</f>
        <v>41973.957638888889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P1978">
        <f>ROUND(E1978/D1978*100,0)</f>
        <v>347</v>
      </c>
      <c r="Q1978">
        <f>IFERROR(ROUND(E1978/L1978,2),"N/A")</f>
        <v>29.31</v>
      </c>
      <c r="T1978"/>
      <c r="U1978"/>
    </row>
    <row r="1979" spans="1:21" ht="43.2" x14ac:dyDescent="0.3">
      <c r="A1979">
        <v>2644</v>
      </c>
      <c r="B1979" s="3" t="s">
        <v>2644</v>
      </c>
      <c r="C1979" s="3" t="s">
        <v>6754</v>
      </c>
      <c r="D1979" s="6">
        <v>100000</v>
      </c>
      <c r="E1979" s="8">
        <v>2053</v>
      </c>
      <c r="F1979" t="s">
        <v>8219</v>
      </c>
      <c r="G1979" t="s">
        <v>8223</v>
      </c>
      <c r="H1979" t="s">
        <v>8245</v>
      </c>
      <c r="I1979">
        <v>1489172435</v>
      </c>
      <c r="J1979">
        <v>1486580435</v>
      </c>
      <c r="K1979" t="b">
        <v>1</v>
      </c>
      <c r="L1979">
        <v>52</v>
      </c>
      <c r="M1979" t="b">
        <v>0</v>
      </c>
      <c r="N1979" t="s">
        <v>8299</v>
      </c>
      <c r="O1979">
        <f>YEAR(T1979)</f>
        <v>2015</v>
      </c>
      <c r="P1979">
        <f>ROUND(E1979/D1979*100,0)</f>
        <v>2</v>
      </c>
      <c r="Q1979">
        <f>IFERROR(ROUND(E1979/L1979,2),"N/A")</f>
        <v>39.479999999999997</v>
      </c>
      <c r="T1979" s="14">
        <f>(((J1975/60)/60)/24)+DATE(1970,1,1)</f>
        <v>42185.058993055558</v>
      </c>
      <c r="U1979" s="14">
        <f>(((I1975/60)/60)/24)+DATE(1970,1,1)</f>
        <v>42230.058993055558</v>
      </c>
    </row>
    <row r="1980" spans="1:21" ht="28.8" x14ac:dyDescent="0.3">
      <c r="A1980">
        <v>128</v>
      </c>
      <c r="B1980" s="3" t="s">
        <v>130</v>
      </c>
      <c r="C1980" s="3" t="s">
        <v>4239</v>
      </c>
      <c r="D1980" s="6">
        <v>100000</v>
      </c>
      <c r="E1980" s="8">
        <v>1867</v>
      </c>
      <c r="F1980" t="s">
        <v>8219</v>
      </c>
      <c r="G1980" t="s">
        <v>8223</v>
      </c>
      <c r="H1980" t="s">
        <v>8245</v>
      </c>
      <c r="I1980">
        <v>1476941293</v>
      </c>
      <c r="J1980">
        <v>1473917293</v>
      </c>
      <c r="K1980" t="b">
        <v>0</v>
      </c>
      <c r="L1980">
        <v>6</v>
      </c>
      <c r="M1980" t="b">
        <v>0</v>
      </c>
      <c r="N1980" t="s">
        <v>8265</v>
      </c>
      <c r="O1980">
        <f>YEAR(T1980)</f>
        <v>2016</v>
      </c>
      <c r="P1980">
        <f>ROUND(E1980/D1980*100,0)</f>
        <v>2</v>
      </c>
      <c r="Q1980">
        <f>IFERROR(ROUND(E1980/L1980,2),"N/A")</f>
        <v>311.17</v>
      </c>
      <c r="T1980" s="14">
        <f>(((J1976/60)/60)/24)+DATE(1970,1,1)</f>
        <v>42732.872986111113</v>
      </c>
      <c r="U1980" s="14">
        <f>(((I1976/60)/60)/24)+DATE(1970,1,1)</f>
        <v>42784.999305555553</v>
      </c>
    </row>
    <row r="1981" spans="1:21" ht="43.2" x14ac:dyDescent="0.3">
      <c r="A1981">
        <v>1328</v>
      </c>
      <c r="B1981" s="3" t="s">
        <v>1329</v>
      </c>
      <c r="C1981" s="3" t="s">
        <v>5438</v>
      </c>
      <c r="D1981" s="6">
        <v>75000</v>
      </c>
      <c r="E1981" s="8">
        <v>1748</v>
      </c>
      <c r="F1981" t="s">
        <v>8219</v>
      </c>
      <c r="G1981" t="s">
        <v>8223</v>
      </c>
      <c r="H1981" t="s">
        <v>8245</v>
      </c>
      <c r="I1981">
        <v>1476458734</v>
      </c>
      <c r="J1981">
        <v>1472570734</v>
      </c>
      <c r="K1981" t="b">
        <v>0</v>
      </c>
      <c r="L1981">
        <v>15</v>
      </c>
      <c r="M1981" t="b">
        <v>0</v>
      </c>
      <c r="N1981" t="s">
        <v>8271</v>
      </c>
      <c r="O1981">
        <f>YEAR(T1981)</f>
        <v>2014</v>
      </c>
      <c r="P1981">
        <f>ROUND(E1981/D1981*100,0)</f>
        <v>2</v>
      </c>
      <c r="Q1981">
        <f>IFERROR(ROUND(E1981/L1981,2),"N/A")</f>
        <v>116.53</v>
      </c>
      <c r="T1981" s="14">
        <f>(((J1977/60)/60)/24)+DATE(1970,1,1)</f>
        <v>41643.487175925926</v>
      </c>
      <c r="U1981" s="14">
        <f>(((I1977/60)/60)/24)+DATE(1970,1,1)</f>
        <v>41673.487175925926</v>
      </c>
    </row>
    <row r="1982" spans="1:21" ht="43.2" x14ac:dyDescent="0.3">
      <c r="A1982">
        <v>2381</v>
      </c>
      <c r="B1982" s="3" t="s">
        <v>2382</v>
      </c>
      <c r="C1982" s="3" t="s">
        <v>6491</v>
      </c>
      <c r="D1982" s="6">
        <v>86350</v>
      </c>
      <c r="E1982" s="8">
        <v>1571</v>
      </c>
      <c r="F1982" t="s">
        <v>8219</v>
      </c>
      <c r="G1982" t="s">
        <v>8223</v>
      </c>
      <c r="H1982" t="s">
        <v>8245</v>
      </c>
      <c r="I1982">
        <v>1428704848</v>
      </c>
      <c r="J1982">
        <v>1426112848</v>
      </c>
      <c r="K1982" t="b">
        <v>0</v>
      </c>
      <c r="L1982">
        <v>7</v>
      </c>
      <c r="M1982" t="b">
        <v>0</v>
      </c>
      <c r="N1982" t="s">
        <v>8270</v>
      </c>
      <c r="O1982">
        <f>YEAR(T1982)</f>
        <v>2013</v>
      </c>
      <c r="P1982">
        <f>ROUND(E1982/D1982*100,0)</f>
        <v>2</v>
      </c>
      <c r="Q1982">
        <f>IFERROR(ROUND(E1982/L1982,2),"N/A")</f>
        <v>224.43</v>
      </c>
      <c r="T1982" s="14">
        <f>(((J1978/60)/60)/24)+DATE(1970,1,1)</f>
        <v>41438.899594907409</v>
      </c>
      <c r="U1982" s="14">
        <f>(((I1978/60)/60)/24)+DATE(1970,1,1)</f>
        <v>41468.899594907409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P1983">
        <f>ROUND(E1983/D1983*100,0)</f>
        <v>5</v>
      </c>
      <c r="Q1983">
        <f>IFERROR(ROUND(E1983/L1983,2),"N/A")</f>
        <v>31.75</v>
      </c>
      <c r="T1983"/>
      <c r="U1983"/>
    </row>
    <row r="1984" spans="1:21" ht="43.2" x14ac:dyDescent="0.3">
      <c r="A1984">
        <v>463</v>
      </c>
      <c r="B1984" s="3" t="s">
        <v>464</v>
      </c>
      <c r="C1984" s="3" t="s">
        <v>4573</v>
      </c>
      <c r="D1984" s="6">
        <v>55000</v>
      </c>
      <c r="E1984" s="8">
        <v>1250</v>
      </c>
      <c r="F1984" t="s">
        <v>8220</v>
      </c>
      <c r="G1984" t="s">
        <v>8223</v>
      </c>
      <c r="H1984" t="s">
        <v>8245</v>
      </c>
      <c r="I1984">
        <v>1316883753</v>
      </c>
      <c r="J1984">
        <v>1311699753</v>
      </c>
      <c r="K1984" t="b">
        <v>0</v>
      </c>
      <c r="L1984">
        <v>11</v>
      </c>
      <c r="M1984" t="b">
        <v>0</v>
      </c>
      <c r="N1984" t="s">
        <v>8268</v>
      </c>
      <c r="O1984">
        <f>YEAR(T1984)</f>
        <v>2016</v>
      </c>
      <c r="P1984">
        <f>ROUND(E1984/D1984*100,0)</f>
        <v>2</v>
      </c>
      <c r="Q1984">
        <f>IFERROR(ROUND(E1984/L1984,2),"N/A")</f>
        <v>113.64</v>
      </c>
      <c r="T1984" s="14">
        <f>(((J1980/60)/60)/24)+DATE(1970,1,1)</f>
        <v>42628.22792824074</v>
      </c>
      <c r="U1984" s="14">
        <f>(((I1980/60)/60)/24)+DATE(1970,1,1)</f>
        <v>42663.22792824074</v>
      </c>
    </row>
    <row r="1985" spans="1:21" ht="43.2" x14ac:dyDescent="0.3">
      <c r="A1985">
        <v>2587</v>
      </c>
      <c r="B1985" s="3" t="s">
        <v>2587</v>
      </c>
      <c r="C1985" s="3" t="s">
        <v>6697</v>
      </c>
      <c r="D1985" s="6">
        <v>50000</v>
      </c>
      <c r="E1985" s="8">
        <v>1217</v>
      </c>
      <c r="F1985" t="s">
        <v>8220</v>
      </c>
      <c r="G1985" t="s">
        <v>8223</v>
      </c>
      <c r="H1985" t="s">
        <v>8245</v>
      </c>
      <c r="I1985">
        <v>1451491953</v>
      </c>
      <c r="J1985">
        <v>1448899953</v>
      </c>
      <c r="K1985" t="b">
        <v>0</v>
      </c>
      <c r="L1985">
        <v>6</v>
      </c>
      <c r="M1985" t="b">
        <v>0</v>
      </c>
      <c r="N1985" t="s">
        <v>8282</v>
      </c>
      <c r="O1985">
        <f>YEAR(T1985)</f>
        <v>2016</v>
      </c>
      <c r="P1985">
        <f>ROUND(E1985/D1985*100,0)</f>
        <v>2</v>
      </c>
      <c r="Q1985">
        <f>IFERROR(ROUND(E1985/L1985,2),"N/A")</f>
        <v>202.83</v>
      </c>
      <c r="T1985" s="14">
        <f>(((J1981/60)/60)/24)+DATE(1970,1,1)</f>
        <v>42612.642754629633</v>
      </c>
      <c r="U1985" s="14">
        <f>(((I1981/60)/60)/24)+DATE(1970,1,1)</f>
        <v>42657.642754629633</v>
      </c>
    </row>
    <row r="1986" spans="1:21" ht="57.6" x14ac:dyDescent="0.3">
      <c r="A1986">
        <v>941</v>
      </c>
      <c r="B1986" s="3" t="s">
        <v>942</v>
      </c>
      <c r="C1986" s="3" t="s">
        <v>5051</v>
      </c>
      <c r="D1986" s="6">
        <v>50000</v>
      </c>
      <c r="E1986" s="8">
        <v>1161</v>
      </c>
      <c r="F1986" t="s">
        <v>8220</v>
      </c>
      <c r="G1986" t="s">
        <v>8223</v>
      </c>
      <c r="H1986" t="s">
        <v>8245</v>
      </c>
      <c r="I1986">
        <v>1486693145</v>
      </c>
      <c r="J1986">
        <v>1484101145</v>
      </c>
      <c r="K1986" t="b">
        <v>0</v>
      </c>
      <c r="L1986">
        <v>31</v>
      </c>
      <c r="M1986" t="b">
        <v>0</v>
      </c>
      <c r="N1986" t="s">
        <v>8271</v>
      </c>
      <c r="O1986">
        <f>YEAR(T1986)</f>
        <v>2015</v>
      </c>
      <c r="P1986">
        <f>ROUND(E1986/D1986*100,0)</f>
        <v>2</v>
      </c>
      <c r="Q1986">
        <f>IFERROR(ROUND(E1986/L1986,2),"N/A")</f>
        <v>37.450000000000003</v>
      </c>
      <c r="T1986" s="14">
        <f>(((J1982/60)/60)/24)+DATE(1970,1,1)</f>
        <v>42074.935740740737</v>
      </c>
      <c r="U1986" s="14">
        <f>(((I1982/60)/60)/24)+DATE(1970,1,1)</f>
        <v>42104.935740740737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P1987">
        <f>ROUND(E1987/D1987*100,0)</f>
        <v>3</v>
      </c>
      <c r="Q1987">
        <f>IFERROR(ROUND(E1987/L1987,2),"N/A")</f>
        <v>12.75</v>
      </c>
      <c r="T1987"/>
      <c r="U1987"/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P1988">
        <f>ROUND(E1988/D1988*100,0)</f>
        <v>0</v>
      </c>
      <c r="Q1988">
        <f>IFERROR(ROUND(E1988/L1988,2),"N/A")</f>
        <v>1</v>
      </c>
      <c r="T1988"/>
      <c r="U1988"/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>
        <f>ROUND(E1989/D1989*100,0)</f>
        <v>42</v>
      </c>
      <c r="Q1989">
        <f>IFERROR(ROUND(E1989/L1989,2),"N/A")</f>
        <v>83.43</v>
      </c>
      <c r="T1989"/>
      <c r="U1989"/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P1990">
        <f>ROUND(E1990/D1990*100,0)</f>
        <v>0</v>
      </c>
      <c r="Q1990">
        <f>IFERROR(ROUND(E1990/L1990,2),"N/A")</f>
        <v>25</v>
      </c>
      <c r="T1990"/>
      <c r="U1990"/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P1991">
        <f>ROUND(E1991/D1991*100,0)</f>
        <v>1</v>
      </c>
      <c r="Q1991">
        <f>IFERROR(ROUND(E1991/L1991,2),"N/A")</f>
        <v>50</v>
      </c>
      <c r="T1991"/>
      <c r="U1991"/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P1992">
        <f>ROUND(E1992/D1992*100,0)</f>
        <v>17</v>
      </c>
      <c r="Q1992">
        <f>IFERROR(ROUND(E1992/L1992,2),"N/A")</f>
        <v>101.8</v>
      </c>
      <c r="T1992"/>
      <c r="U1992"/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P1993">
        <f>ROUND(E1993/D1993*100,0)</f>
        <v>7</v>
      </c>
      <c r="Q1993">
        <f>IFERROR(ROUND(E1993/L1993,2),"N/A")</f>
        <v>46.67</v>
      </c>
      <c r="T1993"/>
      <c r="U1993"/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P1994">
        <f>ROUND(E1994/D1994*100,0)</f>
        <v>0</v>
      </c>
      <c r="Q1994">
        <f>IFERROR(ROUND(E1994/L1994,2),"N/A")</f>
        <v>1</v>
      </c>
      <c r="T1994"/>
      <c r="U1994"/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P1995">
        <f>ROUND(E1995/D1995*100,0)</f>
        <v>0</v>
      </c>
      <c r="Q1995" t="str">
        <f>IFERROR(ROUND(E1995/L1995,2),"N/A")</f>
        <v>N/A</v>
      </c>
      <c r="T1995"/>
      <c r="U1995"/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P1996">
        <f>ROUND(E1996/D1996*100,0)</f>
        <v>0</v>
      </c>
      <c r="Q1996" t="str">
        <f>IFERROR(ROUND(E1996/L1996,2),"N/A")</f>
        <v>N/A</v>
      </c>
      <c r="T1996"/>
      <c r="U1996"/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P1997">
        <f>ROUND(E1997/D1997*100,0)</f>
        <v>8</v>
      </c>
      <c r="Q1997">
        <f>IFERROR(ROUND(E1997/L1997,2),"N/A")</f>
        <v>26</v>
      </c>
      <c r="T1997"/>
      <c r="U1997"/>
    </row>
    <row r="1998" spans="1:21" ht="57.6" x14ac:dyDescent="0.3">
      <c r="A1998">
        <v>2951</v>
      </c>
      <c r="B1998" s="3" t="s">
        <v>2951</v>
      </c>
      <c r="C1998" s="3" t="s">
        <v>7061</v>
      </c>
      <c r="D1998" s="6">
        <v>50000</v>
      </c>
      <c r="E1998" s="8">
        <v>1096</v>
      </c>
      <c r="F1998" t="s">
        <v>8219</v>
      </c>
      <c r="G1998" t="s">
        <v>8223</v>
      </c>
      <c r="H1998" t="s">
        <v>8245</v>
      </c>
      <c r="I1998">
        <v>1412536573</v>
      </c>
      <c r="J1998">
        <v>1408648573</v>
      </c>
      <c r="K1998" t="b">
        <v>0</v>
      </c>
      <c r="L1998">
        <v>58</v>
      </c>
      <c r="M1998" t="b">
        <v>0</v>
      </c>
      <c r="N1998" t="s">
        <v>8301</v>
      </c>
      <c r="O1998">
        <f>YEAR(T1998)</f>
        <v>2015</v>
      </c>
      <c r="P1998">
        <f>ROUND(E1998/D1998*100,0)</f>
        <v>2</v>
      </c>
      <c r="Q1998">
        <f>IFERROR(ROUND(E1998/L1998,2),"N/A")</f>
        <v>18.899999999999999</v>
      </c>
      <c r="T1998" s="14">
        <f>(((J1994/60)/60)/24)+DATE(1970,1,1)</f>
        <v>42023.143414351856</v>
      </c>
      <c r="U1998" s="14">
        <f>(((I1994/60)/60)/24)+DATE(1970,1,1)</f>
        <v>42053.143414351856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P1999">
        <f>ROUND(E1999/D1999*100,0)</f>
        <v>0</v>
      </c>
      <c r="Q1999" t="str">
        <f>IFERROR(ROUND(E1999/L1999,2),"N/A")</f>
        <v>N/A</v>
      </c>
      <c r="T1999"/>
      <c r="U1999"/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P2000">
        <f>ROUND(E2000/D2000*100,0)</f>
        <v>26</v>
      </c>
      <c r="Q2000">
        <f>IFERROR(ROUND(E2000/L2000,2),"N/A")</f>
        <v>218.33</v>
      </c>
      <c r="T2000"/>
      <c r="U2000"/>
    </row>
    <row r="2001" spans="1:21" x14ac:dyDescent="0.3">
      <c r="A2001">
        <v>1590</v>
      </c>
      <c r="B2001" s="3" t="s">
        <v>1591</v>
      </c>
      <c r="C2001" s="3" t="s">
        <v>5700</v>
      </c>
      <c r="D2001" s="6">
        <v>60000</v>
      </c>
      <c r="E2001" s="8">
        <v>1020</v>
      </c>
      <c r="F2001" t="s">
        <v>8220</v>
      </c>
      <c r="G2001" t="s">
        <v>8236</v>
      </c>
      <c r="H2001" t="s">
        <v>8248</v>
      </c>
      <c r="I2001">
        <v>1443040464</v>
      </c>
      <c r="J2001">
        <v>1440448464</v>
      </c>
      <c r="K2001" t="b">
        <v>0</v>
      </c>
      <c r="L2001">
        <v>2</v>
      </c>
      <c r="M2001" t="b">
        <v>0</v>
      </c>
      <c r="N2001" t="s">
        <v>8289</v>
      </c>
      <c r="O2001">
        <f>YEAR(T2001)</f>
        <v>2015</v>
      </c>
      <c r="P2001">
        <f>ROUND(E2001/D2001*100,0)</f>
        <v>2</v>
      </c>
      <c r="Q2001">
        <f>IFERROR(ROUND(E2001/L2001,2),"N/A")</f>
        <v>510</v>
      </c>
      <c r="T2001" s="14">
        <f>(((J1997/60)/60)/24)+DATE(1970,1,1)</f>
        <v>42181.902037037042</v>
      </c>
      <c r="U2001" s="14">
        <f>(((I1997/60)/60)/24)+DATE(1970,1,1)</f>
        <v>42201.902037037042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P2002">
        <f>ROUND(E2002/D2002*100,0)</f>
        <v>13</v>
      </c>
      <c r="Q2002">
        <f>IFERROR(ROUND(E2002/L2002,2),"N/A")</f>
        <v>25</v>
      </c>
      <c r="T2002"/>
      <c r="U2002"/>
    </row>
    <row r="2003" spans="1:21" ht="43.2" x14ac:dyDescent="0.3">
      <c r="A2003">
        <v>1778</v>
      </c>
      <c r="B2003" s="3" t="s">
        <v>1779</v>
      </c>
      <c r="C2003" s="3" t="s">
        <v>5888</v>
      </c>
      <c r="D2003" s="6">
        <v>50000</v>
      </c>
      <c r="E2003" s="8">
        <v>995</v>
      </c>
      <c r="F2003" t="s">
        <v>8220</v>
      </c>
      <c r="G2003" t="s">
        <v>8223</v>
      </c>
      <c r="H2003" t="s">
        <v>8245</v>
      </c>
      <c r="I2003">
        <v>1427485395</v>
      </c>
      <c r="J2003">
        <v>1423600995</v>
      </c>
      <c r="K2003" t="b">
        <v>1</v>
      </c>
      <c r="L2003">
        <v>15</v>
      </c>
      <c r="M2003" t="b">
        <v>0</v>
      </c>
      <c r="N2003" t="s">
        <v>8283</v>
      </c>
      <c r="O2003">
        <f>YEAR(T2003)</f>
        <v>2014</v>
      </c>
      <c r="P2003">
        <f>ROUND(E2003/D2003*100,0)</f>
        <v>2</v>
      </c>
      <c r="Q2003">
        <f>IFERROR(ROUND(E2003/L2003,2),"N/A")</f>
        <v>66.33</v>
      </c>
      <c r="T2003" s="14">
        <f>(((J1999/60)/60)/24)+DATE(1970,1,1)</f>
        <v>41847.930694444447</v>
      </c>
      <c r="U2003" s="14">
        <f>(((I1999/60)/60)/24)+DATE(1970,1,1)</f>
        <v>41877.930694444447</v>
      </c>
    </row>
    <row r="2004" spans="1:21" ht="43.2" x14ac:dyDescent="0.3">
      <c r="A2004">
        <v>1167</v>
      </c>
      <c r="B2004" s="3" t="s">
        <v>1168</v>
      </c>
      <c r="C2004" s="3" t="s">
        <v>5277</v>
      </c>
      <c r="D2004" s="6">
        <v>60000</v>
      </c>
      <c r="E2004" s="8">
        <v>979</v>
      </c>
      <c r="F2004" t="s">
        <v>8220</v>
      </c>
      <c r="G2004" t="s">
        <v>8223</v>
      </c>
      <c r="H2004" t="s">
        <v>8245</v>
      </c>
      <c r="I2004">
        <v>1410543495</v>
      </c>
      <c r="J2004">
        <v>1407865095</v>
      </c>
      <c r="K2004" t="b">
        <v>0</v>
      </c>
      <c r="L2004">
        <v>16</v>
      </c>
      <c r="M2004" t="b">
        <v>0</v>
      </c>
      <c r="N2004" t="s">
        <v>8282</v>
      </c>
      <c r="O2004">
        <f>YEAR(T2004)</f>
        <v>2014</v>
      </c>
      <c r="P2004">
        <f>ROUND(E2004/D2004*100,0)</f>
        <v>2</v>
      </c>
      <c r="Q2004">
        <f>IFERROR(ROUND(E2004/L2004,2),"N/A")</f>
        <v>61.19</v>
      </c>
      <c r="T2004" s="14">
        <f>(((J2000/60)/60)/24)+DATE(1970,1,1)</f>
        <v>41807.118495370371</v>
      </c>
      <c r="U2004" s="14">
        <f>(((I2000/60)/60)/24)+DATE(1970,1,1)</f>
        <v>41852.118495370371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P2005">
        <f>ROUND(E2005/D2005*100,0)</f>
        <v>312</v>
      </c>
      <c r="Q2005">
        <f>IFERROR(ROUND(E2005/L2005,2),"N/A")</f>
        <v>91.76</v>
      </c>
      <c r="T2005"/>
      <c r="U2005"/>
    </row>
    <row r="2006" spans="1:21" ht="57.6" x14ac:dyDescent="0.3">
      <c r="A2006">
        <v>956</v>
      </c>
      <c r="B2006" s="3" t="s">
        <v>957</v>
      </c>
      <c r="C2006" s="3" t="s">
        <v>5066</v>
      </c>
      <c r="D2006" s="6">
        <v>50000</v>
      </c>
      <c r="E2006" s="8">
        <v>861</v>
      </c>
      <c r="F2006" t="s">
        <v>8220</v>
      </c>
      <c r="G2006" t="s">
        <v>8223</v>
      </c>
      <c r="H2006" t="s">
        <v>8245</v>
      </c>
      <c r="I2006">
        <v>1430081759</v>
      </c>
      <c r="J2006">
        <v>1424901359</v>
      </c>
      <c r="K2006" t="b">
        <v>0</v>
      </c>
      <c r="L2006">
        <v>17</v>
      </c>
      <c r="M2006" t="b">
        <v>0</v>
      </c>
      <c r="N2006" t="s">
        <v>8271</v>
      </c>
      <c r="O2006">
        <f>YEAR(T2006)</f>
        <v>2015</v>
      </c>
      <c r="P2006">
        <f>ROUND(E2006/D2006*100,0)</f>
        <v>2</v>
      </c>
      <c r="Q2006">
        <f>IFERROR(ROUND(E2006/L2006,2),"N/A")</f>
        <v>50.65</v>
      </c>
      <c r="T2006" s="14">
        <f>(((J2002/60)/60)/24)+DATE(1970,1,1)</f>
        <v>42345.951539351852</v>
      </c>
      <c r="U2006" s="14">
        <f>(((I2002/60)/60)/24)+DATE(1970,1,1)</f>
        <v>42375.951539351852</v>
      </c>
    </row>
    <row r="2007" spans="1:21" ht="57.6" x14ac:dyDescent="0.3">
      <c r="A2007">
        <v>3845</v>
      </c>
      <c r="B2007" s="3" t="s">
        <v>3842</v>
      </c>
      <c r="C2007" s="3" t="s">
        <v>7954</v>
      </c>
      <c r="D2007" s="6">
        <v>40000</v>
      </c>
      <c r="E2007" s="8">
        <v>842</v>
      </c>
      <c r="F2007" t="s">
        <v>8220</v>
      </c>
      <c r="G2007" t="s">
        <v>8223</v>
      </c>
      <c r="H2007" t="s">
        <v>8245</v>
      </c>
      <c r="I2007">
        <v>1443711774</v>
      </c>
      <c r="J2007">
        <v>1441119774</v>
      </c>
      <c r="K2007" t="b">
        <v>1</v>
      </c>
      <c r="L2007">
        <v>12</v>
      </c>
      <c r="M2007" t="b">
        <v>0</v>
      </c>
      <c r="N2007" t="s">
        <v>8269</v>
      </c>
      <c r="O2007">
        <f>YEAR(T2007)</f>
        <v>2015</v>
      </c>
      <c r="P2007">
        <f>ROUND(E2007/D2007*100,0)</f>
        <v>2</v>
      </c>
      <c r="Q2007">
        <f>IFERROR(ROUND(E2007/L2007,2),"N/A")</f>
        <v>70.17</v>
      </c>
      <c r="T2007" s="14">
        <f>(((J2003/60)/60)/24)+DATE(1970,1,1)</f>
        <v>42045.86336805555</v>
      </c>
      <c r="U2007" s="14">
        <f>(((I2003/60)/60)/24)+DATE(1970,1,1)</f>
        <v>42090.821701388893</v>
      </c>
    </row>
    <row r="2008" spans="1:21" ht="43.2" x14ac:dyDescent="0.3">
      <c r="A2008">
        <v>3085</v>
      </c>
      <c r="B2008" s="3" t="s">
        <v>3085</v>
      </c>
      <c r="C2008" s="3" t="s">
        <v>7195</v>
      </c>
      <c r="D2008" s="6">
        <v>25000</v>
      </c>
      <c r="E2008" s="8">
        <v>610</v>
      </c>
      <c r="F2008" t="s">
        <v>8220</v>
      </c>
      <c r="G2008" t="s">
        <v>8223</v>
      </c>
      <c r="H2008" t="s">
        <v>8245</v>
      </c>
      <c r="I2008">
        <v>1443561159</v>
      </c>
      <c r="J2008">
        <v>1440969159</v>
      </c>
      <c r="K2008" t="b">
        <v>0</v>
      </c>
      <c r="L2008">
        <v>9</v>
      </c>
      <c r="M2008" t="b">
        <v>0</v>
      </c>
      <c r="N2008" t="s">
        <v>8301</v>
      </c>
      <c r="O2008">
        <f>YEAR(T2008)</f>
        <v>2014</v>
      </c>
      <c r="P2008">
        <f>ROUND(E2008/D2008*100,0)</f>
        <v>2</v>
      </c>
      <c r="Q2008">
        <f>IFERROR(ROUND(E2008/L2008,2),"N/A")</f>
        <v>67.78</v>
      </c>
      <c r="T2008" s="14">
        <f>(((J2004/60)/60)/24)+DATE(1970,1,1)</f>
        <v>41863.734895833331</v>
      </c>
      <c r="U2008" s="14">
        <f>(((I2004/60)/60)/24)+DATE(1970,1,1)</f>
        <v>41894.734895833331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P2009">
        <f>ROUND(E2009/D2009*100,0)</f>
        <v>116</v>
      </c>
      <c r="Q2009">
        <f>IFERROR(ROUND(E2009/L2009,2),"N/A")</f>
        <v>84.46</v>
      </c>
      <c r="T2009"/>
      <c r="U2009"/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P2010">
        <f>ROUND(E2010/D2010*100,0)</f>
        <v>117</v>
      </c>
      <c r="Q2010">
        <f>IFERROR(ROUND(E2010/L2010,2),"N/A")</f>
        <v>44.85</v>
      </c>
      <c r="T2010"/>
      <c r="U2010"/>
    </row>
    <row r="2011" spans="1:21" ht="43.2" x14ac:dyDescent="0.3">
      <c r="A2011">
        <v>2144</v>
      </c>
      <c r="B2011" s="3" t="s">
        <v>2145</v>
      </c>
      <c r="C2011" s="3" t="s">
        <v>6254</v>
      </c>
      <c r="D2011" s="6">
        <v>35500</v>
      </c>
      <c r="E2011" s="8">
        <v>607</v>
      </c>
      <c r="F2011" t="s">
        <v>8220</v>
      </c>
      <c r="G2011" t="s">
        <v>8223</v>
      </c>
      <c r="H2011" t="s">
        <v>8245</v>
      </c>
      <c r="I2011">
        <v>1379164040</v>
      </c>
      <c r="J2011">
        <v>1376399240</v>
      </c>
      <c r="K2011" t="b">
        <v>0</v>
      </c>
      <c r="L2011">
        <v>24</v>
      </c>
      <c r="M2011" t="b">
        <v>0</v>
      </c>
      <c r="N2011" t="s">
        <v>8280</v>
      </c>
      <c r="O2011">
        <f>YEAR(T2011)</f>
        <v>2015</v>
      </c>
      <c r="P2011">
        <f>ROUND(E2011/D2011*100,0)</f>
        <v>2</v>
      </c>
      <c r="Q2011">
        <f>IFERROR(ROUND(E2011/L2011,2),"N/A")</f>
        <v>25.29</v>
      </c>
      <c r="T2011" s="14">
        <f>(((J2007/60)/60)/24)+DATE(1970,1,1)</f>
        <v>42248.627013888887</v>
      </c>
      <c r="U2011" s="14">
        <f>(((I2007/60)/60)/24)+DATE(1970,1,1)</f>
        <v>42278.627013888887</v>
      </c>
    </row>
    <row r="2012" spans="1:21" ht="57.6" x14ac:dyDescent="0.3">
      <c r="A2012">
        <v>1127</v>
      </c>
      <c r="B2012" s="3" t="s">
        <v>1128</v>
      </c>
      <c r="C2012" s="3" t="s">
        <v>5237</v>
      </c>
      <c r="D2012" s="6">
        <v>35000</v>
      </c>
      <c r="E2012" s="8">
        <v>585</v>
      </c>
      <c r="F2012" t="s">
        <v>8220</v>
      </c>
      <c r="G2012" t="s">
        <v>8223</v>
      </c>
      <c r="H2012" t="s">
        <v>8245</v>
      </c>
      <c r="I2012">
        <v>1416000600</v>
      </c>
      <c r="J2012">
        <v>1413318600</v>
      </c>
      <c r="K2012" t="b">
        <v>0</v>
      </c>
      <c r="L2012">
        <v>23</v>
      </c>
      <c r="M2012" t="b">
        <v>0</v>
      </c>
      <c r="N2012" t="s">
        <v>8281</v>
      </c>
      <c r="O2012">
        <f>YEAR(T2012)</f>
        <v>2015</v>
      </c>
      <c r="P2012">
        <f>ROUND(E2012/D2012*100,0)</f>
        <v>2</v>
      </c>
      <c r="Q2012">
        <f>IFERROR(ROUND(E2012/L2012,2),"N/A")</f>
        <v>25.43</v>
      </c>
      <c r="T2012" s="14">
        <f>(((J2008/60)/60)/24)+DATE(1970,1,1)</f>
        <v>42246.883784722217</v>
      </c>
      <c r="U2012" s="14">
        <f>(((I2008/60)/60)/24)+DATE(1970,1,1)</f>
        <v>42276.883784722217</v>
      </c>
    </row>
    <row r="2013" spans="1:21" ht="43.2" x14ac:dyDescent="0.3">
      <c r="A2013">
        <v>1816</v>
      </c>
      <c r="B2013" s="3" t="s">
        <v>1817</v>
      </c>
      <c r="C2013" s="3" t="s">
        <v>5926</v>
      </c>
      <c r="D2013" s="6">
        <v>25000</v>
      </c>
      <c r="E2013" s="8">
        <v>509</v>
      </c>
      <c r="F2013" t="s">
        <v>8220</v>
      </c>
      <c r="G2013" t="s">
        <v>8239</v>
      </c>
      <c r="H2013" t="s">
        <v>8256</v>
      </c>
      <c r="I2013">
        <v>1469473200</v>
      </c>
      <c r="J2013">
        <v>1467061303</v>
      </c>
      <c r="K2013" t="b">
        <v>0</v>
      </c>
      <c r="L2013">
        <v>6</v>
      </c>
      <c r="M2013" t="b">
        <v>0</v>
      </c>
      <c r="N2013" t="s">
        <v>8283</v>
      </c>
      <c r="O2013">
        <f>YEAR(T2013)</f>
        <v>2010</v>
      </c>
      <c r="P2013">
        <f>ROUND(E2013/D2013*100,0)</f>
        <v>2</v>
      </c>
      <c r="Q2013">
        <f>IFERROR(ROUND(E2013/L2013,2),"N/A")</f>
        <v>84.83</v>
      </c>
      <c r="T2013" s="14">
        <f>(((J2009/60)/60)/24)+DATE(1970,1,1)</f>
        <v>40347.837800925925</v>
      </c>
      <c r="U2013" s="14">
        <f>(((I2009/60)/60)/24)+DATE(1970,1,1)</f>
        <v>40414.166666666664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P2014">
        <f>ROUND(E2014/D2014*100,0)</f>
        <v>235</v>
      </c>
      <c r="Q2014">
        <f>IFERROR(ROUND(E2014/L2014,2),"N/A")</f>
        <v>64.180000000000007</v>
      </c>
      <c r="T2014"/>
      <c r="U2014"/>
    </row>
    <row r="2015" spans="1:21" ht="43.2" x14ac:dyDescent="0.3">
      <c r="A2015">
        <v>4062</v>
      </c>
      <c r="B2015" s="3" t="s">
        <v>4058</v>
      </c>
      <c r="C2015" s="3" t="s">
        <v>8166</v>
      </c>
      <c r="D2015" s="6">
        <v>20000</v>
      </c>
      <c r="E2015" s="8">
        <v>490</v>
      </c>
      <c r="F2015" t="s">
        <v>8220</v>
      </c>
      <c r="G2015" t="s">
        <v>8223</v>
      </c>
      <c r="H2015" t="s">
        <v>8245</v>
      </c>
      <c r="I2015">
        <v>1467481468</v>
      </c>
      <c r="J2015">
        <v>1464889468</v>
      </c>
      <c r="K2015" t="b">
        <v>0</v>
      </c>
      <c r="L2015">
        <v>3</v>
      </c>
      <c r="M2015" t="b">
        <v>0</v>
      </c>
      <c r="N2015" t="s">
        <v>8269</v>
      </c>
      <c r="O2015">
        <f>YEAR(T2015)</f>
        <v>2013</v>
      </c>
      <c r="P2015">
        <f>ROUND(E2015/D2015*100,0)</f>
        <v>2</v>
      </c>
      <c r="Q2015">
        <f>IFERROR(ROUND(E2015/L2015,2),"N/A")</f>
        <v>163.33000000000001</v>
      </c>
      <c r="T2015" s="14">
        <f>(((J2011/60)/60)/24)+DATE(1970,1,1)</f>
        <v>41499.546759259261</v>
      </c>
      <c r="U2015" s="14">
        <f>(((I2011/60)/60)/24)+DATE(1970,1,1)</f>
        <v>41531.546759259261</v>
      </c>
    </row>
    <row r="2016" spans="1:21" ht="43.2" x14ac:dyDescent="0.3">
      <c r="A2016">
        <v>1325</v>
      </c>
      <c r="B2016" s="3" t="s">
        <v>1326</v>
      </c>
      <c r="C2016" s="3" t="s">
        <v>5435</v>
      </c>
      <c r="D2016" s="6">
        <v>20000</v>
      </c>
      <c r="E2016" s="8">
        <v>486</v>
      </c>
      <c r="F2016" t="s">
        <v>8219</v>
      </c>
      <c r="G2016" t="s">
        <v>8223</v>
      </c>
      <c r="H2016" t="s">
        <v>8245</v>
      </c>
      <c r="I2016">
        <v>1483063435</v>
      </c>
      <c r="J2016">
        <v>1480471435</v>
      </c>
      <c r="K2016" t="b">
        <v>0</v>
      </c>
      <c r="L2016">
        <v>8</v>
      </c>
      <c r="M2016" t="b">
        <v>0</v>
      </c>
      <c r="N2016" t="s">
        <v>8271</v>
      </c>
      <c r="O2016">
        <f>YEAR(T2016)</f>
        <v>2014</v>
      </c>
      <c r="P2016">
        <f>ROUND(E2016/D2016*100,0)</f>
        <v>2</v>
      </c>
      <c r="Q2016">
        <f>IFERROR(ROUND(E2016/L2016,2),"N/A")</f>
        <v>60.75</v>
      </c>
      <c r="T2016" s="14">
        <f>(((J2012/60)/60)/24)+DATE(1970,1,1)</f>
        <v>41926.854166666664</v>
      </c>
      <c r="U2016" s="14">
        <f>(((I2012/60)/60)/24)+DATE(1970,1,1)</f>
        <v>41957.895833333328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>ROUND(E2017/D2017*100,0)</f>
        <v>113</v>
      </c>
      <c r="Q2017">
        <f>IFERROR(ROUND(E2017/L2017,2),"N/A")</f>
        <v>50.22</v>
      </c>
      <c r="T2017"/>
      <c r="U2017"/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>ROUND(E2018/D2018*100,0)</f>
        <v>922</v>
      </c>
      <c r="Q2018">
        <f>IFERROR(ROUND(E2018/L2018,2),"N/A")</f>
        <v>192.39</v>
      </c>
      <c r="T2018"/>
      <c r="U2018"/>
    </row>
    <row r="2019" spans="1:21" ht="43.2" x14ac:dyDescent="0.3">
      <c r="A2019">
        <v>2409</v>
      </c>
      <c r="B2019" s="3" t="s">
        <v>2410</v>
      </c>
      <c r="C2019" s="3" t="s">
        <v>6519</v>
      </c>
      <c r="D2019" s="6">
        <v>25000</v>
      </c>
      <c r="E2019" s="8">
        <v>460</v>
      </c>
      <c r="F2019" t="s">
        <v>8220</v>
      </c>
      <c r="G2019" t="s">
        <v>8223</v>
      </c>
      <c r="H2019" t="s">
        <v>8245</v>
      </c>
      <c r="I2019">
        <v>1439931675</v>
      </c>
      <c r="J2019">
        <v>1437339675</v>
      </c>
      <c r="K2019" t="b">
        <v>0</v>
      </c>
      <c r="L2019">
        <v>6</v>
      </c>
      <c r="M2019" t="b">
        <v>0</v>
      </c>
      <c r="N2019" t="s">
        <v>8282</v>
      </c>
      <c r="O2019">
        <f>YEAR(T2019)</f>
        <v>2016</v>
      </c>
      <c r="P2019">
        <f>ROUND(E2019/D2019*100,0)</f>
        <v>2</v>
      </c>
      <c r="Q2019">
        <f>IFERROR(ROUND(E2019/L2019,2),"N/A")</f>
        <v>76.67</v>
      </c>
      <c r="T2019" s="14">
        <f>(((J2015/60)/60)/24)+DATE(1970,1,1)</f>
        <v>42523.739212962959</v>
      </c>
      <c r="U2019" s="14">
        <f>(((I2015/60)/60)/24)+DATE(1970,1,1)</f>
        <v>42553.739212962959</v>
      </c>
    </row>
    <row r="2020" spans="1:21" ht="43.2" x14ac:dyDescent="0.3">
      <c r="A2020">
        <v>3929</v>
      </c>
      <c r="B2020" s="3" t="s">
        <v>3926</v>
      </c>
      <c r="C2020" s="3" t="s">
        <v>8037</v>
      </c>
      <c r="D2020" s="6">
        <v>20000</v>
      </c>
      <c r="E2020" s="8">
        <v>453</v>
      </c>
      <c r="F2020" t="s">
        <v>8220</v>
      </c>
      <c r="G2020" t="s">
        <v>8223</v>
      </c>
      <c r="H2020" t="s">
        <v>8245</v>
      </c>
      <c r="I2020">
        <v>1474228265</v>
      </c>
      <c r="J2020">
        <v>1471636265</v>
      </c>
      <c r="K2020" t="b">
        <v>0</v>
      </c>
      <c r="L2020">
        <v>14</v>
      </c>
      <c r="M2020" t="b">
        <v>0</v>
      </c>
      <c r="N2020" t="s">
        <v>8269</v>
      </c>
      <c r="O2020">
        <f>YEAR(T2020)</f>
        <v>2016</v>
      </c>
      <c r="P2020">
        <f>ROUND(E2020/D2020*100,0)</f>
        <v>2</v>
      </c>
      <c r="Q2020">
        <f>IFERROR(ROUND(E2020/L2020,2),"N/A")</f>
        <v>32.36</v>
      </c>
      <c r="T2020" s="14">
        <f>(((J2016/60)/60)/24)+DATE(1970,1,1)</f>
        <v>42704.086053240739</v>
      </c>
      <c r="U2020" s="14">
        <f>(((I2016/60)/60)/24)+DATE(1970,1,1)</f>
        <v>42734.086053240739</v>
      </c>
    </row>
    <row r="2021" spans="1:21" ht="43.2" x14ac:dyDescent="0.3">
      <c r="A2021">
        <v>1908</v>
      </c>
      <c r="B2021" s="3" t="s">
        <v>1909</v>
      </c>
      <c r="C2021" s="3" t="s">
        <v>6018</v>
      </c>
      <c r="D2021" s="6">
        <v>25000</v>
      </c>
      <c r="E2021" s="8">
        <v>433</v>
      </c>
      <c r="F2021" t="s">
        <v>8220</v>
      </c>
      <c r="G2021" t="s">
        <v>8223</v>
      </c>
      <c r="H2021" t="s">
        <v>8245</v>
      </c>
      <c r="I2021">
        <v>1483048900</v>
      </c>
      <c r="J2021">
        <v>1480456900</v>
      </c>
      <c r="K2021" t="b">
        <v>0</v>
      </c>
      <c r="L2021">
        <v>4</v>
      </c>
      <c r="M2021" t="b">
        <v>0</v>
      </c>
      <c r="N2021" t="s">
        <v>8292</v>
      </c>
      <c r="O2021">
        <f>YEAR(T2021)</f>
        <v>2011</v>
      </c>
      <c r="P2021">
        <f>ROUND(E2021/D2021*100,0)</f>
        <v>2</v>
      </c>
      <c r="Q2021">
        <f>IFERROR(ROUND(E2021/L2021,2),"N/A")</f>
        <v>108.25</v>
      </c>
      <c r="T2021" s="14">
        <f>(((J2017/60)/60)/24)+DATE(1970,1,1)</f>
        <v>40765.876886574071</v>
      </c>
      <c r="U2021" s="14">
        <f>(((I2017/60)/60)/24)+DATE(1970,1,1)</f>
        <v>40795.876886574071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>ROUND(E2022/D2022*100,0)</f>
        <v>192</v>
      </c>
      <c r="Q2022">
        <f>IFERROR(ROUND(E2022/L2022,2),"N/A")</f>
        <v>23.65</v>
      </c>
      <c r="T2022"/>
      <c r="U2022"/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>ROUND(E2023/D2023*100,0)</f>
        <v>281</v>
      </c>
      <c r="Q2023">
        <f>IFERROR(ROUND(E2023/L2023,2),"N/A")</f>
        <v>147.94999999999999</v>
      </c>
      <c r="T2023"/>
      <c r="U2023"/>
    </row>
    <row r="2024" spans="1:21" ht="43.2" x14ac:dyDescent="0.3">
      <c r="A2024">
        <v>973</v>
      </c>
      <c r="B2024" s="3" t="s">
        <v>974</v>
      </c>
      <c r="C2024" s="3" t="s">
        <v>5083</v>
      </c>
      <c r="D2024" s="6">
        <v>20000</v>
      </c>
      <c r="E2024" s="8">
        <v>411</v>
      </c>
      <c r="F2024" t="s">
        <v>8220</v>
      </c>
      <c r="G2024" t="s">
        <v>8223</v>
      </c>
      <c r="H2024" t="s">
        <v>8245</v>
      </c>
      <c r="I2024">
        <v>1447032093</v>
      </c>
      <c r="J2024">
        <v>1441844493</v>
      </c>
      <c r="K2024" t="b">
        <v>0</v>
      </c>
      <c r="L2024">
        <v>8</v>
      </c>
      <c r="M2024" t="b">
        <v>0</v>
      </c>
      <c r="N2024" t="s">
        <v>8271</v>
      </c>
      <c r="O2024">
        <f>YEAR(T2024)</f>
        <v>2016</v>
      </c>
      <c r="P2024">
        <f>ROUND(E2024/D2024*100,0)</f>
        <v>2</v>
      </c>
      <c r="Q2024">
        <f>IFERROR(ROUND(E2024/L2024,2),"N/A")</f>
        <v>51.38</v>
      </c>
      <c r="T2024" s="14">
        <f>(((J2020/60)/60)/24)+DATE(1970,1,1)</f>
        <v>42601.827141203699</v>
      </c>
      <c r="U2024" s="14">
        <f>(((I2020/60)/60)/24)+DATE(1970,1,1)</f>
        <v>42631.827141203699</v>
      </c>
    </row>
    <row r="2025" spans="1:21" ht="43.2" x14ac:dyDescent="0.3">
      <c r="A2025">
        <v>1488</v>
      </c>
      <c r="B2025" s="3" t="s">
        <v>1489</v>
      </c>
      <c r="C2025" s="3" t="s">
        <v>5598</v>
      </c>
      <c r="D2025" s="6">
        <v>15000</v>
      </c>
      <c r="E2025" s="8">
        <v>360</v>
      </c>
      <c r="F2025" t="s">
        <v>8220</v>
      </c>
      <c r="G2025" t="s">
        <v>8225</v>
      </c>
      <c r="H2025" t="s">
        <v>8247</v>
      </c>
      <c r="I2025">
        <v>1388928660</v>
      </c>
      <c r="J2025">
        <v>1386336660</v>
      </c>
      <c r="K2025" t="b">
        <v>0</v>
      </c>
      <c r="L2025">
        <v>6</v>
      </c>
      <c r="M2025" t="b">
        <v>0</v>
      </c>
      <c r="N2025" t="s">
        <v>8273</v>
      </c>
      <c r="O2025">
        <f>YEAR(T2025)</f>
        <v>2016</v>
      </c>
      <c r="P2025">
        <f>ROUND(E2025/D2025*100,0)</f>
        <v>2</v>
      </c>
      <c r="Q2025">
        <f>IFERROR(ROUND(E2025/L2025,2),"N/A")</f>
        <v>60</v>
      </c>
      <c r="T2025" s="14">
        <f>(((J2021/60)/60)/24)+DATE(1970,1,1)</f>
        <v>42703.917824074073</v>
      </c>
      <c r="U2025" s="14">
        <f>(((I2021/60)/60)/24)+DATE(1970,1,1)</f>
        <v>42733.917824074073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>ROUND(E2026/D2026*100,0)</f>
        <v>585</v>
      </c>
      <c r="Q2026">
        <f>IFERROR(ROUND(E2026/L2026,2),"N/A")</f>
        <v>222.99</v>
      </c>
      <c r="T2026"/>
      <c r="U2026"/>
    </row>
    <row r="2027" spans="1:21" ht="43.2" x14ac:dyDescent="0.3">
      <c r="A2027">
        <v>923</v>
      </c>
      <c r="B2027" s="3" t="s">
        <v>924</v>
      </c>
      <c r="C2027" s="3" t="s">
        <v>5033</v>
      </c>
      <c r="D2027" s="6">
        <v>15000</v>
      </c>
      <c r="E2027" s="8">
        <v>330</v>
      </c>
      <c r="F2027" t="s">
        <v>8220</v>
      </c>
      <c r="G2027" t="s">
        <v>8223</v>
      </c>
      <c r="H2027" t="s">
        <v>8245</v>
      </c>
      <c r="I2027">
        <v>1416614523</v>
      </c>
      <c r="J2027">
        <v>1414018923</v>
      </c>
      <c r="K2027" t="b">
        <v>0</v>
      </c>
      <c r="L2027">
        <v>6</v>
      </c>
      <c r="M2027" t="b">
        <v>0</v>
      </c>
      <c r="N2027" t="s">
        <v>8276</v>
      </c>
      <c r="O2027">
        <f>YEAR(T2027)</f>
        <v>2014</v>
      </c>
      <c r="P2027">
        <f>ROUND(E2027/D2027*100,0)</f>
        <v>2</v>
      </c>
      <c r="Q2027">
        <f>IFERROR(ROUND(E2027/L2027,2),"N/A")</f>
        <v>55</v>
      </c>
      <c r="T2027" s="14">
        <f>(((J2023/60)/60)/24)+DATE(1970,1,1)</f>
        <v>41861.070567129631</v>
      </c>
      <c r="U2027" s="14">
        <f>(((I2023/60)/60)/24)+DATE(1970,1,1)</f>
        <v>41906.070567129631</v>
      </c>
    </row>
    <row r="2028" spans="1:21" ht="43.2" x14ac:dyDescent="0.3">
      <c r="A2028">
        <v>421</v>
      </c>
      <c r="B2028" s="3" t="s">
        <v>422</v>
      </c>
      <c r="C2028" s="3" t="s">
        <v>4531</v>
      </c>
      <c r="D2028" s="6">
        <v>15000</v>
      </c>
      <c r="E2028" s="8">
        <v>301</v>
      </c>
      <c r="F2028" t="s">
        <v>8220</v>
      </c>
      <c r="G2028" t="s">
        <v>8223</v>
      </c>
      <c r="H2028" t="s">
        <v>8245</v>
      </c>
      <c r="I2028">
        <v>1440157656</v>
      </c>
      <c r="J2028">
        <v>1434973656</v>
      </c>
      <c r="K2028" t="b">
        <v>0</v>
      </c>
      <c r="L2028">
        <v>6</v>
      </c>
      <c r="M2028" t="b">
        <v>0</v>
      </c>
      <c r="N2028" t="s">
        <v>8268</v>
      </c>
      <c r="O2028">
        <f>YEAR(T2028)</f>
        <v>2015</v>
      </c>
      <c r="P2028">
        <f>ROUND(E2028/D2028*100,0)</f>
        <v>2</v>
      </c>
      <c r="Q2028">
        <f>IFERROR(ROUND(E2028/L2028,2),"N/A")</f>
        <v>50.17</v>
      </c>
      <c r="T2028" s="14">
        <f>(((J2024/60)/60)/24)+DATE(1970,1,1)</f>
        <v>42257.014965277776</v>
      </c>
      <c r="U2028" s="14">
        <f>(((I2024/60)/60)/24)+DATE(1970,1,1)</f>
        <v>42317.056631944448</v>
      </c>
    </row>
    <row r="2029" spans="1:21" ht="43.2" x14ac:dyDescent="0.3">
      <c r="A2029">
        <v>946</v>
      </c>
      <c r="B2029" s="3" t="s">
        <v>947</v>
      </c>
      <c r="C2029" s="3" t="s">
        <v>5056</v>
      </c>
      <c r="D2029" s="6">
        <v>15000</v>
      </c>
      <c r="E2029" s="8">
        <v>286</v>
      </c>
      <c r="F2029" t="s">
        <v>8220</v>
      </c>
      <c r="G2029" t="s">
        <v>8223</v>
      </c>
      <c r="H2029" t="s">
        <v>8245</v>
      </c>
      <c r="I2029">
        <v>1473444048</v>
      </c>
      <c r="J2029">
        <v>1470852048</v>
      </c>
      <c r="K2029" t="b">
        <v>0</v>
      </c>
      <c r="L2029">
        <v>5</v>
      </c>
      <c r="M2029" t="b">
        <v>0</v>
      </c>
      <c r="N2029" t="s">
        <v>8271</v>
      </c>
      <c r="O2029">
        <f>YEAR(T2029)</f>
        <v>2013</v>
      </c>
      <c r="P2029">
        <f>ROUND(E2029/D2029*100,0)</f>
        <v>2</v>
      </c>
      <c r="Q2029">
        <f>IFERROR(ROUND(E2029/L2029,2),"N/A")</f>
        <v>57.2</v>
      </c>
      <c r="T2029" s="14">
        <f>(((J2025/60)/60)/24)+DATE(1970,1,1)</f>
        <v>41614.563194444447</v>
      </c>
      <c r="U2029" s="14">
        <f>(((I2025/60)/60)/24)+DATE(1970,1,1)</f>
        <v>41644.563194444447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>ROUND(E2030/D2030*100,0)</f>
        <v>126</v>
      </c>
      <c r="Q2030">
        <f>IFERROR(ROUND(E2030/L2030,2),"N/A")</f>
        <v>47.91</v>
      </c>
      <c r="T2030"/>
      <c r="U2030"/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>ROUND(E2031/D2031*100,0)</f>
        <v>361</v>
      </c>
      <c r="Q2031">
        <f>IFERROR(ROUND(E2031/L2031,2),"N/A")</f>
        <v>96.06</v>
      </c>
      <c r="T2031"/>
      <c r="U2031"/>
    </row>
    <row r="2032" spans="1:21" ht="43.2" x14ac:dyDescent="0.3">
      <c r="A2032">
        <v>2957</v>
      </c>
      <c r="B2032" s="3" t="s">
        <v>2957</v>
      </c>
      <c r="C2032" s="3" t="s">
        <v>7067</v>
      </c>
      <c r="D2032" s="6">
        <v>15000</v>
      </c>
      <c r="E2032" s="8">
        <v>280</v>
      </c>
      <c r="F2032" t="s">
        <v>8219</v>
      </c>
      <c r="G2032" t="s">
        <v>8223</v>
      </c>
      <c r="H2032" t="s">
        <v>8245</v>
      </c>
      <c r="I2032">
        <v>1427498172</v>
      </c>
      <c r="J2032">
        <v>1422317772</v>
      </c>
      <c r="K2032" t="b">
        <v>0</v>
      </c>
      <c r="L2032">
        <v>3</v>
      </c>
      <c r="M2032" t="b">
        <v>0</v>
      </c>
      <c r="N2032" t="s">
        <v>8301</v>
      </c>
      <c r="O2032">
        <f>YEAR(T2032)</f>
        <v>2015</v>
      </c>
      <c r="P2032">
        <f>ROUND(E2032/D2032*100,0)</f>
        <v>2</v>
      </c>
      <c r="Q2032">
        <f>IFERROR(ROUND(E2032/L2032,2),"N/A")</f>
        <v>93.33</v>
      </c>
      <c r="T2032" s="14">
        <f>(((J2028/60)/60)/24)+DATE(1970,1,1)</f>
        <v>42177.491388888884</v>
      </c>
      <c r="U2032" s="14">
        <f>(((I2028/60)/60)/24)+DATE(1970,1,1)</f>
        <v>42237.491388888884</v>
      </c>
    </row>
    <row r="2033" spans="1:21" ht="43.2" x14ac:dyDescent="0.3">
      <c r="A2033">
        <v>1103</v>
      </c>
      <c r="B2033" s="3" t="s">
        <v>1104</v>
      </c>
      <c r="C2033" s="3" t="s">
        <v>5213</v>
      </c>
      <c r="D2033" s="6">
        <v>15000</v>
      </c>
      <c r="E2033" s="8">
        <v>243</v>
      </c>
      <c r="F2033" t="s">
        <v>8220</v>
      </c>
      <c r="G2033" t="s">
        <v>8223</v>
      </c>
      <c r="H2033" t="s">
        <v>8245</v>
      </c>
      <c r="I2033">
        <v>1466227190</v>
      </c>
      <c r="J2033">
        <v>1461043190</v>
      </c>
      <c r="K2033" t="b">
        <v>0</v>
      </c>
      <c r="L2033">
        <v>15</v>
      </c>
      <c r="M2033" t="b">
        <v>0</v>
      </c>
      <c r="N2033" t="s">
        <v>8280</v>
      </c>
      <c r="O2033">
        <f>YEAR(T2033)</f>
        <v>2016</v>
      </c>
      <c r="P2033">
        <f>ROUND(E2033/D2033*100,0)</f>
        <v>2</v>
      </c>
      <c r="Q2033">
        <f>IFERROR(ROUND(E2033/L2033,2),"N/A")</f>
        <v>16.2</v>
      </c>
      <c r="T2033" s="14">
        <f>(((J2029/60)/60)/24)+DATE(1970,1,1)</f>
        <v>42592.750555555554</v>
      </c>
      <c r="U2033" s="14">
        <f>(((I2029/60)/60)/24)+DATE(1970,1,1)</f>
        <v>42622.750555555554</v>
      </c>
    </row>
    <row r="2034" spans="1:21" ht="43.2" x14ac:dyDescent="0.3">
      <c r="A2034">
        <v>1404</v>
      </c>
      <c r="B2034" s="3" t="s">
        <v>1405</v>
      </c>
      <c r="C2034" s="3" t="s">
        <v>5514</v>
      </c>
      <c r="D2034" s="6">
        <v>14500</v>
      </c>
      <c r="E2034" s="8">
        <v>241</v>
      </c>
      <c r="F2034" t="s">
        <v>8220</v>
      </c>
      <c r="G2034" t="s">
        <v>8224</v>
      </c>
      <c r="H2034" t="s">
        <v>8246</v>
      </c>
      <c r="I2034">
        <v>1424607285</v>
      </c>
      <c r="J2034">
        <v>1422447285</v>
      </c>
      <c r="K2034" t="b">
        <v>1</v>
      </c>
      <c r="L2034">
        <v>5</v>
      </c>
      <c r="M2034" t="b">
        <v>0</v>
      </c>
      <c r="N2034" t="s">
        <v>8285</v>
      </c>
      <c r="O2034">
        <f>YEAR(T2034)</f>
        <v>2010</v>
      </c>
      <c r="P2034">
        <f>ROUND(E2034/D2034*100,0)</f>
        <v>2</v>
      </c>
      <c r="Q2034">
        <f>IFERROR(ROUND(E2034/L2034,2),"N/A")</f>
        <v>48.2</v>
      </c>
      <c r="T2034" s="14">
        <f>(((J2030/60)/60)/24)+DATE(1970,1,1)</f>
        <v>40215.919050925928</v>
      </c>
      <c r="U2034" s="14">
        <f>(((I2030/60)/60)/24)+DATE(1970,1,1)</f>
        <v>40252.913194444445</v>
      </c>
    </row>
    <row r="2035" spans="1:21" ht="28.8" x14ac:dyDescent="0.3">
      <c r="A2035">
        <v>957</v>
      </c>
      <c r="B2035" s="3" t="s">
        <v>958</v>
      </c>
      <c r="C2035" s="3" t="s">
        <v>5067</v>
      </c>
      <c r="D2035" s="6">
        <v>12000</v>
      </c>
      <c r="E2035" s="8">
        <v>233</v>
      </c>
      <c r="F2035" t="s">
        <v>8220</v>
      </c>
      <c r="G2035" t="s">
        <v>8223</v>
      </c>
      <c r="H2035" t="s">
        <v>8245</v>
      </c>
      <c r="I2035">
        <v>1479392133</v>
      </c>
      <c r="J2035">
        <v>1476710133</v>
      </c>
      <c r="K2035" t="b">
        <v>0</v>
      </c>
      <c r="L2035">
        <v>7</v>
      </c>
      <c r="M2035" t="b">
        <v>0</v>
      </c>
      <c r="N2035" t="s">
        <v>8271</v>
      </c>
      <c r="O2035">
        <f>YEAR(T2035)</f>
        <v>2014</v>
      </c>
      <c r="P2035">
        <f>ROUND(E2035/D2035*100,0)</f>
        <v>2</v>
      </c>
      <c r="Q2035">
        <f>IFERROR(ROUND(E2035/L2035,2),"N/A")</f>
        <v>33.29</v>
      </c>
      <c r="T2035" s="14">
        <f>(((J2031/60)/60)/24)+DATE(1970,1,1)</f>
        <v>41848.021770833337</v>
      </c>
      <c r="U2035" s="14">
        <f>(((I2031/60)/60)/24)+DATE(1970,1,1)</f>
        <v>41878.021770833337</v>
      </c>
    </row>
    <row r="2036" spans="1:21" ht="43.2" x14ac:dyDescent="0.3">
      <c r="A2036">
        <v>2514</v>
      </c>
      <c r="B2036" s="3" t="s">
        <v>2514</v>
      </c>
      <c r="C2036" s="3" t="s">
        <v>6624</v>
      </c>
      <c r="D2036" s="6">
        <v>12000</v>
      </c>
      <c r="E2036" s="8">
        <v>210</v>
      </c>
      <c r="F2036" t="s">
        <v>8220</v>
      </c>
      <c r="G2036" t="s">
        <v>8223</v>
      </c>
      <c r="H2036" t="s">
        <v>8245</v>
      </c>
      <c r="I2036">
        <v>1408526477</v>
      </c>
      <c r="J2036">
        <v>1407057677</v>
      </c>
      <c r="K2036" t="b">
        <v>0</v>
      </c>
      <c r="L2036">
        <v>4</v>
      </c>
      <c r="M2036" t="b">
        <v>0</v>
      </c>
      <c r="N2036" t="s">
        <v>8297</v>
      </c>
      <c r="O2036">
        <f>YEAR(T2036)</f>
        <v>2015</v>
      </c>
      <c r="P2036">
        <f>ROUND(E2036/D2036*100,0)</f>
        <v>2</v>
      </c>
      <c r="Q2036">
        <f>IFERROR(ROUND(E2036/L2036,2),"N/A")</f>
        <v>52.5</v>
      </c>
      <c r="T2036" s="14">
        <f>(((J2032/60)/60)/24)+DATE(1970,1,1)</f>
        <v>42031.011249999996</v>
      </c>
      <c r="U2036" s="14">
        <f>(((I2032/60)/60)/24)+DATE(1970,1,1)</f>
        <v>42090.969583333332</v>
      </c>
    </row>
    <row r="2037" spans="1:21" ht="43.2" x14ac:dyDescent="0.3">
      <c r="A2037">
        <v>3079</v>
      </c>
      <c r="B2037" s="3" t="s">
        <v>3079</v>
      </c>
      <c r="C2037" s="3" t="s">
        <v>7189</v>
      </c>
      <c r="D2037" s="6">
        <v>1333666</v>
      </c>
      <c r="E2037" s="8">
        <v>11226</v>
      </c>
      <c r="F2037" t="s">
        <v>8220</v>
      </c>
      <c r="G2037" t="s">
        <v>8223</v>
      </c>
      <c r="H2037" t="s">
        <v>8245</v>
      </c>
      <c r="I2037">
        <v>1427040435</v>
      </c>
      <c r="J2037">
        <v>1424452035</v>
      </c>
      <c r="K2037" t="b">
        <v>0</v>
      </c>
      <c r="L2037">
        <v>27</v>
      </c>
      <c r="M2037" t="b">
        <v>0</v>
      </c>
      <c r="N2037" t="s">
        <v>8301</v>
      </c>
      <c r="O2037">
        <f>YEAR(T2037)</f>
        <v>2016</v>
      </c>
      <c r="P2037">
        <f>ROUND(E2037/D2037*100,0)</f>
        <v>1</v>
      </c>
      <c r="Q2037">
        <f>IFERROR(ROUND(E2037/L2037,2),"N/A")</f>
        <v>415.78</v>
      </c>
      <c r="T2037" s="14">
        <f>(((J2033/60)/60)/24)+DATE(1970,1,1)</f>
        <v>42479.22210648148</v>
      </c>
      <c r="U2037" s="14">
        <f>(((I2033/60)/60)/24)+DATE(1970,1,1)</f>
        <v>42539.22210648148</v>
      </c>
    </row>
    <row r="2038" spans="1:21" ht="57.6" x14ac:dyDescent="0.3">
      <c r="A2038">
        <v>1321</v>
      </c>
      <c r="B2038" s="3" t="s">
        <v>1322</v>
      </c>
      <c r="C2038" s="3" t="s">
        <v>5431</v>
      </c>
      <c r="D2038" s="6">
        <v>462000</v>
      </c>
      <c r="E2038" s="8">
        <v>6019</v>
      </c>
      <c r="F2038" t="s">
        <v>8219</v>
      </c>
      <c r="G2038" t="s">
        <v>8234</v>
      </c>
      <c r="H2038" t="s">
        <v>8254</v>
      </c>
      <c r="I2038">
        <v>1482515937</v>
      </c>
      <c r="J2038">
        <v>1479923937</v>
      </c>
      <c r="K2038" t="b">
        <v>0</v>
      </c>
      <c r="L2038">
        <v>7</v>
      </c>
      <c r="M2038" t="b">
        <v>0</v>
      </c>
      <c r="N2038" t="s">
        <v>8271</v>
      </c>
      <c r="O2038">
        <f>YEAR(T2038)</f>
        <v>2015</v>
      </c>
      <c r="P2038">
        <f>ROUND(E2038/D2038*100,0)</f>
        <v>1</v>
      </c>
      <c r="Q2038">
        <f>IFERROR(ROUND(E2038/L2038,2),"N/A")</f>
        <v>859.86</v>
      </c>
      <c r="T2038" s="14">
        <f>(((J2034/60)/60)/24)+DATE(1970,1,1)</f>
        <v>42032.510243055556</v>
      </c>
      <c r="U2038" s="14">
        <f>(((I2034/60)/60)/24)+DATE(1970,1,1)</f>
        <v>42057.510243055556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>ROUND(E2039/D2039*100,0)</f>
        <v>300</v>
      </c>
      <c r="Q2039">
        <f>IFERROR(ROUND(E2039/L2039,2),"N/A")</f>
        <v>70.040000000000006</v>
      </c>
      <c r="T2039"/>
      <c r="U2039"/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>ROUND(E2040/D2040*100,0)</f>
        <v>421</v>
      </c>
      <c r="Q2040">
        <f>IFERROR(ROUND(E2040/L2040,2),"N/A")</f>
        <v>164.91</v>
      </c>
      <c r="T2040"/>
      <c r="U2040"/>
    </row>
    <row r="2041" spans="1:21" ht="43.2" x14ac:dyDescent="0.3">
      <c r="A2041">
        <v>1331</v>
      </c>
      <c r="B2041" s="3" t="s">
        <v>1332</v>
      </c>
      <c r="C2041" s="3" t="s">
        <v>5441</v>
      </c>
      <c r="D2041" s="6">
        <v>250000</v>
      </c>
      <c r="E2041" s="8">
        <v>3417</v>
      </c>
      <c r="F2041" t="s">
        <v>8219</v>
      </c>
      <c r="G2041" t="s">
        <v>8223</v>
      </c>
      <c r="H2041" t="s">
        <v>8245</v>
      </c>
      <c r="I2041">
        <v>1471435554</v>
      </c>
      <c r="J2041">
        <v>1468843554</v>
      </c>
      <c r="K2041" t="b">
        <v>0</v>
      </c>
      <c r="L2041">
        <v>34</v>
      </c>
      <c r="M2041" t="b">
        <v>0</v>
      </c>
      <c r="N2041" t="s">
        <v>8271</v>
      </c>
      <c r="O2041">
        <f>YEAR(T2041)</f>
        <v>2015</v>
      </c>
      <c r="P2041">
        <f>ROUND(E2041/D2041*100,0)</f>
        <v>1</v>
      </c>
      <c r="Q2041">
        <f>IFERROR(ROUND(E2041/L2041,2),"N/A")</f>
        <v>100.5</v>
      </c>
      <c r="T2041" s="14">
        <f>(((J2037/60)/60)/24)+DATE(1970,1,1)</f>
        <v>42055.713368055556</v>
      </c>
      <c r="U2041" s="14">
        <f>(((I2037/60)/60)/24)+DATE(1970,1,1)</f>
        <v>42085.671701388885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>ROUND(E2042/D2042*100,0)</f>
        <v>248</v>
      </c>
      <c r="Q2042">
        <f>IFERROR(ROUND(E2042/L2042,2),"N/A")</f>
        <v>27.47</v>
      </c>
      <c r="T2042"/>
      <c r="U2042"/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>ROUND(E2043/D2043*100,0)</f>
        <v>182</v>
      </c>
      <c r="Q2043">
        <f>IFERROR(ROUND(E2043/L2043,2),"N/A")</f>
        <v>143.97999999999999</v>
      </c>
      <c r="T2043"/>
      <c r="U2043"/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>ROUND(E2044/D2044*100,0)</f>
        <v>124</v>
      </c>
      <c r="Q2044">
        <f>IFERROR(ROUND(E2044/L2044,2),"N/A")</f>
        <v>88.24</v>
      </c>
      <c r="T2044"/>
      <c r="U2044"/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>ROUND(E2045/D2045*100,0)</f>
        <v>506</v>
      </c>
      <c r="Q2045">
        <f>IFERROR(ROUND(E2045/L2045,2),"N/A")</f>
        <v>36.33</v>
      </c>
      <c r="T2045"/>
      <c r="U2045"/>
    </row>
    <row r="2046" spans="1:21" x14ac:dyDescent="0.3">
      <c r="A2046">
        <v>2147</v>
      </c>
      <c r="B2046" s="3" t="s">
        <v>2148</v>
      </c>
      <c r="C2046" s="3" t="s">
        <v>6257</v>
      </c>
      <c r="D2046" s="6">
        <v>390000</v>
      </c>
      <c r="E2046" s="8">
        <v>2716</v>
      </c>
      <c r="F2046" t="s">
        <v>8220</v>
      </c>
      <c r="G2046" t="s">
        <v>8223</v>
      </c>
      <c r="H2046" t="s">
        <v>8245</v>
      </c>
      <c r="I2046">
        <v>1416125148</v>
      </c>
      <c r="J2046">
        <v>1413356748</v>
      </c>
      <c r="K2046" t="b">
        <v>0</v>
      </c>
      <c r="L2046">
        <v>55</v>
      </c>
      <c r="M2046" t="b">
        <v>0</v>
      </c>
      <c r="N2046" t="s">
        <v>8280</v>
      </c>
      <c r="O2046">
        <f>YEAR(T2046)</f>
        <v>2013</v>
      </c>
      <c r="P2046">
        <f>ROUND(E2046/D2046*100,0)</f>
        <v>1</v>
      </c>
      <c r="Q2046">
        <f>IFERROR(ROUND(E2046/L2046,2),"N/A")</f>
        <v>49.38</v>
      </c>
      <c r="T2046" s="14">
        <f>(((J2042/60)/60)/24)+DATE(1970,1,1)</f>
        <v>41578.927118055559</v>
      </c>
      <c r="U2046" s="14">
        <f>(((I2042/60)/60)/24)+DATE(1970,1,1)</f>
        <v>41593.968784722223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>ROUND(E2047/D2047*100,0)</f>
        <v>819</v>
      </c>
      <c r="Q2047">
        <f>IFERROR(ROUND(E2047/L2047,2),"N/A")</f>
        <v>152.62</v>
      </c>
      <c r="T2047"/>
      <c r="U2047"/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>ROUND(E2048/D2048*100,0)</f>
        <v>121</v>
      </c>
      <c r="Q2048">
        <f>IFERROR(ROUND(E2048/L2048,2),"N/A")</f>
        <v>55.81</v>
      </c>
      <c r="T2048"/>
      <c r="U2048"/>
    </row>
    <row r="2049" spans="1:21" ht="43.2" x14ac:dyDescent="0.3">
      <c r="A2049">
        <v>1314</v>
      </c>
      <c r="B2049" s="3" t="s">
        <v>1315</v>
      </c>
      <c r="C2049" s="3" t="s">
        <v>5424</v>
      </c>
      <c r="D2049" s="6">
        <v>180000</v>
      </c>
      <c r="E2049" s="8">
        <v>2028</v>
      </c>
      <c r="F2049" t="s">
        <v>8219</v>
      </c>
      <c r="G2049" t="s">
        <v>8223</v>
      </c>
      <c r="H2049" t="s">
        <v>8245</v>
      </c>
      <c r="I2049">
        <v>1477065860</v>
      </c>
      <c r="J2049">
        <v>1471881860</v>
      </c>
      <c r="K2049" t="b">
        <v>0</v>
      </c>
      <c r="L2049">
        <v>11</v>
      </c>
      <c r="M2049" t="b">
        <v>0</v>
      </c>
      <c r="N2049" t="s">
        <v>8271</v>
      </c>
      <c r="O2049">
        <f>YEAR(T2049)</f>
        <v>2016</v>
      </c>
      <c r="P2049">
        <f>ROUND(E2049/D2049*100,0)</f>
        <v>1</v>
      </c>
      <c r="Q2049">
        <f>IFERROR(ROUND(E2049/L2049,2),"N/A")</f>
        <v>184.36</v>
      </c>
      <c r="T2049" s="14">
        <f>(((J2045/60)/60)/24)+DATE(1970,1,1)</f>
        <v>42661.176817129628</v>
      </c>
      <c r="U2049" s="14">
        <f>(((I2045/60)/60)/24)+DATE(1970,1,1)</f>
        <v>42715.207638888889</v>
      </c>
    </row>
    <row r="2050" spans="1:21" ht="43.2" x14ac:dyDescent="0.3">
      <c r="A2050">
        <v>1441</v>
      </c>
      <c r="B2050" s="3" t="s">
        <v>1442</v>
      </c>
      <c r="C2050" s="3" t="s">
        <v>5551</v>
      </c>
      <c r="D2050" s="6">
        <v>180000</v>
      </c>
      <c r="E2050" s="8">
        <v>2020</v>
      </c>
      <c r="F2050" t="s">
        <v>8220</v>
      </c>
      <c r="G2050" t="s">
        <v>8224</v>
      </c>
      <c r="H2050" t="s">
        <v>8246</v>
      </c>
      <c r="I2050">
        <v>1441995769</v>
      </c>
      <c r="J2050">
        <v>1436811769</v>
      </c>
      <c r="K2050" t="b">
        <v>0</v>
      </c>
      <c r="L2050">
        <v>3</v>
      </c>
      <c r="M2050" t="b">
        <v>0</v>
      </c>
      <c r="N2050" t="s">
        <v>8285</v>
      </c>
      <c r="O2050">
        <f>YEAR(T2050)</f>
        <v>2014</v>
      </c>
      <c r="P2050">
        <f>ROUND(E2050/D2050*100,0)</f>
        <v>1</v>
      </c>
      <c r="Q2050">
        <f>IFERROR(ROUND(E2050/L2050,2),"N/A")</f>
        <v>673.33</v>
      </c>
      <c r="T2050" s="14">
        <f>(((J2046/60)/60)/24)+DATE(1970,1,1)</f>
        <v>41927.295694444445</v>
      </c>
      <c r="U2050" s="14">
        <f>(((I2046/60)/60)/24)+DATE(1970,1,1)</f>
        <v>41959.337361111116</v>
      </c>
    </row>
    <row r="2051" spans="1:21" ht="43.2" x14ac:dyDescent="0.3">
      <c r="A2051">
        <v>2429</v>
      </c>
      <c r="B2051" s="3" t="s">
        <v>2430</v>
      </c>
      <c r="C2051" s="3" t="s">
        <v>6539</v>
      </c>
      <c r="D2051" s="6">
        <v>140000</v>
      </c>
      <c r="E2051" s="8">
        <v>2005</v>
      </c>
      <c r="F2051" t="s">
        <v>8220</v>
      </c>
      <c r="G2051" t="s">
        <v>8233</v>
      </c>
      <c r="H2051" t="s">
        <v>8253</v>
      </c>
      <c r="I2051">
        <v>1486313040</v>
      </c>
      <c r="J2051">
        <v>1483131966</v>
      </c>
      <c r="K2051" t="b">
        <v>0</v>
      </c>
      <c r="L2051">
        <v>4</v>
      </c>
      <c r="M2051" t="b">
        <v>0</v>
      </c>
      <c r="N2051" t="s">
        <v>8282</v>
      </c>
      <c r="O2051">
        <f>YEAR(T2051)</f>
        <v>2012</v>
      </c>
      <c r="P2051">
        <f>ROUND(E2051/D2051*100,0)</f>
        <v>1</v>
      </c>
      <c r="Q2051">
        <f>IFERROR(ROUND(E2051/L2051,2),"N/A")</f>
        <v>501.25</v>
      </c>
      <c r="T2051" s="14">
        <f>(((J2047/60)/60)/24)+DATE(1970,1,1)</f>
        <v>41069.088506944441</v>
      </c>
      <c r="U2051" s="14">
        <f>(((I2047/60)/60)/24)+DATE(1970,1,1)</f>
        <v>41099.088506944441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>ROUND(E2052/D2052*100,0)</f>
        <v>473</v>
      </c>
      <c r="Q2052">
        <f>IFERROR(ROUND(E2052/L2052,2),"N/A")</f>
        <v>278.39</v>
      </c>
      <c r="T2052"/>
      <c r="U2052"/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>ROUND(E2053/D2053*100,0)</f>
        <v>130</v>
      </c>
      <c r="Q2053">
        <f>IFERROR(ROUND(E2053/L2053,2),"N/A")</f>
        <v>43.1</v>
      </c>
      <c r="T2053"/>
      <c r="U2053"/>
    </row>
    <row r="2054" spans="1:21" ht="57.6" x14ac:dyDescent="0.3">
      <c r="A2054">
        <v>676</v>
      </c>
      <c r="B2054" s="3" t="s">
        <v>677</v>
      </c>
      <c r="C2054" s="3" t="s">
        <v>4786</v>
      </c>
      <c r="D2054" s="6">
        <v>100000</v>
      </c>
      <c r="E2054" s="8">
        <v>1471</v>
      </c>
      <c r="F2054" t="s">
        <v>8220</v>
      </c>
      <c r="G2054" t="s">
        <v>8228</v>
      </c>
      <c r="H2054" t="s">
        <v>8250</v>
      </c>
      <c r="I2054">
        <v>1423333581</v>
      </c>
      <c r="J2054">
        <v>1420741581</v>
      </c>
      <c r="K2054" t="b">
        <v>0</v>
      </c>
      <c r="L2054">
        <v>24</v>
      </c>
      <c r="M2054" t="b">
        <v>0</v>
      </c>
      <c r="N2054" t="s">
        <v>8271</v>
      </c>
      <c r="O2054">
        <f>YEAR(T2054)</f>
        <v>2015</v>
      </c>
      <c r="P2054">
        <f>ROUND(E2054/D2054*100,0)</f>
        <v>1</v>
      </c>
      <c r="Q2054">
        <f>IFERROR(ROUND(E2054/L2054,2),"N/A")</f>
        <v>61.29</v>
      </c>
      <c r="T2054" s="14">
        <f>(((J2050/60)/60)/24)+DATE(1970,1,1)</f>
        <v>42198.765844907408</v>
      </c>
      <c r="U2054" s="14">
        <f>(((I2050/60)/60)/24)+DATE(1970,1,1)</f>
        <v>42258.765844907408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>ROUND(E2055/D2055*100,0)</f>
        <v>101</v>
      </c>
      <c r="Q2055">
        <f>IFERROR(ROUND(E2055/L2055,2),"N/A")</f>
        <v>41.74</v>
      </c>
      <c r="T2055"/>
      <c r="U2055"/>
    </row>
    <row r="2056" spans="1:21" ht="43.2" x14ac:dyDescent="0.3">
      <c r="A2056">
        <v>608</v>
      </c>
      <c r="B2056" s="3" t="s">
        <v>609</v>
      </c>
      <c r="C2056" s="3" t="s">
        <v>4718</v>
      </c>
      <c r="D2056" s="6">
        <v>150000</v>
      </c>
      <c r="E2056" s="8">
        <v>1461</v>
      </c>
      <c r="F2056" t="s">
        <v>8219</v>
      </c>
      <c r="G2056" t="s">
        <v>8223</v>
      </c>
      <c r="H2056" t="s">
        <v>8245</v>
      </c>
      <c r="I2056">
        <v>1434405980</v>
      </c>
      <c r="J2056">
        <v>1431813980</v>
      </c>
      <c r="K2056" t="b">
        <v>0</v>
      </c>
      <c r="L2056">
        <v>5</v>
      </c>
      <c r="M2056" t="b">
        <v>0</v>
      </c>
      <c r="N2056" t="s">
        <v>8270</v>
      </c>
      <c r="O2056">
        <f>YEAR(T2056)</f>
        <v>2015</v>
      </c>
      <c r="P2056">
        <f>ROUND(E2056/D2056*100,0)</f>
        <v>1</v>
      </c>
      <c r="Q2056">
        <f>IFERROR(ROUND(E2056/L2056,2),"N/A")</f>
        <v>292.2</v>
      </c>
      <c r="T2056" s="14">
        <f>(((J2052/60)/60)/24)+DATE(1970,1,1)</f>
        <v>42115.071504629625</v>
      </c>
      <c r="U2056" s="14">
        <f>(((I2052/60)/60)/24)+DATE(1970,1,1)</f>
        <v>42155.071504629625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>ROUND(E2057/D2057*100,0)</f>
        <v>167</v>
      </c>
      <c r="Q2057">
        <f>IFERROR(ROUND(E2057/L2057,2),"N/A")</f>
        <v>99.46</v>
      </c>
      <c r="T2057"/>
      <c r="U2057"/>
    </row>
    <row r="2058" spans="1:21" ht="43.2" x14ac:dyDescent="0.3">
      <c r="A2058">
        <v>557</v>
      </c>
      <c r="B2058" s="3" t="s">
        <v>558</v>
      </c>
      <c r="C2058" s="3" t="s">
        <v>4667</v>
      </c>
      <c r="D2058" s="6">
        <v>150000</v>
      </c>
      <c r="E2058" s="8">
        <v>1366</v>
      </c>
      <c r="F2058" t="s">
        <v>8220</v>
      </c>
      <c r="G2058" t="s">
        <v>8235</v>
      </c>
      <c r="H2058" t="s">
        <v>8248</v>
      </c>
      <c r="I2058">
        <v>1480721803</v>
      </c>
      <c r="J2058">
        <v>1478126203</v>
      </c>
      <c r="K2058" t="b">
        <v>0</v>
      </c>
      <c r="L2058">
        <v>20</v>
      </c>
      <c r="M2058" t="b">
        <v>0</v>
      </c>
      <c r="N2058" t="s">
        <v>8270</v>
      </c>
      <c r="O2058">
        <f>YEAR(T2058)</f>
        <v>2015</v>
      </c>
      <c r="P2058">
        <f>ROUND(E2058/D2058*100,0)</f>
        <v>1</v>
      </c>
      <c r="Q2058">
        <f>IFERROR(ROUND(E2058/L2058,2),"N/A")</f>
        <v>68.3</v>
      </c>
      <c r="T2058" s="14">
        <f>(((J2054/60)/60)/24)+DATE(1970,1,1)</f>
        <v>42012.768298611118</v>
      </c>
      <c r="U2058" s="14">
        <f>(((I2054/60)/60)/24)+DATE(1970,1,1)</f>
        <v>42042.768298611118</v>
      </c>
    </row>
    <row r="2059" spans="1:21" ht="43.2" x14ac:dyDescent="0.3">
      <c r="A2059">
        <v>3977</v>
      </c>
      <c r="B2059" s="3" t="s">
        <v>3974</v>
      </c>
      <c r="C2059" s="3" t="s">
        <v>8084</v>
      </c>
      <c r="D2059" s="6">
        <v>90000</v>
      </c>
      <c r="E2059" s="8">
        <v>1305</v>
      </c>
      <c r="F2059" t="s">
        <v>8220</v>
      </c>
      <c r="G2059" t="s">
        <v>8223</v>
      </c>
      <c r="H2059" t="s">
        <v>8245</v>
      </c>
      <c r="I2059">
        <v>1469213732</v>
      </c>
      <c r="J2059">
        <v>1466621732</v>
      </c>
      <c r="K2059" t="b">
        <v>0</v>
      </c>
      <c r="L2059">
        <v>6</v>
      </c>
      <c r="M2059" t="b">
        <v>0</v>
      </c>
      <c r="N2059" t="s">
        <v>8269</v>
      </c>
      <c r="O2059">
        <f>YEAR(T2059)</f>
        <v>2015</v>
      </c>
      <c r="P2059">
        <f>ROUND(E2059/D2059*100,0)</f>
        <v>1</v>
      </c>
      <c r="Q2059">
        <f>IFERROR(ROUND(E2059/L2059,2),"N/A")</f>
        <v>217.5</v>
      </c>
      <c r="T2059" s="14">
        <f>(((J2055/60)/60)/24)+DATE(1970,1,1)</f>
        <v>42303.617488425924</v>
      </c>
      <c r="U2059" s="14">
        <f>(((I2055/60)/60)/24)+DATE(1970,1,1)</f>
        <v>42333.659155092595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>ROUND(E2060/D2060*100,0)</f>
        <v>168</v>
      </c>
      <c r="Q2060">
        <f>IFERROR(ROUND(E2060/L2060,2),"N/A")</f>
        <v>10.51</v>
      </c>
      <c r="T2060"/>
      <c r="U2060"/>
    </row>
    <row r="2061" spans="1:21" ht="43.2" x14ac:dyDescent="0.3">
      <c r="A2061">
        <v>3092</v>
      </c>
      <c r="B2061" s="3" t="s">
        <v>3092</v>
      </c>
      <c r="C2061" s="3" t="s">
        <v>7202</v>
      </c>
      <c r="D2061" s="6">
        <v>100000</v>
      </c>
      <c r="E2061" s="8">
        <v>1183.19</v>
      </c>
      <c r="F2061" t="s">
        <v>8220</v>
      </c>
      <c r="G2061" t="s">
        <v>8223</v>
      </c>
      <c r="H2061" t="s">
        <v>8245</v>
      </c>
      <c r="I2061">
        <v>1444946400</v>
      </c>
      <c r="J2061">
        <v>1441723912</v>
      </c>
      <c r="K2061" t="b">
        <v>0</v>
      </c>
      <c r="L2061">
        <v>21</v>
      </c>
      <c r="M2061" t="b">
        <v>0</v>
      </c>
      <c r="N2061" t="s">
        <v>8301</v>
      </c>
      <c r="O2061">
        <f>YEAR(T2061)</f>
        <v>2014</v>
      </c>
      <c r="P2061">
        <f>ROUND(E2061/D2061*100,0)</f>
        <v>1</v>
      </c>
      <c r="Q2061">
        <f>IFERROR(ROUND(E2061/L2061,2),"N/A")</f>
        <v>56.34</v>
      </c>
      <c r="T2061" s="14">
        <f>(((J2057/60)/60)/24)+DATE(1970,1,1)</f>
        <v>41946.674108796295</v>
      </c>
      <c r="U2061" s="14">
        <f>(((I2057/60)/60)/24)+DATE(1970,1,1)</f>
        <v>41976.166666666672</v>
      </c>
    </row>
    <row r="2062" spans="1:21" ht="43.2" x14ac:dyDescent="0.3">
      <c r="A2062">
        <v>1326</v>
      </c>
      <c r="B2062" s="3" t="s">
        <v>1327</v>
      </c>
      <c r="C2062" s="3" t="s">
        <v>5436</v>
      </c>
      <c r="D2062" s="6">
        <v>100000</v>
      </c>
      <c r="E2062" s="8">
        <v>1130</v>
      </c>
      <c r="F2062" t="s">
        <v>8219</v>
      </c>
      <c r="G2062" t="s">
        <v>8223</v>
      </c>
      <c r="H2062" t="s">
        <v>8245</v>
      </c>
      <c r="I2062">
        <v>1421348428</v>
      </c>
      <c r="J2062">
        <v>1417460428</v>
      </c>
      <c r="K2062" t="b">
        <v>0</v>
      </c>
      <c r="L2062">
        <v>11</v>
      </c>
      <c r="M2062" t="b">
        <v>0</v>
      </c>
      <c r="N2062" t="s">
        <v>8271</v>
      </c>
      <c r="O2062">
        <f>YEAR(T2062)</f>
        <v>2016</v>
      </c>
      <c r="P2062">
        <f>ROUND(E2062/D2062*100,0)</f>
        <v>1</v>
      </c>
      <c r="Q2062">
        <f>IFERROR(ROUND(E2062/L2062,2),"N/A")</f>
        <v>102.73</v>
      </c>
      <c r="T2062" s="14">
        <f>(((J2058/60)/60)/24)+DATE(1970,1,1)</f>
        <v>42676.942164351851</v>
      </c>
      <c r="U2062" s="14">
        <f>(((I2058/60)/60)/24)+DATE(1970,1,1)</f>
        <v>42706.983831018515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>ROUND(E2063/D2063*100,0)</f>
        <v>108</v>
      </c>
      <c r="Q2063">
        <f>IFERROR(ROUND(E2063/L2063,2),"N/A")</f>
        <v>154.16999999999999</v>
      </c>
      <c r="T2063"/>
      <c r="U2063"/>
    </row>
    <row r="2064" spans="1:21" ht="43.2" x14ac:dyDescent="0.3">
      <c r="A2064">
        <v>2387</v>
      </c>
      <c r="B2064" s="3" t="s">
        <v>2388</v>
      </c>
      <c r="C2064" s="3" t="s">
        <v>6497</v>
      </c>
      <c r="D2064" s="6">
        <v>150000</v>
      </c>
      <c r="E2064" s="8">
        <v>1026</v>
      </c>
      <c r="F2064" t="s">
        <v>8219</v>
      </c>
      <c r="G2064" t="s">
        <v>8223</v>
      </c>
      <c r="H2064" t="s">
        <v>8245</v>
      </c>
      <c r="I2064">
        <v>1469199740</v>
      </c>
      <c r="J2064">
        <v>1465311740</v>
      </c>
      <c r="K2064" t="b">
        <v>0</v>
      </c>
      <c r="L2064">
        <v>3</v>
      </c>
      <c r="M2064" t="b">
        <v>0</v>
      </c>
      <c r="N2064" t="s">
        <v>8270</v>
      </c>
      <c r="O2064">
        <f>YEAR(T2064)</f>
        <v>2015</v>
      </c>
      <c r="P2064">
        <f>ROUND(E2064/D2064*100,0)</f>
        <v>1</v>
      </c>
      <c r="Q2064">
        <f>IFERROR(ROUND(E2064/L2064,2),"N/A")</f>
        <v>342</v>
      </c>
      <c r="T2064" s="14">
        <f>(((J2060/60)/60)/24)+DATE(1970,1,1)</f>
        <v>42026.370717592596</v>
      </c>
      <c r="U2064" s="14">
        <f>(((I2060/60)/60)/24)+DATE(1970,1,1)</f>
        <v>42065.833333333328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>ROUND(E2065/D2065*100,0)</f>
        <v>148</v>
      </c>
      <c r="Q2065">
        <f>IFERROR(ROUND(E2065/L2065,2),"N/A")</f>
        <v>120.86</v>
      </c>
      <c r="T2065"/>
      <c r="U2065"/>
    </row>
    <row r="2066" spans="1:21" ht="43.2" x14ac:dyDescent="0.3">
      <c r="A2066">
        <v>3798</v>
      </c>
      <c r="B2066" s="3" t="s">
        <v>3795</v>
      </c>
      <c r="C2066" s="3" t="s">
        <v>7908</v>
      </c>
      <c r="D2066" s="6">
        <v>70000</v>
      </c>
      <c r="E2066" s="8">
        <v>1025</v>
      </c>
      <c r="F2066" t="s">
        <v>8220</v>
      </c>
      <c r="G2066" t="s">
        <v>8223</v>
      </c>
      <c r="H2066" t="s">
        <v>8245</v>
      </c>
      <c r="I2066">
        <v>1407691248</v>
      </c>
      <c r="J2066">
        <v>1405099248</v>
      </c>
      <c r="K2066" t="b">
        <v>0</v>
      </c>
      <c r="L2066">
        <v>5</v>
      </c>
      <c r="M2066" t="b">
        <v>0</v>
      </c>
      <c r="N2066" t="s">
        <v>8303</v>
      </c>
      <c r="O2066">
        <f>YEAR(T2066)</f>
        <v>2014</v>
      </c>
      <c r="P2066">
        <f>ROUND(E2066/D2066*100,0)</f>
        <v>1</v>
      </c>
      <c r="Q2066">
        <f>IFERROR(ROUND(E2066/L2066,2),"N/A")</f>
        <v>205</v>
      </c>
      <c r="T2066" s="14">
        <f>(((J2062/60)/60)/24)+DATE(1970,1,1)</f>
        <v>41974.791990740734</v>
      </c>
      <c r="U2066" s="14">
        <f>(((I2062/60)/60)/24)+DATE(1970,1,1)</f>
        <v>42019.791990740734</v>
      </c>
    </row>
    <row r="2067" spans="1:21" ht="43.2" x14ac:dyDescent="0.3">
      <c r="A2067">
        <v>2509</v>
      </c>
      <c r="B2067" s="3" t="s">
        <v>2509</v>
      </c>
      <c r="C2067" s="3" t="s">
        <v>6619</v>
      </c>
      <c r="D2067" s="6">
        <v>95000</v>
      </c>
      <c r="E2067" s="8">
        <v>1000</v>
      </c>
      <c r="F2067" t="s">
        <v>8220</v>
      </c>
      <c r="G2067" t="s">
        <v>8224</v>
      </c>
      <c r="H2067" t="s">
        <v>8246</v>
      </c>
      <c r="I2067">
        <v>1429554349</v>
      </c>
      <c r="J2067">
        <v>1424719549</v>
      </c>
      <c r="K2067" t="b">
        <v>0</v>
      </c>
      <c r="L2067">
        <v>28</v>
      </c>
      <c r="M2067" t="b">
        <v>0</v>
      </c>
      <c r="N2067" t="s">
        <v>8297</v>
      </c>
      <c r="O2067">
        <f>YEAR(T2067)</f>
        <v>2016</v>
      </c>
      <c r="P2067">
        <f>ROUND(E2067/D2067*100,0)</f>
        <v>1</v>
      </c>
      <c r="Q2067">
        <f>IFERROR(ROUND(E2067/L2067,2),"N/A")</f>
        <v>35.71</v>
      </c>
      <c r="T2067" s="14">
        <f>(((J2063/60)/60)/24)+DATE(1970,1,1)</f>
        <v>42705.764513888891</v>
      </c>
      <c r="U2067" s="14">
        <f>(((I2063/60)/60)/24)+DATE(1970,1,1)</f>
        <v>42735.764513888891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>ROUND(E2068/D2068*100,0)</f>
        <v>219</v>
      </c>
      <c r="Q2068">
        <f>IFERROR(ROUND(E2068/L2068,2),"N/A")</f>
        <v>67.260000000000005</v>
      </c>
      <c r="T2068"/>
      <c r="U2068"/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>ROUND(E2069/D2069*100,0)</f>
        <v>127</v>
      </c>
      <c r="Q2069">
        <f>IFERROR(ROUND(E2069/L2069,2),"N/A")</f>
        <v>62.8</v>
      </c>
      <c r="T2069"/>
      <c r="U2069"/>
    </row>
    <row r="2070" spans="1:21" ht="28.8" x14ac:dyDescent="0.3">
      <c r="A2070">
        <v>705</v>
      </c>
      <c r="B2070" s="3" t="s">
        <v>706</v>
      </c>
      <c r="C2070" s="3" t="s">
        <v>4815</v>
      </c>
      <c r="D2070" s="6">
        <v>100000</v>
      </c>
      <c r="E2070" s="8">
        <v>977</v>
      </c>
      <c r="F2070" t="s">
        <v>8220</v>
      </c>
      <c r="G2070" t="s">
        <v>8232</v>
      </c>
      <c r="H2070" t="s">
        <v>8248</v>
      </c>
      <c r="I2070">
        <v>1484999278</v>
      </c>
      <c r="J2070">
        <v>1482407278</v>
      </c>
      <c r="K2070" t="b">
        <v>0</v>
      </c>
      <c r="L2070">
        <v>5</v>
      </c>
      <c r="M2070" t="b">
        <v>0</v>
      </c>
      <c r="N2070" t="s">
        <v>8271</v>
      </c>
      <c r="O2070">
        <f>YEAR(T2070)</f>
        <v>2014</v>
      </c>
      <c r="P2070">
        <f>ROUND(E2070/D2070*100,0)</f>
        <v>1</v>
      </c>
      <c r="Q2070">
        <f>IFERROR(ROUND(E2070/L2070,2),"N/A")</f>
        <v>195.4</v>
      </c>
      <c r="T2070" s="14">
        <f>(((J2066/60)/60)/24)+DATE(1970,1,1)</f>
        <v>41831.722777777781</v>
      </c>
      <c r="U2070" s="14">
        <f>(((I2066/60)/60)/24)+DATE(1970,1,1)</f>
        <v>41861.722777777781</v>
      </c>
    </row>
    <row r="2071" spans="1:21" ht="43.2" x14ac:dyDescent="0.3">
      <c r="A2071">
        <v>2652</v>
      </c>
      <c r="B2071" s="3" t="s">
        <v>2652</v>
      </c>
      <c r="C2071" s="3" t="s">
        <v>6762</v>
      </c>
      <c r="D2071" s="6">
        <v>100000</v>
      </c>
      <c r="E2071" s="8">
        <v>885</v>
      </c>
      <c r="F2071" t="s">
        <v>8219</v>
      </c>
      <c r="G2071" t="s">
        <v>8225</v>
      </c>
      <c r="H2071" t="s">
        <v>8247</v>
      </c>
      <c r="I2071">
        <v>1418183325</v>
      </c>
      <c r="J2071">
        <v>1415591325</v>
      </c>
      <c r="K2071" t="b">
        <v>0</v>
      </c>
      <c r="L2071">
        <v>11</v>
      </c>
      <c r="M2071" t="b">
        <v>0</v>
      </c>
      <c r="N2071" t="s">
        <v>8299</v>
      </c>
      <c r="O2071">
        <f>YEAR(T2071)</f>
        <v>2015</v>
      </c>
      <c r="P2071">
        <f>ROUND(E2071/D2071*100,0)</f>
        <v>1</v>
      </c>
      <c r="Q2071">
        <f>IFERROR(ROUND(E2071/L2071,2),"N/A")</f>
        <v>80.45</v>
      </c>
      <c r="T2071" s="14">
        <f>(((J2067/60)/60)/24)+DATE(1970,1,1)</f>
        <v>42058.809594907405</v>
      </c>
      <c r="U2071" s="14">
        <f>(((I2067/60)/60)/24)+DATE(1970,1,1)</f>
        <v>42114.767928240741</v>
      </c>
    </row>
    <row r="2072" spans="1:21" ht="43.2" x14ac:dyDescent="0.3">
      <c r="A2072">
        <v>964</v>
      </c>
      <c r="B2072" s="3" t="s">
        <v>965</v>
      </c>
      <c r="C2072" s="3" t="s">
        <v>5074</v>
      </c>
      <c r="D2072" s="6">
        <v>110000</v>
      </c>
      <c r="E2072" s="8">
        <v>879</v>
      </c>
      <c r="F2072" t="s">
        <v>8220</v>
      </c>
      <c r="G2072" t="s">
        <v>8228</v>
      </c>
      <c r="H2072" t="s">
        <v>8250</v>
      </c>
      <c r="I2072">
        <v>1441119919</v>
      </c>
      <c r="J2072">
        <v>1437663919</v>
      </c>
      <c r="K2072" t="b">
        <v>0</v>
      </c>
      <c r="L2072">
        <v>29</v>
      </c>
      <c r="M2072" t="b">
        <v>0</v>
      </c>
      <c r="N2072" t="s">
        <v>8271</v>
      </c>
      <c r="O2072">
        <f>YEAR(T2072)</f>
        <v>2014</v>
      </c>
      <c r="P2072">
        <f>ROUND(E2072/D2072*100,0)</f>
        <v>1</v>
      </c>
      <c r="Q2072">
        <f>IFERROR(ROUND(E2072/L2072,2),"N/A")</f>
        <v>30.31</v>
      </c>
      <c r="T2072" s="14">
        <f>(((J2068/60)/60)/24)+DATE(1970,1,1)</f>
        <v>41844.771793981483</v>
      </c>
      <c r="U2072" s="14">
        <f>(((I2068/60)/60)/24)+DATE(1970,1,1)</f>
        <v>41874.771793981483</v>
      </c>
    </row>
    <row r="2073" spans="1:21" ht="43.2" x14ac:dyDescent="0.3">
      <c r="A2073">
        <v>2125</v>
      </c>
      <c r="B2073" s="3" t="s">
        <v>2126</v>
      </c>
      <c r="C2073" s="3" t="s">
        <v>6235</v>
      </c>
      <c r="D2073" s="6">
        <v>60000</v>
      </c>
      <c r="E2073" s="8">
        <v>852</v>
      </c>
      <c r="F2073" t="s">
        <v>8220</v>
      </c>
      <c r="G2073" t="s">
        <v>8223</v>
      </c>
      <c r="H2073" t="s">
        <v>8245</v>
      </c>
      <c r="I2073">
        <v>1438734833</v>
      </c>
      <c r="J2073">
        <v>1436142833</v>
      </c>
      <c r="K2073" t="b">
        <v>0</v>
      </c>
      <c r="L2073">
        <v>27</v>
      </c>
      <c r="M2073" t="b">
        <v>0</v>
      </c>
      <c r="N2073" t="s">
        <v>8280</v>
      </c>
      <c r="O2073">
        <f>YEAR(T2073)</f>
        <v>2015</v>
      </c>
      <c r="P2073">
        <f>ROUND(E2073/D2073*100,0)</f>
        <v>1</v>
      </c>
      <c r="Q2073">
        <f>IFERROR(ROUND(E2073/L2073,2),"N/A")</f>
        <v>31.56</v>
      </c>
      <c r="T2073" s="14">
        <f>(((J2069/60)/60)/24)+DATE(1970,1,1)</f>
        <v>42115.853888888887</v>
      </c>
      <c r="U2073" s="14">
        <f>(((I2069/60)/60)/24)+DATE(1970,1,1)</f>
        <v>42148.853888888887</v>
      </c>
    </row>
    <row r="2074" spans="1:21" ht="43.2" x14ac:dyDescent="0.3">
      <c r="A2074">
        <v>2684</v>
      </c>
      <c r="B2074" s="3" t="s">
        <v>2684</v>
      </c>
      <c r="C2074" s="3" t="s">
        <v>6794</v>
      </c>
      <c r="D2074" s="6">
        <v>70000</v>
      </c>
      <c r="E2074" s="8">
        <v>800</v>
      </c>
      <c r="F2074" t="s">
        <v>8220</v>
      </c>
      <c r="G2074" t="s">
        <v>8223</v>
      </c>
      <c r="H2074" t="s">
        <v>8245</v>
      </c>
      <c r="I2074">
        <v>1407621425</v>
      </c>
      <c r="J2074">
        <v>1404165425</v>
      </c>
      <c r="K2074" t="b">
        <v>0</v>
      </c>
      <c r="L2074">
        <v>4</v>
      </c>
      <c r="M2074" t="b">
        <v>0</v>
      </c>
      <c r="N2074" t="s">
        <v>8282</v>
      </c>
      <c r="O2074">
        <f>YEAR(T2074)</f>
        <v>2016</v>
      </c>
      <c r="P2074">
        <f>ROUND(E2074/D2074*100,0)</f>
        <v>1</v>
      </c>
      <c r="Q2074">
        <f>IFERROR(ROUND(E2074/L2074,2),"N/A")</f>
        <v>200</v>
      </c>
      <c r="T2074" s="14">
        <f>(((J2070/60)/60)/24)+DATE(1970,1,1)</f>
        <v>42726.491643518515</v>
      </c>
      <c r="U2074" s="14">
        <f>(((I2070/60)/60)/24)+DATE(1970,1,1)</f>
        <v>42756.491643518515</v>
      </c>
    </row>
    <row r="2075" spans="1:21" ht="43.2" x14ac:dyDescent="0.3">
      <c r="A2075">
        <v>2385</v>
      </c>
      <c r="B2075" s="3" t="s">
        <v>2386</v>
      </c>
      <c r="C2075" s="3" t="s">
        <v>6495</v>
      </c>
      <c r="D2075" s="6">
        <v>65000</v>
      </c>
      <c r="E2075" s="8">
        <v>788</v>
      </c>
      <c r="F2075" t="s">
        <v>8219</v>
      </c>
      <c r="G2075" t="s">
        <v>8223</v>
      </c>
      <c r="H2075" t="s">
        <v>8245</v>
      </c>
      <c r="I2075">
        <v>1438793432</v>
      </c>
      <c r="J2075">
        <v>1436201432</v>
      </c>
      <c r="K2075" t="b">
        <v>0</v>
      </c>
      <c r="L2075">
        <v>7</v>
      </c>
      <c r="M2075" t="b">
        <v>0</v>
      </c>
      <c r="N2075" t="s">
        <v>8270</v>
      </c>
      <c r="O2075">
        <f>YEAR(T2075)</f>
        <v>2014</v>
      </c>
      <c r="P2075">
        <f>ROUND(E2075/D2075*100,0)</f>
        <v>1</v>
      </c>
      <c r="Q2075">
        <f>IFERROR(ROUND(E2075/L2075,2),"N/A")</f>
        <v>112.57</v>
      </c>
      <c r="T2075" s="14">
        <f>(((J2071/60)/60)/24)+DATE(1970,1,1)</f>
        <v>41953.158854166672</v>
      </c>
      <c r="U2075" s="14">
        <f>(((I2071/60)/60)/24)+DATE(1970,1,1)</f>
        <v>41983.158854166672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>ROUND(E2076/D2076*100,0)</f>
        <v>103</v>
      </c>
      <c r="Q2076">
        <f>IFERROR(ROUND(E2076/L2076,2),"N/A")</f>
        <v>205</v>
      </c>
      <c r="T2076"/>
      <c r="U2076"/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>ROUND(E2077/D2077*100,0)</f>
        <v>1678</v>
      </c>
      <c r="Q2077">
        <f>IFERROR(ROUND(E2077/L2077,2),"N/A")</f>
        <v>20.47</v>
      </c>
      <c r="T2077"/>
      <c r="U2077"/>
    </row>
    <row r="2078" spans="1:21" ht="28.8" x14ac:dyDescent="0.3">
      <c r="A2078">
        <v>631</v>
      </c>
      <c r="B2078" s="3" t="s">
        <v>632</v>
      </c>
      <c r="C2078" s="3" t="s">
        <v>4741</v>
      </c>
      <c r="D2078" s="6">
        <v>50000</v>
      </c>
      <c r="E2078" s="8">
        <v>690</v>
      </c>
      <c r="F2078" t="s">
        <v>8219</v>
      </c>
      <c r="G2078" t="s">
        <v>8228</v>
      </c>
      <c r="H2078" t="s">
        <v>8250</v>
      </c>
      <c r="I2078">
        <v>1464460329</v>
      </c>
      <c r="J2078">
        <v>1461954729</v>
      </c>
      <c r="K2078" t="b">
        <v>0</v>
      </c>
      <c r="L2078">
        <v>9</v>
      </c>
      <c r="M2078" t="b">
        <v>0</v>
      </c>
      <c r="N2078" t="s">
        <v>8270</v>
      </c>
      <c r="O2078">
        <f>YEAR(T2078)</f>
        <v>2014</v>
      </c>
      <c r="P2078">
        <f>ROUND(E2078/D2078*100,0)</f>
        <v>1</v>
      </c>
      <c r="Q2078">
        <f>IFERROR(ROUND(E2078/L2078,2),"N/A")</f>
        <v>76.67</v>
      </c>
      <c r="T2078" s="14">
        <f>(((J2074/60)/60)/24)+DATE(1970,1,1)</f>
        <v>41820.914641203701</v>
      </c>
      <c r="U2078" s="14">
        <f>(((I2074/60)/60)/24)+DATE(1970,1,1)</f>
        <v>41860.914641203701</v>
      </c>
    </row>
    <row r="2079" spans="1:21" ht="43.2" x14ac:dyDescent="0.3">
      <c r="A2079">
        <v>2367</v>
      </c>
      <c r="B2079" s="3" t="s">
        <v>2368</v>
      </c>
      <c r="C2079" s="3" t="s">
        <v>6477</v>
      </c>
      <c r="D2079" s="6">
        <v>50000</v>
      </c>
      <c r="E2079" s="8">
        <v>670</v>
      </c>
      <c r="F2079" t="s">
        <v>8219</v>
      </c>
      <c r="G2079" t="s">
        <v>8223</v>
      </c>
      <c r="H2079" t="s">
        <v>8245</v>
      </c>
      <c r="I2079">
        <v>1461622616</v>
      </c>
      <c r="J2079">
        <v>1456442216</v>
      </c>
      <c r="K2079" t="b">
        <v>0</v>
      </c>
      <c r="L2079">
        <v>14</v>
      </c>
      <c r="M2079" t="b">
        <v>0</v>
      </c>
      <c r="N2079" t="s">
        <v>8270</v>
      </c>
      <c r="O2079">
        <f>YEAR(T2079)</f>
        <v>2015</v>
      </c>
      <c r="P2079">
        <f>ROUND(E2079/D2079*100,0)</f>
        <v>1</v>
      </c>
      <c r="Q2079">
        <f>IFERROR(ROUND(E2079/L2079,2),"N/A")</f>
        <v>47.86</v>
      </c>
      <c r="T2079" s="14">
        <f>(((J2075/60)/60)/24)+DATE(1970,1,1)</f>
        <v>42191.70175925926</v>
      </c>
      <c r="U2079" s="14">
        <f>(((I2075/60)/60)/24)+DATE(1970,1,1)</f>
        <v>42221.70175925926</v>
      </c>
    </row>
    <row r="2080" spans="1:21" ht="43.2" x14ac:dyDescent="0.3">
      <c r="A2080">
        <v>164</v>
      </c>
      <c r="B2080" s="3" t="s">
        <v>166</v>
      </c>
      <c r="C2080" s="3" t="s">
        <v>4274</v>
      </c>
      <c r="D2080" s="6">
        <v>120000</v>
      </c>
      <c r="E2080" s="8">
        <v>640</v>
      </c>
      <c r="F2080" t="s">
        <v>8220</v>
      </c>
      <c r="G2080" t="s">
        <v>8223</v>
      </c>
      <c r="H2080" t="s">
        <v>8245</v>
      </c>
      <c r="I2080">
        <v>1411150701</v>
      </c>
      <c r="J2080">
        <v>1405966701</v>
      </c>
      <c r="K2080" t="b">
        <v>0</v>
      </c>
      <c r="L2080">
        <v>7</v>
      </c>
      <c r="M2080" t="b">
        <v>0</v>
      </c>
      <c r="N2080" t="s">
        <v>8266</v>
      </c>
      <c r="O2080">
        <f>YEAR(T2080)</f>
        <v>2016</v>
      </c>
      <c r="P2080">
        <f>ROUND(E2080/D2080*100,0)</f>
        <v>1</v>
      </c>
      <c r="Q2080">
        <f>IFERROR(ROUND(E2080/L2080,2),"N/A")</f>
        <v>91.43</v>
      </c>
      <c r="T2080" s="14">
        <f>(((J2076/60)/60)/24)+DATE(1970,1,1)</f>
        <v>42466.826180555552</v>
      </c>
      <c r="U2080" s="14">
        <f>(((I2076/60)/60)/24)+DATE(1970,1,1)</f>
        <v>42496.826180555552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>ROUND(E2081/D2081*100,0)</f>
        <v>288</v>
      </c>
      <c r="Q2081">
        <f>IFERROR(ROUND(E2081/L2081,2),"N/A")</f>
        <v>47.47</v>
      </c>
      <c r="T2081"/>
      <c r="U2081"/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>ROUND(E2082/D2082*100,0)</f>
        <v>508</v>
      </c>
      <c r="Q2082">
        <f>IFERROR(ROUND(E2082/L2082,2),"N/A")</f>
        <v>101.56</v>
      </c>
      <c r="T2082"/>
      <c r="U2082"/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>ROUND(E2083/D2083*100,0)</f>
        <v>115</v>
      </c>
      <c r="Q2083">
        <f>IFERROR(ROUND(E2083/L2083,2),"N/A")</f>
        <v>72.91</v>
      </c>
      <c r="T2083"/>
      <c r="U2083"/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>ROUND(E2084/D2084*100,0)</f>
        <v>111</v>
      </c>
      <c r="Q2084">
        <f>IFERROR(ROUND(E2084/L2084,2),"N/A")</f>
        <v>43.71</v>
      </c>
      <c r="T2084"/>
      <c r="U2084"/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>ROUND(E2085/D2085*100,0)</f>
        <v>113</v>
      </c>
      <c r="Q2085">
        <f>IFERROR(ROUND(E2085/L2085,2),"N/A")</f>
        <v>34</v>
      </c>
      <c r="T2085"/>
      <c r="U2085"/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>ROUND(E2086/D2086*100,0)</f>
        <v>108</v>
      </c>
      <c r="Q2086">
        <f>IFERROR(ROUND(E2086/L2086,2),"N/A")</f>
        <v>70.650000000000006</v>
      </c>
      <c r="T2086"/>
      <c r="U2086"/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>ROUND(E2087/D2087*100,0)</f>
        <v>124</v>
      </c>
      <c r="Q2087">
        <f>IFERROR(ROUND(E2087/L2087,2),"N/A")</f>
        <v>89.3</v>
      </c>
      <c r="T2087"/>
      <c r="U2087"/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>ROUND(E2088/D2088*100,0)</f>
        <v>101</v>
      </c>
      <c r="Q2088">
        <f>IFERROR(ROUND(E2088/L2088,2),"N/A")</f>
        <v>115.09</v>
      </c>
      <c r="T2088"/>
      <c r="U2088"/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>ROUND(E2089/D2089*100,0)</f>
        <v>104</v>
      </c>
      <c r="Q2089">
        <f>IFERROR(ROUND(E2089/L2089,2),"N/A")</f>
        <v>62.12</v>
      </c>
      <c r="T2089"/>
      <c r="U2089"/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>ROUND(E2090/D2090*100,0)</f>
        <v>116</v>
      </c>
      <c r="Q2090">
        <f>IFERROR(ROUND(E2090/L2090,2),"N/A")</f>
        <v>46.2</v>
      </c>
      <c r="T2090"/>
      <c r="U2090"/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>ROUND(E2091/D2091*100,0)</f>
        <v>120</v>
      </c>
      <c r="Q2091">
        <f>IFERROR(ROUND(E2091/L2091,2),"N/A")</f>
        <v>48.55</v>
      </c>
      <c r="T2091"/>
      <c r="U2091"/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>ROUND(E2092/D2092*100,0)</f>
        <v>115</v>
      </c>
      <c r="Q2092">
        <f>IFERROR(ROUND(E2092/L2092,2),"N/A")</f>
        <v>57.52</v>
      </c>
      <c r="T2092"/>
      <c r="U2092"/>
    </row>
    <row r="2093" spans="1:21" ht="28.8" x14ac:dyDescent="0.3">
      <c r="A2093">
        <v>1913</v>
      </c>
      <c r="B2093" s="3" t="s">
        <v>1914</v>
      </c>
      <c r="C2093" s="3" t="s">
        <v>6023</v>
      </c>
      <c r="D2093" s="6">
        <v>48000</v>
      </c>
      <c r="E2093" s="8">
        <v>637</v>
      </c>
      <c r="F2093" t="s">
        <v>8220</v>
      </c>
      <c r="G2093" t="s">
        <v>8224</v>
      </c>
      <c r="H2093" t="s">
        <v>8246</v>
      </c>
      <c r="I2093">
        <v>1412770578</v>
      </c>
      <c r="J2093">
        <v>1410178578</v>
      </c>
      <c r="K2093" t="b">
        <v>0</v>
      </c>
      <c r="L2093">
        <v>26</v>
      </c>
      <c r="M2093" t="b">
        <v>0</v>
      </c>
      <c r="N2093" t="s">
        <v>8292</v>
      </c>
      <c r="O2093">
        <f>YEAR(T2093)</f>
        <v>2011</v>
      </c>
      <c r="P2093">
        <f>ROUND(E2093/D2093*100,0)</f>
        <v>1</v>
      </c>
      <c r="Q2093">
        <f>IFERROR(ROUND(E2093/L2093,2),"N/A")</f>
        <v>24.5</v>
      </c>
      <c r="T2093" s="14">
        <f>(((J2089/60)/60)/24)+DATE(1970,1,1)</f>
        <v>40764.204375000001</v>
      </c>
      <c r="U2093" s="14">
        <f>(((I2089/60)/60)/24)+DATE(1970,1,1)</f>
        <v>40794.204375000001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>ROUND(E2094/D2094*100,0)</f>
        <v>101</v>
      </c>
      <c r="Q2094">
        <f>IFERROR(ROUND(E2094/L2094,2),"N/A")</f>
        <v>110.49</v>
      </c>
      <c r="T2094"/>
      <c r="U2094"/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>ROUND(E2095/D2095*100,0)</f>
        <v>102</v>
      </c>
      <c r="Q2095">
        <f>IFERROR(ROUND(E2095/L2095,2),"N/A")</f>
        <v>66.83</v>
      </c>
      <c r="T2095"/>
      <c r="U2095"/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>ROUND(E2096/D2096*100,0)</f>
        <v>121</v>
      </c>
      <c r="Q2096">
        <f>IFERROR(ROUND(E2096/L2096,2),"N/A")</f>
        <v>58.6</v>
      </c>
      <c r="T2096"/>
      <c r="U2096"/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>ROUND(E2097/D2097*100,0)</f>
        <v>100</v>
      </c>
      <c r="Q2097">
        <f>IFERROR(ROUND(E2097/L2097,2),"N/A")</f>
        <v>113.64</v>
      </c>
      <c r="T2097"/>
      <c r="U2097"/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>ROUND(E2098/D2098*100,0)</f>
        <v>102</v>
      </c>
      <c r="Q2098">
        <f>IFERROR(ROUND(E2098/L2098,2),"N/A")</f>
        <v>43.57</v>
      </c>
      <c r="T2098"/>
      <c r="U2098"/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>ROUND(E2099/D2099*100,0)</f>
        <v>100</v>
      </c>
      <c r="Q2099">
        <f>IFERROR(ROUND(E2099/L2099,2),"N/A")</f>
        <v>78.95</v>
      </c>
      <c r="T2099"/>
      <c r="U2099"/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>ROUND(E2100/D2100*100,0)</f>
        <v>100</v>
      </c>
      <c r="Q2100">
        <f>IFERROR(ROUND(E2100/L2100,2),"N/A")</f>
        <v>188.13</v>
      </c>
      <c r="T2100"/>
      <c r="U2100"/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>ROUND(E2101/D2101*100,0)</f>
        <v>132</v>
      </c>
      <c r="Q2101">
        <f>IFERROR(ROUND(E2101/L2101,2),"N/A")</f>
        <v>63.03</v>
      </c>
      <c r="T2101"/>
      <c r="U2101"/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>ROUND(E2102/D2102*100,0)</f>
        <v>137</v>
      </c>
      <c r="Q2102">
        <f>IFERROR(ROUND(E2102/L2102,2),"N/A")</f>
        <v>30.37</v>
      </c>
      <c r="T2102"/>
      <c r="U2102"/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>ROUND(E2103/D2103*100,0)</f>
        <v>113</v>
      </c>
      <c r="Q2103">
        <f>IFERROR(ROUND(E2103/L2103,2),"N/A")</f>
        <v>51.48</v>
      </c>
      <c r="T2103"/>
      <c r="U2103"/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>ROUND(E2104/D2104*100,0)</f>
        <v>136</v>
      </c>
      <c r="Q2104">
        <f>IFERROR(ROUND(E2104/L2104,2),"N/A")</f>
        <v>35.79</v>
      </c>
      <c r="T2104"/>
      <c r="U2104"/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>ROUND(E2105/D2105*100,0)</f>
        <v>146</v>
      </c>
      <c r="Q2105">
        <f>IFERROR(ROUND(E2105/L2105,2),"N/A")</f>
        <v>98.82</v>
      </c>
      <c r="T2105"/>
      <c r="U2105"/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>ROUND(E2106/D2106*100,0)</f>
        <v>130</v>
      </c>
      <c r="Q2106">
        <f>IFERROR(ROUND(E2106/L2106,2),"N/A")</f>
        <v>28</v>
      </c>
      <c r="T2106"/>
      <c r="U2106"/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>ROUND(E2107/D2107*100,0)</f>
        <v>254</v>
      </c>
      <c r="Q2107">
        <f>IFERROR(ROUND(E2107/L2107,2),"N/A")</f>
        <v>51.31</v>
      </c>
      <c r="T2107"/>
      <c r="U2107"/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>ROUND(E2108/D2108*100,0)</f>
        <v>107</v>
      </c>
      <c r="Q2108">
        <f>IFERROR(ROUND(E2108/L2108,2),"N/A")</f>
        <v>53.52</v>
      </c>
      <c r="T2108"/>
      <c r="U2108"/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>ROUND(E2109/D2109*100,0)</f>
        <v>108</v>
      </c>
      <c r="Q2109">
        <f>IFERROR(ROUND(E2109/L2109,2),"N/A")</f>
        <v>37.15</v>
      </c>
      <c r="T2109"/>
      <c r="U2109"/>
    </row>
    <row r="2110" spans="1:21" ht="57.6" x14ac:dyDescent="0.3">
      <c r="A2110">
        <v>695</v>
      </c>
      <c r="B2110" s="3" t="s">
        <v>696</v>
      </c>
      <c r="C2110" s="3" t="s">
        <v>4805</v>
      </c>
      <c r="D2110" s="6">
        <v>60000</v>
      </c>
      <c r="E2110" s="8">
        <v>636</v>
      </c>
      <c r="F2110" t="s">
        <v>8220</v>
      </c>
      <c r="G2110" t="s">
        <v>8223</v>
      </c>
      <c r="H2110" t="s">
        <v>8245</v>
      </c>
      <c r="I2110">
        <v>1414758620</v>
      </c>
      <c r="J2110">
        <v>1412166620</v>
      </c>
      <c r="K2110" t="b">
        <v>0</v>
      </c>
      <c r="L2110">
        <v>7</v>
      </c>
      <c r="M2110" t="b">
        <v>0</v>
      </c>
      <c r="N2110" t="s">
        <v>8271</v>
      </c>
      <c r="O2110">
        <f>YEAR(T2110)</f>
        <v>2013</v>
      </c>
      <c r="P2110">
        <f>ROUND(E2110/D2110*100,0)</f>
        <v>1</v>
      </c>
      <c r="Q2110">
        <f>IFERROR(ROUND(E2110/L2110,2),"N/A")</f>
        <v>90.86</v>
      </c>
      <c r="T2110" s="14">
        <f>(((J2106/60)/60)/24)+DATE(1970,1,1)</f>
        <v>41394.074467592596</v>
      </c>
      <c r="U2110" s="14">
        <f>(((I2106/60)/60)/24)+DATE(1970,1,1)</f>
        <v>41425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>ROUND(E2111/D2111*100,0)</f>
        <v>107</v>
      </c>
      <c r="Q2111">
        <f>IFERROR(ROUND(E2111/L2111,2),"N/A")</f>
        <v>106.53</v>
      </c>
      <c r="T2111"/>
      <c r="U2111"/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>ROUND(E2112/D2112*100,0)</f>
        <v>100</v>
      </c>
      <c r="Q2112">
        <f>IFERROR(ROUND(E2112/L2112,2),"N/A")</f>
        <v>52.82</v>
      </c>
      <c r="T2112"/>
      <c r="U2112"/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>ROUND(E2113/D2113*100,0)</f>
        <v>107</v>
      </c>
      <c r="Q2113">
        <f>IFERROR(ROUND(E2113/L2113,2),"N/A")</f>
        <v>54.62</v>
      </c>
      <c r="T2113"/>
      <c r="U2113"/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>ROUND(E2114/D2114*100,0)</f>
        <v>100</v>
      </c>
      <c r="Q2114">
        <f>IFERROR(ROUND(E2114/L2114,2),"N/A")</f>
        <v>27.27</v>
      </c>
      <c r="T2114"/>
      <c r="U2114"/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>ROUND(E2115/D2115*100,0)</f>
        <v>105</v>
      </c>
      <c r="Q2115">
        <f>IFERROR(ROUND(E2115/L2115,2),"N/A")</f>
        <v>68.599999999999994</v>
      </c>
      <c r="T2115"/>
      <c r="U2115"/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>ROUND(E2116/D2116*100,0)</f>
        <v>105</v>
      </c>
      <c r="Q2116">
        <f>IFERROR(ROUND(E2116/L2116,2),"N/A")</f>
        <v>35.61</v>
      </c>
      <c r="T2116"/>
      <c r="U2116"/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>ROUND(E2117/D2117*100,0)</f>
        <v>226</v>
      </c>
      <c r="Q2117">
        <f>IFERROR(ROUND(E2117/L2117,2),"N/A")</f>
        <v>94.03</v>
      </c>
      <c r="T2117"/>
      <c r="U2117"/>
    </row>
    <row r="2118" spans="1:21" ht="43.2" x14ac:dyDescent="0.3">
      <c r="A2118">
        <v>1320</v>
      </c>
      <c r="B2118" s="3" t="s">
        <v>1321</v>
      </c>
      <c r="C2118" s="3" t="s">
        <v>5430</v>
      </c>
      <c r="D2118" s="6">
        <v>100000</v>
      </c>
      <c r="E2118" s="8">
        <v>503</v>
      </c>
      <c r="F2118" t="s">
        <v>8219</v>
      </c>
      <c r="G2118" t="s">
        <v>8232</v>
      </c>
      <c r="H2118" t="s">
        <v>8248</v>
      </c>
      <c r="I2118">
        <v>1483138800</v>
      </c>
      <c r="J2118">
        <v>1480610046</v>
      </c>
      <c r="K2118" t="b">
        <v>0</v>
      </c>
      <c r="L2118">
        <v>3</v>
      </c>
      <c r="M2118" t="b">
        <v>0</v>
      </c>
      <c r="N2118" t="s">
        <v>8271</v>
      </c>
      <c r="O2118">
        <f>YEAR(T2118)</f>
        <v>2013</v>
      </c>
      <c r="P2118">
        <f>ROUND(E2118/D2118*100,0)</f>
        <v>1</v>
      </c>
      <c r="Q2118">
        <f>IFERROR(ROUND(E2118/L2118,2),"N/A")</f>
        <v>167.67</v>
      </c>
      <c r="T2118" s="14">
        <f>(((J2114/60)/60)/24)+DATE(1970,1,1)</f>
        <v>41365.928159722222</v>
      </c>
      <c r="U2118" s="14">
        <f>(((I2114/60)/60)/24)+DATE(1970,1,1)</f>
        <v>41379.928159722222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>ROUND(E2119/D2119*100,0)</f>
        <v>148</v>
      </c>
      <c r="Q2119">
        <f>IFERROR(ROUND(E2119/L2119,2),"N/A")</f>
        <v>50.66</v>
      </c>
      <c r="T2119"/>
      <c r="U2119"/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>ROUND(E2120/D2120*100,0)</f>
        <v>135</v>
      </c>
      <c r="Q2120">
        <f>IFERROR(ROUND(E2120/L2120,2),"N/A")</f>
        <v>79.180000000000007</v>
      </c>
      <c r="T2120"/>
      <c r="U2120"/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>ROUND(E2121/D2121*100,0)</f>
        <v>101</v>
      </c>
      <c r="Q2121">
        <f>IFERROR(ROUND(E2121/L2121,2),"N/A")</f>
        <v>91.59</v>
      </c>
      <c r="T2121"/>
      <c r="U2121"/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>ROUND(E2122/D2122*100,0)</f>
        <v>101</v>
      </c>
      <c r="Q2122">
        <f>IFERROR(ROUND(E2122/L2122,2),"N/A")</f>
        <v>116.96</v>
      </c>
      <c r="T2122"/>
      <c r="U2122"/>
    </row>
    <row r="2123" spans="1:21" ht="72" x14ac:dyDescent="0.3">
      <c r="A2123">
        <v>3788</v>
      </c>
      <c r="B2123" s="3" t="s">
        <v>3785</v>
      </c>
      <c r="C2123" s="3" t="s">
        <v>7898</v>
      </c>
      <c r="D2123" s="6">
        <v>75000</v>
      </c>
      <c r="E2123" s="8">
        <v>500</v>
      </c>
      <c r="F2123" t="s">
        <v>8220</v>
      </c>
      <c r="G2123" t="s">
        <v>8223</v>
      </c>
      <c r="H2123" t="s">
        <v>8245</v>
      </c>
      <c r="I2123">
        <v>1450887480</v>
      </c>
      <c r="J2123">
        <v>1448469719</v>
      </c>
      <c r="K2123" t="b">
        <v>0</v>
      </c>
      <c r="L2123">
        <v>1</v>
      </c>
      <c r="M2123" t="b">
        <v>0</v>
      </c>
      <c r="N2123" t="s">
        <v>8303</v>
      </c>
      <c r="O2123">
        <f>YEAR(T2123)</f>
        <v>2015</v>
      </c>
      <c r="P2123">
        <f>ROUND(E2123/D2123*100,0)</f>
        <v>1</v>
      </c>
      <c r="Q2123">
        <f>IFERROR(ROUND(E2123/L2123,2),"N/A")</f>
        <v>500</v>
      </c>
      <c r="T2123" s="14">
        <f>(((J2119/60)/60)/24)+DATE(1970,1,1)</f>
        <v>42290.059594907405</v>
      </c>
      <c r="U2123" s="14">
        <f>(((I2119/60)/60)/24)+DATE(1970,1,1)</f>
        <v>42304.207638888889</v>
      </c>
    </row>
    <row r="2124" spans="1:21" ht="43.2" x14ac:dyDescent="0.3">
      <c r="A2124">
        <v>704</v>
      </c>
      <c r="B2124" s="3" t="s">
        <v>705</v>
      </c>
      <c r="C2124" s="3" t="s">
        <v>4814</v>
      </c>
      <c r="D2124" s="6">
        <v>55000</v>
      </c>
      <c r="E2124" s="8">
        <v>481</v>
      </c>
      <c r="F2124" t="s">
        <v>8220</v>
      </c>
      <c r="G2124" t="s">
        <v>8228</v>
      </c>
      <c r="H2124" t="s">
        <v>8250</v>
      </c>
      <c r="I2124">
        <v>1487565468</v>
      </c>
      <c r="J2124">
        <v>1482381468</v>
      </c>
      <c r="K2124" t="b">
        <v>0</v>
      </c>
      <c r="L2124">
        <v>4</v>
      </c>
      <c r="M2124" t="b">
        <v>0</v>
      </c>
      <c r="N2124" t="s">
        <v>8271</v>
      </c>
      <c r="O2124">
        <f>YEAR(T2124)</f>
        <v>2011</v>
      </c>
      <c r="P2124">
        <f>ROUND(E2124/D2124*100,0)</f>
        <v>1</v>
      </c>
      <c r="Q2124">
        <f>IFERROR(ROUND(E2124/L2124,2),"N/A")</f>
        <v>120.25</v>
      </c>
      <c r="T2124" s="14">
        <f>(((J2120/60)/60)/24)+DATE(1970,1,1)</f>
        <v>40718.839537037034</v>
      </c>
      <c r="U2124" s="14">
        <f>(((I2120/60)/60)/24)+DATE(1970,1,1)</f>
        <v>40748.839537037034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>ROUND(E2125/D2125*100,0)</f>
        <v>10</v>
      </c>
      <c r="Q2125">
        <f>IFERROR(ROUND(E2125/L2125,2),"N/A")</f>
        <v>10</v>
      </c>
      <c r="T2125"/>
      <c r="U2125"/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>ROUND(E2126/D2126*100,0)</f>
        <v>10</v>
      </c>
      <c r="Q2126">
        <f>IFERROR(ROUND(E2126/L2126,2),"N/A")</f>
        <v>23</v>
      </c>
      <c r="T2126"/>
      <c r="U2126"/>
    </row>
    <row r="2127" spans="1:21" ht="43.2" x14ac:dyDescent="0.3">
      <c r="A2127">
        <v>2388</v>
      </c>
      <c r="B2127" s="3" t="s">
        <v>2389</v>
      </c>
      <c r="C2127" s="3" t="s">
        <v>6498</v>
      </c>
      <c r="D2127" s="6">
        <v>37000</v>
      </c>
      <c r="E2127" s="8">
        <v>463</v>
      </c>
      <c r="F2127" t="s">
        <v>8219</v>
      </c>
      <c r="G2127" t="s">
        <v>8223</v>
      </c>
      <c r="H2127" t="s">
        <v>8245</v>
      </c>
      <c r="I2127">
        <v>1421350140</v>
      </c>
      <c r="J2127">
        <v>1418761759</v>
      </c>
      <c r="K2127" t="b">
        <v>0</v>
      </c>
      <c r="L2127">
        <v>8</v>
      </c>
      <c r="M2127" t="b">
        <v>0</v>
      </c>
      <c r="N2127" t="s">
        <v>8270</v>
      </c>
      <c r="O2127">
        <f>YEAR(T2127)</f>
        <v>2015</v>
      </c>
      <c r="P2127">
        <f>ROUND(E2127/D2127*100,0)</f>
        <v>1</v>
      </c>
      <c r="Q2127">
        <f>IFERROR(ROUND(E2127/L2127,2),"N/A")</f>
        <v>57.88</v>
      </c>
      <c r="T2127" s="14">
        <f>(((J2123/60)/60)/24)+DATE(1970,1,1)</f>
        <v>42333.695821759262</v>
      </c>
      <c r="U2127" s="14">
        <f>(((I2123/60)/60)/24)+DATE(1970,1,1)</f>
        <v>42361.679166666669</v>
      </c>
    </row>
    <row r="2128" spans="1:21" ht="43.2" x14ac:dyDescent="0.3">
      <c r="A2128">
        <v>422</v>
      </c>
      <c r="B2128" s="3" t="s">
        <v>423</v>
      </c>
      <c r="C2128" s="3" t="s">
        <v>4532</v>
      </c>
      <c r="D2128" s="6">
        <v>40000</v>
      </c>
      <c r="E2128" s="8">
        <v>430</v>
      </c>
      <c r="F2128" t="s">
        <v>8220</v>
      </c>
      <c r="G2128" t="s">
        <v>8223</v>
      </c>
      <c r="H2128" t="s">
        <v>8245</v>
      </c>
      <c r="I2128">
        <v>1410416097</v>
      </c>
      <c r="J2128">
        <v>1407824097</v>
      </c>
      <c r="K2128" t="b">
        <v>0</v>
      </c>
      <c r="L2128">
        <v>12</v>
      </c>
      <c r="M2128" t="b">
        <v>0</v>
      </c>
      <c r="N2128" t="s">
        <v>8268</v>
      </c>
      <c r="O2128">
        <f>YEAR(T2128)</f>
        <v>2016</v>
      </c>
      <c r="P2128">
        <f>ROUND(E2128/D2128*100,0)</f>
        <v>1</v>
      </c>
      <c r="Q2128">
        <f>IFERROR(ROUND(E2128/L2128,2),"N/A")</f>
        <v>35.83</v>
      </c>
      <c r="T2128" s="14">
        <f>(((J2124/60)/60)/24)+DATE(1970,1,1)</f>
        <v>42726.192916666667</v>
      </c>
      <c r="U2128" s="14">
        <f>(((I2124/60)/60)/24)+DATE(1970,1,1)</f>
        <v>42786.192916666667</v>
      </c>
    </row>
    <row r="2129" spans="1:21" ht="43.2" x14ac:dyDescent="0.3">
      <c r="A2129">
        <v>1083</v>
      </c>
      <c r="B2129" s="3" t="s">
        <v>1084</v>
      </c>
      <c r="C2129" s="3" t="s">
        <v>5193</v>
      </c>
      <c r="D2129" s="6">
        <v>50000</v>
      </c>
      <c r="E2129" s="8">
        <v>410</v>
      </c>
      <c r="F2129" t="s">
        <v>8220</v>
      </c>
      <c r="G2129" t="s">
        <v>8228</v>
      </c>
      <c r="H2129" t="s">
        <v>8250</v>
      </c>
      <c r="I2129">
        <v>1406994583</v>
      </c>
      <c r="J2129">
        <v>1401810583</v>
      </c>
      <c r="K2129" t="b">
        <v>0</v>
      </c>
      <c r="L2129">
        <v>1</v>
      </c>
      <c r="M2129" t="b">
        <v>0</v>
      </c>
      <c r="N2129" t="s">
        <v>8280</v>
      </c>
      <c r="O2129">
        <f>YEAR(T2129)</f>
        <v>2010</v>
      </c>
      <c r="P2129">
        <f>ROUND(E2129/D2129*100,0)</f>
        <v>1</v>
      </c>
      <c r="Q2129">
        <f>IFERROR(ROUND(E2129/L2129,2),"N/A")</f>
        <v>410</v>
      </c>
      <c r="T2129" s="14">
        <f>(((J2125/60)/60)/24)+DATE(1970,1,1)</f>
        <v>40198.424849537041</v>
      </c>
      <c r="U2129" s="14">
        <f>(((I2125/60)/60)/24)+DATE(1970,1,1)</f>
        <v>40252.290972222225</v>
      </c>
    </row>
    <row r="2130" spans="1:21" ht="43.2" x14ac:dyDescent="0.3">
      <c r="A2130">
        <v>1329</v>
      </c>
      <c r="B2130" s="3" t="s">
        <v>1330</v>
      </c>
      <c r="C2130" s="3" t="s">
        <v>5439</v>
      </c>
      <c r="D2130" s="6">
        <v>50000</v>
      </c>
      <c r="E2130" s="8">
        <v>408</v>
      </c>
      <c r="F2130" t="s">
        <v>8219</v>
      </c>
      <c r="G2130" t="s">
        <v>8223</v>
      </c>
      <c r="H2130" t="s">
        <v>8245</v>
      </c>
      <c r="I2130">
        <v>1417501145</v>
      </c>
      <c r="J2130">
        <v>1414041545</v>
      </c>
      <c r="K2130" t="b">
        <v>0</v>
      </c>
      <c r="L2130">
        <v>9</v>
      </c>
      <c r="M2130" t="b">
        <v>0</v>
      </c>
      <c r="N2130" t="s">
        <v>8271</v>
      </c>
      <c r="O2130">
        <f>YEAR(T2130)</f>
        <v>2010</v>
      </c>
      <c r="P2130">
        <f>ROUND(E2130/D2130*100,0)</f>
        <v>1</v>
      </c>
      <c r="Q2130">
        <f>IFERROR(ROUND(E2130/L2130,2),"N/A")</f>
        <v>45.33</v>
      </c>
      <c r="T2130" s="14">
        <f>(((J2126/60)/60)/24)+DATE(1970,1,1)</f>
        <v>40464.028182870366</v>
      </c>
      <c r="U2130" s="14">
        <f>(((I2126/60)/60)/24)+DATE(1970,1,1)</f>
        <v>40512.208333333336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>ROUND(E2131/D2131*100,0)</f>
        <v>12</v>
      </c>
      <c r="Q2131">
        <f>IFERROR(ROUND(E2131/L2131,2),"N/A")</f>
        <v>19.670000000000002</v>
      </c>
      <c r="T2131"/>
      <c r="U2131"/>
    </row>
    <row r="2132" spans="1:21" x14ac:dyDescent="0.3">
      <c r="A2132">
        <v>2150</v>
      </c>
      <c r="B2132" s="3" t="s">
        <v>2151</v>
      </c>
      <c r="C2132" s="3" t="s">
        <v>6260</v>
      </c>
      <c r="D2132" s="6">
        <v>50000</v>
      </c>
      <c r="E2132" s="8">
        <v>405</v>
      </c>
      <c r="F2132" t="s">
        <v>8220</v>
      </c>
      <c r="G2132" t="s">
        <v>8233</v>
      </c>
      <c r="H2132" t="s">
        <v>8253</v>
      </c>
      <c r="I2132">
        <v>1468392599</v>
      </c>
      <c r="J2132">
        <v>1465800599</v>
      </c>
      <c r="K2132" t="b">
        <v>0</v>
      </c>
      <c r="L2132">
        <v>4</v>
      </c>
      <c r="M2132" t="b">
        <v>0</v>
      </c>
      <c r="N2132" t="s">
        <v>8280</v>
      </c>
      <c r="O2132">
        <f>YEAR(T2132)</f>
        <v>2014</v>
      </c>
      <c r="P2132">
        <f>ROUND(E2132/D2132*100,0)</f>
        <v>1</v>
      </c>
      <c r="Q2132">
        <f>IFERROR(ROUND(E2132/L2132,2),"N/A")</f>
        <v>101.25</v>
      </c>
      <c r="T2132" s="14">
        <f>(((J2128/60)/60)/24)+DATE(1970,1,1)</f>
        <v>41863.260381944441</v>
      </c>
      <c r="U2132" s="14">
        <f>(((I2128/60)/60)/24)+DATE(1970,1,1)</f>
        <v>41893.260381944441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>ROUND(E2133/D2133*100,0)</f>
        <v>5</v>
      </c>
      <c r="Q2133">
        <f>IFERROR(ROUND(E2133/L2133,2),"N/A")</f>
        <v>8.33</v>
      </c>
      <c r="T2133"/>
      <c r="U2133"/>
    </row>
    <row r="2134" spans="1:21" ht="57.6" x14ac:dyDescent="0.3">
      <c r="A2134">
        <v>508</v>
      </c>
      <c r="B2134" s="3" t="s">
        <v>509</v>
      </c>
      <c r="C2134" s="3" t="s">
        <v>4618</v>
      </c>
      <c r="D2134" s="6">
        <v>50000</v>
      </c>
      <c r="E2134" s="8">
        <v>400</v>
      </c>
      <c r="F2134" t="s">
        <v>8220</v>
      </c>
      <c r="G2134" t="s">
        <v>8223</v>
      </c>
      <c r="H2134" t="s">
        <v>8245</v>
      </c>
      <c r="I2134">
        <v>1337955240</v>
      </c>
      <c r="J2134">
        <v>1332808501</v>
      </c>
      <c r="K2134" t="b">
        <v>0</v>
      </c>
      <c r="L2134">
        <v>3</v>
      </c>
      <c r="M2134" t="b">
        <v>0</v>
      </c>
      <c r="N2134" t="s">
        <v>8268</v>
      </c>
      <c r="O2134">
        <f>YEAR(T2134)</f>
        <v>2014</v>
      </c>
      <c r="P2134">
        <f>ROUND(E2134/D2134*100,0)</f>
        <v>1</v>
      </c>
      <c r="Q2134">
        <f>IFERROR(ROUND(E2134/L2134,2),"N/A")</f>
        <v>133.33000000000001</v>
      </c>
      <c r="T2134" s="14">
        <f>(((J2130/60)/60)/24)+DATE(1970,1,1)</f>
        <v>41935.221585648149</v>
      </c>
      <c r="U2134" s="14">
        <f>(((I2130/60)/60)/24)+DATE(1970,1,1)</f>
        <v>41975.263252314813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>ROUND(E2135/D2135*100,0)</f>
        <v>2</v>
      </c>
      <c r="Q2135">
        <f>IFERROR(ROUND(E2135/L2135,2),"N/A")</f>
        <v>5.33</v>
      </c>
      <c r="T2135"/>
      <c r="U2135"/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>ROUND(E2136/D2136*100,0)</f>
        <v>2</v>
      </c>
      <c r="Q2136">
        <f>IFERROR(ROUND(E2136/L2136,2),"N/A")</f>
        <v>34.67</v>
      </c>
      <c r="T2136"/>
      <c r="U2136"/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>ROUND(E2137/D2137*100,0)</f>
        <v>10</v>
      </c>
      <c r="Q2137">
        <f>IFERROR(ROUND(E2137/L2137,2),"N/A")</f>
        <v>21.73</v>
      </c>
      <c r="T2137"/>
      <c r="U2137"/>
    </row>
    <row r="2138" spans="1:21" ht="43.2" x14ac:dyDescent="0.3">
      <c r="A2138">
        <v>450</v>
      </c>
      <c r="B2138" s="3" t="s">
        <v>451</v>
      </c>
      <c r="C2138" s="3" t="s">
        <v>4560</v>
      </c>
      <c r="D2138" s="6">
        <v>50000</v>
      </c>
      <c r="E2138" s="8">
        <v>396</v>
      </c>
      <c r="F2138" t="s">
        <v>8220</v>
      </c>
      <c r="G2138" t="s">
        <v>8223</v>
      </c>
      <c r="H2138" t="s">
        <v>8245</v>
      </c>
      <c r="I2138">
        <v>1392417800</v>
      </c>
      <c r="J2138">
        <v>1389825800</v>
      </c>
      <c r="K2138" t="b">
        <v>0</v>
      </c>
      <c r="L2138">
        <v>7</v>
      </c>
      <c r="M2138" t="b">
        <v>0</v>
      </c>
      <c r="N2138" t="s">
        <v>8268</v>
      </c>
      <c r="O2138">
        <f>YEAR(T2138)</f>
        <v>2012</v>
      </c>
      <c r="P2138">
        <f>ROUND(E2138/D2138*100,0)</f>
        <v>1</v>
      </c>
      <c r="Q2138">
        <f>IFERROR(ROUND(E2138/L2138,2),"N/A")</f>
        <v>56.57</v>
      </c>
      <c r="T2138" s="14">
        <f>(((J2134/60)/60)/24)+DATE(1970,1,1)</f>
        <v>40995.024317129632</v>
      </c>
      <c r="U2138" s="14">
        <f>(((I2134/60)/60)/24)+DATE(1970,1,1)</f>
        <v>41054.593055555553</v>
      </c>
    </row>
    <row r="2139" spans="1:21" ht="28.8" x14ac:dyDescent="0.3">
      <c r="A2139">
        <v>963</v>
      </c>
      <c r="B2139" s="3" t="s">
        <v>964</v>
      </c>
      <c r="C2139" s="3" t="s">
        <v>5073</v>
      </c>
      <c r="D2139" s="6">
        <v>35000</v>
      </c>
      <c r="E2139" s="8">
        <v>377</v>
      </c>
      <c r="F2139" t="s">
        <v>8220</v>
      </c>
      <c r="G2139" t="s">
        <v>8223</v>
      </c>
      <c r="H2139" t="s">
        <v>8245</v>
      </c>
      <c r="I2139">
        <v>1476717319</v>
      </c>
      <c r="J2139">
        <v>1473693319</v>
      </c>
      <c r="K2139" t="b">
        <v>0</v>
      </c>
      <c r="L2139">
        <v>9</v>
      </c>
      <c r="M2139" t="b">
        <v>0</v>
      </c>
      <c r="N2139" t="s">
        <v>8271</v>
      </c>
      <c r="O2139">
        <f>YEAR(T2139)</f>
        <v>2011</v>
      </c>
      <c r="P2139">
        <f>ROUND(E2139/D2139*100,0)</f>
        <v>1</v>
      </c>
      <c r="Q2139">
        <f>IFERROR(ROUND(E2139/L2139,2),"N/A")</f>
        <v>41.89</v>
      </c>
      <c r="T2139" s="14">
        <f>(((J2135/60)/60)/24)+DATE(1970,1,1)</f>
        <v>40619.097210648149</v>
      </c>
      <c r="U2139" s="14">
        <f>(((I2135/60)/60)/24)+DATE(1970,1,1)</f>
        <v>40657.290972222225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>ROUND(E2140/D2140*100,0)</f>
        <v>13</v>
      </c>
      <c r="Q2140">
        <f>IFERROR(ROUND(E2140/L2140,2),"N/A")</f>
        <v>10.67</v>
      </c>
      <c r="T2140"/>
      <c r="U2140"/>
    </row>
    <row r="2141" spans="1:21" ht="43.2" x14ac:dyDescent="0.3">
      <c r="A2141">
        <v>220</v>
      </c>
      <c r="B2141" s="3" t="s">
        <v>222</v>
      </c>
      <c r="C2141" s="3" t="s">
        <v>4330</v>
      </c>
      <c r="D2141" s="6">
        <v>50000</v>
      </c>
      <c r="E2141" s="8">
        <v>360</v>
      </c>
      <c r="F2141" t="s">
        <v>8220</v>
      </c>
      <c r="G2141" t="s">
        <v>8223</v>
      </c>
      <c r="H2141" t="s">
        <v>8245</v>
      </c>
      <c r="I2141">
        <v>1440101160</v>
      </c>
      <c r="J2141">
        <v>1436542030</v>
      </c>
      <c r="K2141" t="b">
        <v>0</v>
      </c>
      <c r="L2141">
        <v>3</v>
      </c>
      <c r="M2141" t="b">
        <v>0</v>
      </c>
      <c r="N2141" t="s">
        <v>8266</v>
      </c>
      <c r="O2141">
        <f>YEAR(T2141)</f>
        <v>2012</v>
      </c>
      <c r="P2141">
        <f>ROUND(E2141/D2141*100,0)</f>
        <v>1</v>
      </c>
      <c r="Q2141">
        <f>IFERROR(ROUND(E2141/L2141,2),"N/A")</f>
        <v>120</v>
      </c>
      <c r="T2141" s="14">
        <f>(((J2137/60)/60)/24)+DATE(1970,1,1)</f>
        <v>41156.963344907403</v>
      </c>
      <c r="U2141" s="14">
        <f>(((I2137/60)/60)/24)+DATE(1970,1,1)</f>
        <v>41186.963344907403</v>
      </c>
    </row>
    <row r="2142" spans="1:21" ht="43.2" x14ac:dyDescent="0.3">
      <c r="A2142">
        <v>153</v>
      </c>
      <c r="B2142" s="3" t="s">
        <v>155</v>
      </c>
      <c r="C2142" s="3" t="s">
        <v>4263</v>
      </c>
      <c r="D2142" s="6">
        <v>50000</v>
      </c>
      <c r="E2142" s="8">
        <v>359</v>
      </c>
      <c r="F2142" t="s">
        <v>8219</v>
      </c>
      <c r="G2142" t="s">
        <v>8223</v>
      </c>
      <c r="H2142" t="s">
        <v>8245</v>
      </c>
      <c r="I2142">
        <v>1417532644</v>
      </c>
      <c r="J2142">
        <v>1413900244</v>
      </c>
      <c r="K2142" t="b">
        <v>0</v>
      </c>
      <c r="L2142">
        <v>10</v>
      </c>
      <c r="M2142" t="b">
        <v>0</v>
      </c>
      <c r="N2142" t="s">
        <v>8265</v>
      </c>
      <c r="O2142">
        <f>YEAR(T2142)</f>
        <v>2014</v>
      </c>
      <c r="P2142">
        <f>ROUND(E2142/D2142*100,0)</f>
        <v>1</v>
      </c>
      <c r="Q2142">
        <f>IFERROR(ROUND(E2142/L2142,2),"N/A")</f>
        <v>35.9</v>
      </c>
      <c r="T2142" s="14">
        <f>(((J2138/60)/60)/24)+DATE(1970,1,1)</f>
        <v>41654.946759259255</v>
      </c>
      <c r="U2142" s="14">
        <f>(((I2138/60)/60)/24)+DATE(1970,1,1)</f>
        <v>41684.946759259255</v>
      </c>
    </row>
    <row r="2143" spans="1:21" ht="57.6" x14ac:dyDescent="0.3">
      <c r="A2143">
        <v>2650</v>
      </c>
      <c r="B2143" s="3" t="s">
        <v>2650</v>
      </c>
      <c r="C2143" s="3" t="s">
        <v>6760</v>
      </c>
      <c r="D2143" s="6">
        <v>60000</v>
      </c>
      <c r="E2143" s="8">
        <v>358</v>
      </c>
      <c r="F2143" t="s">
        <v>8219</v>
      </c>
      <c r="G2143" t="s">
        <v>8223</v>
      </c>
      <c r="H2143" t="s">
        <v>8245</v>
      </c>
      <c r="I2143">
        <v>1482332343</v>
      </c>
      <c r="J2143">
        <v>1479740343</v>
      </c>
      <c r="K2143" t="b">
        <v>0</v>
      </c>
      <c r="L2143">
        <v>5</v>
      </c>
      <c r="M2143" t="b">
        <v>0</v>
      </c>
      <c r="N2143" t="s">
        <v>8299</v>
      </c>
      <c r="O2143">
        <f>YEAR(T2143)</f>
        <v>2016</v>
      </c>
      <c r="P2143">
        <f>ROUND(E2143/D2143*100,0)</f>
        <v>1</v>
      </c>
      <c r="Q2143">
        <f>IFERROR(ROUND(E2143/L2143,2),"N/A")</f>
        <v>71.599999999999994</v>
      </c>
      <c r="T2143" s="14">
        <f>(((J2139/60)/60)/24)+DATE(1970,1,1)</f>
        <v>42625.635636574079</v>
      </c>
      <c r="U2143" s="14">
        <f>(((I2139/60)/60)/24)+DATE(1970,1,1)</f>
        <v>42660.635636574079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>ROUND(E2144/D2144*100,0)</f>
        <v>6</v>
      </c>
      <c r="Q2144">
        <f>IFERROR(ROUND(E2144/L2144,2),"N/A")</f>
        <v>50.08</v>
      </c>
      <c r="T2144"/>
      <c r="U2144"/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>ROUND(E2145/D2145*100,0)</f>
        <v>11</v>
      </c>
      <c r="Q2145">
        <f>IFERROR(ROUND(E2145/L2145,2),"N/A")</f>
        <v>45</v>
      </c>
      <c r="T2145"/>
      <c r="U2145"/>
    </row>
    <row r="2146" spans="1:21" ht="43.2" x14ac:dyDescent="0.3">
      <c r="A2146">
        <v>504</v>
      </c>
      <c r="B2146" s="3" t="s">
        <v>505</v>
      </c>
      <c r="C2146" s="3" t="s">
        <v>4614</v>
      </c>
      <c r="D2146" s="6">
        <v>24500</v>
      </c>
      <c r="E2146" s="8">
        <v>335</v>
      </c>
      <c r="F2146" t="s">
        <v>8220</v>
      </c>
      <c r="G2146" t="s">
        <v>8223</v>
      </c>
      <c r="H2146" t="s">
        <v>8245</v>
      </c>
      <c r="I2146">
        <v>1334097387</v>
      </c>
      <c r="J2146">
        <v>1328916987</v>
      </c>
      <c r="K2146" t="b">
        <v>0</v>
      </c>
      <c r="L2146">
        <v>5</v>
      </c>
      <c r="M2146" t="b">
        <v>0</v>
      </c>
      <c r="N2146" t="s">
        <v>8268</v>
      </c>
      <c r="O2146">
        <f>YEAR(T2146)</f>
        <v>2014</v>
      </c>
      <c r="P2146">
        <f>ROUND(E2146/D2146*100,0)</f>
        <v>1</v>
      </c>
      <c r="Q2146">
        <f>ROUND(E2146/L2146,2)</f>
        <v>67</v>
      </c>
      <c r="T2146" s="14">
        <f>(((J2142/60)/60)/24)+DATE(1970,1,1)</f>
        <v>41933.586157407408</v>
      </c>
      <c r="U2146" s="14">
        <f>(((I2142/60)/60)/24)+DATE(1970,1,1)</f>
        <v>41975.627824074079</v>
      </c>
    </row>
    <row r="2147" spans="1:21" ht="43.2" x14ac:dyDescent="0.3">
      <c r="A2147">
        <v>2415</v>
      </c>
      <c r="B2147" s="3" t="s">
        <v>2416</v>
      </c>
      <c r="C2147" s="3" t="s">
        <v>6525</v>
      </c>
      <c r="D2147" s="6">
        <v>60000</v>
      </c>
      <c r="E2147" s="8">
        <v>335</v>
      </c>
      <c r="F2147" t="s">
        <v>8220</v>
      </c>
      <c r="G2147" t="s">
        <v>8223</v>
      </c>
      <c r="H2147" t="s">
        <v>8245</v>
      </c>
      <c r="I2147">
        <v>1468615346</v>
      </c>
      <c r="J2147">
        <v>1466023346</v>
      </c>
      <c r="K2147" t="b">
        <v>0</v>
      </c>
      <c r="L2147">
        <v>6</v>
      </c>
      <c r="M2147" t="b">
        <v>0</v>
      </c>
      <c r="N2147" t="s">
        <v>8282</v>
      </c>
      <c r="O2147">
        <f>YEAR(T2147)</f>
        <v>2016</v>
      </c>
      <c r="P2147">
        <f>ROUND(E2147/D2147*100,0)</f>
        <v>1</v>
      </c>
      <c r="Q2147">
        <f>IFERROR(ROUND(E2147/L2147,2),"N/A")</f>
        <v>55.83</v>
      </c>
      <c r="T2147" s="14">
        <f>(((J2143/60)/60)/24)+DATE(1970,1,1)</f>
        <v>42695.624340277776</v>
      </c>
      <c r="U2147" s="14">
        <f>(((I2143/60)/60)/24)+DATE(1970,1,1)</f>
        <v>42725.624340277776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>ROUND(E2148/D2148*100,0)</f>
        <v>0</v>
      </c>
      <c r="Q2148">
        <f>IFERROR(ROUND(E2148/L2148,2),"N/A")</f>
        <v>1</v>
      </c>
      <c r="T2148"/>
      <c r="U2148"/>
    </row>
    <row r="2149" spans="1:21" ht="28.8" x14ac:dyDescent="0.3">
      <c r="A2149">
        <v>2424</v>
      </c>
      <c r="B2149" s="3" t="s">
        <v>2425</v>
      </c>
      <c r="C2149" s="3" t="s">
        <v>6534</v>
      </c>
      <c r="D2149" s="6">
        <v>25000</v>
      </c>
      <c r="E2149" s="8">
        <v>310</v>
      </c>
      <c r="F2149" t="s">
        <v>8220</v>
      </c>
      <c r="G2149" t="s">
        <v>8223</v>
      </c>
      <c r="H2149" t="s">
        <v>8245</v>
      </c>
      <c r="I2149">
        <v>1414445108</v>
      </c>
      <c r="J2149">
        <v>1411853108</v>
      </c>
      <c r="K2149" t="b">
        <v>0</v>
      </c>
      <c r="L2149">
        <v>9</v>
      </c>
      <c r="M2149" t="b">
        <v>0</v>
      </c>
      <c r="N2149" t="s">
        <v>8282</v>
      </c>
      <c r="O2149">
        <f>YEAR(T2149)</f>
        <v>2010</v>
      </c>
      <c r="P2149">
        <f>ROUND(E2149/D2149*100,0)</f>
        <v>1</v>
      </c>
      <c r="Q2149">
        <f>IFERROR(ROUND(E2149/L2149,2),"N/A")</f>
        <v>34.44</v>
      </c>
      <c r="T2149" s="14">
        <f>(((J2145/60)/60)/24)+DATE(1970,1,1)</f>
        <v>40332.886712962965</v>
      </c>
      <c r="U2149" s="14">
        <f>(((I2145/60)/60)/24)+DATE(1970,1,1)</f>
        <v>40380.791666666664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>ROUND(E2150/D2150*100,0)</f>
        <v>2</v>
      </c>
      <c r="Q2150">
        <f>IFERROR(ROUND(E2150/L2150,2),"N/A")</f>
        <v>1</v>
      </c>
      <c r="T2150"/>
      <c r="U2150"/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>
        <f>ROUND(E2151/D2151*100,0)</f>
        <v>0</v>
      </c>
      <c r="Q2151" t="str">
        <f>IFERROR(ROUND(E2151/L2151,2),"N/A")</f>
        <v>N/A</v>
      </c>
      <c r="T2151"/>
      <c r="U2151"/>
    </row>
    <row r="2152" spans="1:21" ht="43.2" x14ac:dyDescent="0.3">
      <c r="A2152">
        <v>620</v>
      </c>
      <c r="B2152" s="3" t="s">
        <v>621</v>
      </c>
      <c r="C2152" s="3" t="s">
        <v>4730</v>
      </c>
      <c r="D2152" s="6">
        <v>30000</v>
      </c>
      <c r="E2152" s="8">
        <v>300</v>
      </c>
      <c r="F2152" t="s">
        <v>8219</v>
      </c>
      <c r="G2152" t="s">
        <v>8228</v>
      </c>
      <c r="H2152" t="s">
        <v>8250</v>
      </c>
      <c r="I2152">
        <v>1408986738</v>
      </c>
      <c r="J2152">
        <v>1405098738</v>
      </c>
      <c r="K2152" t="b">
        <v>0</v>
      </c>
      <c r="L2152">
        <v>1</v>
      </c>
      <c r="M2152" t="b">
        <v>0</v>
      </c>
      <c r="N2152" t="s">
        <v>8270</v>
      </c>
      <c r="O2152">
        <f>YEAR(T2152)</f>
        <v>2016</v>
      </c>
      <c r="P2152">
        <f>ROUND(E2152/D2152*100,0)</f>
        <v>1</v>
      </c>
      <c r="Q2152">
        <f>IFERROR(ROUND(E2152/L2152,2),"N/A")</f>
        <v>300</v>
      </c>
      <c r="T2152" s="14">
        <f>(((J2148/60)/60)/24)+DATE(1970,1,1)</f>
        <v>42397.679513888885</v>
      </c>
      <c r="U2152" s="14">
        <f>(((I2148/60)/60)/24)+DATE(1970,1,1)</f>
        <v>42411.679513888885</v>
      </c>
    </row>
    <row r="2153" spans="1:21" ht="43.2" x14ac:dyDescent="0.3">
      <c r="A2153">
        <v>683</v>
      </c>
      <c r="B2153" s="3" t="s">
        <v>684</v>
      </c>
      <c r="C2153" s="3" t="s">
        <v>4793</v>
      </c>
      <c r="D2153" s="6">
        <v>35000</v>
      </c>
      <c r="E2153" s="8">
        <v>298</v>
      </c>
      <c r="F2153" t="s">
        <v>8220</v>
      </c>
      <c r="G2153" t="s">
        <v>8223</v>
      </c>
      <c r="H2153" t="s">
        <v>8245</v>
      </c>
      <c r="I2153">
        <v>1477949764</v>
      </c>
      <c r="J2153">
        <v>1474493764</v>
      </c>
      <c r="K2153" t="b">
        <v>0</v>
      </c>
      <c r="L2153">
        <v>3</v>
      </c>
      <c r="M2153" t="b">
        <v>0</v>
      </c>
      <c r="N2153" t="s">
        <v>8271</v>
      </c>
      <c r="O2153">
        <f>YEAR(T2153)</f>
        <v>2014</v>
      </c>
      <c r="P2153">
        <f>ROUND(E2153/D2153*100,0)</f>
        <v>1</v>
      </c>
      <c r="Q2153">
        <f>IFERROR(ROUND(E2153/L2153,2),"N/A")</f>
        <v>99.33</v>
      </c>
      <c r="T2153" s="14">
        <f>(((J2149/60)/60)/24)+DATE(1970,1,1)</f>
        <v>41909.892453703702</v>
      </c>
      <c r="U2153" s="14">
        <f>(((I2149/60)/60)/24)+DATE(1970,1,1)</f>
        <v>41939.892453703702</v>
      </c>
    </row>
    <row r="2154" spans="1:21" ht="43.2" x14ac:dyDescent="0.3">
      <c r="A2154">
        <v>965</v>
      </c>
      <c r="B2154" s="3" t="s">
        <v>966</v>
      </c>
      <c r="C2154" s="3" t="s">
        <v>5075</v>
      </c>
      <c r="D2154" s="6">
        <v>25000</v>
      </c>
      <c r="E2154" s="8">
        <v>298</v>
      </c>
      <c r="F2154" t="s">
        <v>8220</v>
      </c>
      <c r="G2154" t="s">
        <v>8223</v>
      </c>
      <c r="H2154" t="s">
        <v>8245</v>
      </c>
      <c r="I2154">
        <v>1477454340</v>
      </c>
      <c r="J2154">
        <v>1474676646</v>
      </c>
      <c r="K2154" t="b">
        <v>0</v>
      </c>
      <c r="L2154">
        <v>6</v>
      </c>
      <c r="M2154" t="b">
        <v>0</v>
      </c>
      <c r="N2154" t="s">
        <v>8271</v>
      </c>
      <c r="O2154">
        <f>YEAR(T2154)</f>
        <v>2015</v>
      </c>
      <c r="P2154">
        <f>ROUND(E2154/D2154*100,0)</f>
        <v>1</v>
      </c>
      <c r="Q2154">
        <f>IFERROR(ROUND(E2154/L2154,2),"N/A")</f>
        <v>49.67</v>
      </c>
      <c r="T2154" s="14">
        <f>(((J2150/60)/60)/24)+DATE(1970,1,1)</f>
        <v>42066.733587962968</v>
      </c>
      <c r="U2154" s="14">
        <f>(((I2150/60)/60)/24)+DATE(1970,1,1)</f>
        <v>42096.691921296297</v>
      </c>
    </row>
    <row r="2155" spans="1:21" ht="43.2" x14ac:dyDescent="0.3">
      <c r="A2155">
        <v>2121</v>
      </c>
      <c r="B2155" s="3" t="s">
        <v>2122</v>
      </c>
      <c r="C2155" s="3" t="s">
        <v>6231</v>
      </c>
      <c r="D2155" s="6">
        <v>50000</v>
      </c>
      <c r="E2155" s="8">
        <v>284</v>
      </c>
      <c r="F2155" t="s">
        <v>8220</v>
      </c>
      <c r="G2155" t="s">
        <v>8239</v>
      </c>
      <c r="H2155" t="s">
        <v>8256</v>
      </c>
      <c r="I2155">
        <v>1484156948</v>
      </c>
      <c r="J2155">
        <v>1481564948</v>
      </c>
      <c r="K2155" t="b">
        <v>0</v>
      </c>
      <c r="L2155">
        <v>10</v>
      </c>
      <c r="M2155" t="b">
        <v>0</v>
      </c>
      <c r="N2155" t="s">
        <v>8280</v>
      </c>
      <c r="O2155">
        <f>YEAR(T2155)</f>
        <v>2010</v>
      </c>
      <c r="P2155">
        <f>ROUND(E2155/D2155*100,0)</f>
        <v>1</v>
      </c>
      <c r="Q2155">
        <f>IFERROR(ROUND(E2155/L2155,2),"N/A")</f>
        <v>28.4</v>
      </c>
      <c r="T2155" s="14">
        <f>(((J2151/60)/60)/24)+DATE(1970,1,1)</f>
        <v>40355.024953703702</v>
      </c>
      <c r="U2155" s="14">
        <f>(((I2151/60)/60)/24)+DATE(1970,1,1)</f>
        <v>40390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>ROUND(E2156/D2156*100,0)</f>
        <v>1</v>
      </c>
      <c r="Q2156">
        <f>IFERROR(ROUND(E2156/L2156,2),"N/A")</f>
        <v>1</v>
      </c>
      <c r="T2156"/>
      <c r="U2156"/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>ROUND(E2157/D2157*100,0)</f>
        <v>2</v>
      </c>
      <c r="Q2157">
        <f>IFERROR(ROUND(E2157/L2157,2),"N/A")</f>
        <v>23</v>
      </c>
      <c r="T2157"/>
      <c r="U2157"/>
    </row>
    <row r="2158" spans="1:21" ht="43.2" x14ac:dyDescent="0.3">
      <c r="A2158">
        <v>974</v>
      </c>
      <c r="B2158" s="3" t="s">
        <v>975</v>
      </c>
      <c r="C2158" s="3" t="s">
        <v>5084</v>
      </c>
      <c r="D2158" s="6">
        <v>50000</v>
      </c>
      <c r="E2158" s="8">
        <v>280</v>
      </c>
      <c r="F2158" t="s">
        <v>8220</v>
      </c>
      <c r="G2158" t="s">
        <v>8223</v>
      </c>
      <c r="H2158" t="s">
        <v>8245</v>
      </c>
      <c r="I2158">
        <v>1458925156</v>
      </c>
      <c r="J2158">
        <v>1456336756</v>
      </c>
      <c r="K2158" t="b">
        <v>0</v>
      </c>
      <c r="L2158">
        <v>3</v>
      </c>
      <c r="M2158" t="b">
        <v>0</v>
      </c>
      <c r="N2158" t="s">
        <v>8271</v>
      </c>
      <c r="O2158">
        <f>YEAR(T2158)</f>
        <v>2016</v>
      </c>
      <c r="P2158">
        <f>ROUND(E2158/D2158*100,0)</f>
        <v>1</v>
      </c>
      <c r="Q2158">
        <f>IFERROR(ROUND(E2158/L2158,2),"N/A")</f>
        <v>93.33</v>
      </c>
      <c r="T2158" s="14">
        <f>(((J2154/60)/60)/24)+DATE(1970,1,1)</f>
        <v>42637.016736111109</v>
      </c>
      <c r="U2158" s="14">
        <f>(((I2154/60)/60)/24)+DATE(1970,1,1)</f>
        <v>42669.165972222225</v>
      </c>
    </row>
    <row r="2159" spans="1:21" ht="43.2" x14ac:dyDescent="0.3">
      <c r="A2159">
        <v>198</v>
      </c>
      <c r="B2159" s="3" t="s">
        <v>200</v>
      </c>
      <c r="C2159" s="3" t="s">
        <v>4308</v>
      </c>
      <c r="D2159" s="6">
        <v>25000</v>
      </c>
      <c r="E2159" s="8">
        <v>279</v>
      </c>
      <c r="F2159" t="s">
        <v>8220</v>
      </c>
      <c r="G2159" t="s">
        <v>8223</v>
      </c>
      <c r="H2159" t="s">
        <v>8245</v>
      </c>
      <c r="I2159">
        <v>1412500322</v>
      </c>
      <c r="J2159">
        <v>1409908322</v>
      </c>
      <c r="K2159" t="b">
        <v>0</v>
      </c>
      <c r="L2159">
        <v>6</v>
      </c>
      <c r="M2159" t="b">
        <v>0</v>
      </c>
      <c r="N2159" t="s">
        <v>8266</v>
      </c>
      <c r="O2159">
        <f>YEAR(T2159)</f>
        <v>2016</v>
      </c>
      <c r="P2159">
        <f>ROUND(E2159/D2159*100,0)</f>
        <v>1</v>
      </c>
      <c r="Q2159">
        <f>IFERROR(ROUND(E2159/L2159,2),"N/A")</f>
        <v>46.5</v>
      </c>
      <c r="T2159" s="14">
        <f>(((J2155/60)/60)/24)+DATE(1970,1,1)</f>
        <v>42716.7424537037</v>
      </c>
      <c r="U2159" s="14">
        <f>(((I2155/60)/60)/24)+DATE(1970,1,1)</f>
        <v>42746.7424537037</v>
      </c>
    </row>
    <row r="2160" spans="1:21" x14ac:dyDescent="0.3">
      <c r="A2160">
        <v>2680</v>
      </c>
      <c r="B2160" s="3" t="s">
        <v>2680</v>
      </c>
      <c r="C2160" s="3" t="s">
        <v>6790</v>
      </c>
      <c r="D2160" s="6">
        <v>32000</v>
      </c>
      <c r="E2160" s="8">
        <v>276</v>
      </c>
      <c r="F2160" t="s">
        <v>8220</v>
      </c>
      <c r="G2160" t="s">
        <v>8226</v>
      </c>
      <c r="H2160" t="s">
        <v>8248</v>
      </c>
      <c r="I2160">
        <v>1459915491</v>
      </c>
      <c r="J2160">
        <v>1457327091</v>
      </c>
      <c r="K2160" t="b">
        <v>0</v>
      </c>
      <c r="L2160">
        <v>4</v>
      </c>
      <c r="M2160" t="b">
        <v>0</v>
      </c>
      <c r="N2160" t="s">
        <v>8300</v>
      </c>
      <c r="O2160">
        <f>YEAR(T2160)</f>
        <v>2014</v>
      </c>
      <c r="P2160">
        <f>ROUND(E2160/D2160*100,0)</f>
        <v>1</v>
      </c>
      <c r="Q2160">
        <f>ROUND(E2160/L2160,2)</f>
        <v>69</v>
      </c>
      <c r="T2160" s="14">
        <f>(((J2156/60)/60)/24)+DATE(1970,1,1)</f>
        <v>41647.632256944446</v>
      </c>
      <c r="U2160" s="14">
        <f>(((I2156/60)/60)/24)+DATE(1970,1,1)</f>
        <v>41667.632256944446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>ROUND(E2161/D2161*100,0)</f>
        <v>1</v>
      </c>
      <c r="Q2161">
        <f>IFERROR(ROUND(E2161/L2161,2),"N/A")</f>
        <v>13</v>
      </c>
      <c r="T2161"/>
      <c r="U2161"/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>ROUND(E2162/D2162*100,0)</f>
        <v>1</v>
      </c>
      <c r="Q2162">
        <f>IFERROR(ROUND(E2162/L2162,2),"N/A")</f>
        <v>5.31</v>
      </c>
      <c r="T2162"/>
      <c r="U2162"/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>ROUND(E2163/D2163*100,0)</f>
        <v>116</v>
      </c>
      <c r="Q2163">
        <f>IFERROR(ROUND(E2163/L2163,2),"N/A")</f>
        <v>35.619999999999997</v>
      </c>
      <c r="T2163"/>
      <c r="U2163"/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>ROUND(E2164/D2164*100,0)</f>
        <v>112</v>
      </c>
      <c r="Q2164">
        <f>IFERROR(ROUND(E2164/L2164,2),"N/A")</f>
        <v>87.1</v>
      </c>
      <c r="T2164"/>
      <c r="U2164"/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>ROUND(E2165/D2165*100,0)</f>
        <v>132</v>
      </c>
      <c r="Q2165">
        <f>IFERROR(ROUND(E2165/L2165,2),"N/A")</f>
        <v>75.11</v>
      </c>
      <c r="T2165"/>
      <c r="U2165"/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>ROUND(E2166/D2166*100,0)</f>
        <v>103</v>
      </c>
      <c r="Q2166">
        <f>IFERROR(ROUND(E2166/L2166,2),"N/A")</f>
        <v>68.010000000000005</v>
      </c>
      <c r="T2166"/>
      <c r="U2166"/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>ROUND(E2167/D2167*100,0)</f>
        <v>139</v>
      </c>
      <c r="Q2167">
        <f>IFERROR(ROUND(E2167/L2167,2),"N/A")</f>
        <v>29.62</v>
      </c>
      <c r="T2167"/>
      <c r="U2167"/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>ROUND(E2168/D2168*100,0)</f>
        <v>147</v>
      </c>
      <c r="Q2168">
        <f>IFERROR(ROUND(E2168/L2168,2),"N/A")</f>
        <v>91.63</v>
      </c>
      <c r="T2168"/>
      <c r="U2168"/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>ROUND(E2169/D2169*100,0)</f>
        <v>120</v>
      </c>
      <c r="Q2169">
        <f>IFERROR(ROUND(E2169/L2169,2),"N/A")</f>
        <v>22.5</v>
      </c>
      <c r="T2169"/>
      <c r="U2169"/>
    </row>
    <row r="2170" spans="1:21" ht="43.2" x14ac:dyDescent="0.3">
      <c r="A2170">
        <v>949</v>
      </c>
      <c r="B2170" s="3" t="s">
        <v>950</v>
      </c>
      <c r="C2170" s="3" t="s">
        <v>5059</v>
      </c>
      <c r="D2170" s="6">
        <v>20000</v>
      </c>
      <c r="E2170" s="8">
        <v>273</v>
      </c>
      <c r="F2170" t="s">
        <v>8220</v>
      </c>
      <c r="G2170" t="s">
        <v>8235</v>
      </c>
      <c r="H2170" t="s">
        <v>8248</v>
      </c>
      <c r="I2170">
        <v>1456016576</v>
      </c>
      <c r="J2170">
        <v>1450832576</v>
      </c>
      <c r="K2170" t="b">
        <v>0</v>
      </c>
      <c r="L2170">
        <v>7</v>
      </c>
      <c r="M2170" t="b">
        <v>0</v>
      </c>
      <c r="N2170" t="s">
        <v>8271</v>
      </c>
      <c r="O2170">
        <f>YEAR(T2170)</f>
        <v>2016</v>
      </c>
      <c r="P2170">
        <f>ROUND(E2170/D2170*100,0)</f>
        <v>1</v>
      </c>
      <c r="Q2170">
        <f>IFERROR(ROUND(E2170/L2170,2),"N/A")</f>
        <v>39</v>
      </c>
      <c r="T2170" s="14">
        <f>(((J2166/60)/60)/24)+DATE(1970,1,1)</f>
        <v>42515.71775462963</v>
      </c>
      <c r="U2170" s="14">
        <f>(((I2166/60)/60)/24)+DATE(1970,1,1)</f>
        <v>42546.165972222225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>ROUND(E2171/D2171*100,0)</f>
        <v>100</v>
      </c>
      <c r="Q2171">
        <f>IFERROR(ROUND(E2171/L2171,2),"N/A")</f>
        <v>21.86</v>
      </c>
      <c r="T2171"/>
      <c r="U2171"/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>ROUND(E2172/D2172*100,0)</f>
        <v>181</v>
      </c>
      <c r="Q2172">
        <f>IFERROR(ROUND(E2172/L2172,2),"N/A")</f>
        <v>33.32</v>
      </c>
      <c r="T2172"/>
      <c r="U2172"/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>ROUND(E2173/D2173*100,0)</f>
        <v>106</v>
      </c>
      <c r="Q2173">
        <f>IFERROR(ROUND(E2173/L2173,2),"N/A")</f>
        <v>90.28</v>
      </c>
      <c r="T2173"/>
      <c r="U2173"/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>ROUND(E2174/D2174*100,0)</f>
        <v>100</v>
      </c>
      <c r="Q2174">
        <f>IFERROR(ROUND(E2174/L2174,2),"N/A")</f>
        <v>76.92</v>
      </c>
      <c r="T2174"/>
      <c r="U2174"/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>ROUND(E2175/D2175*100,0)</f>
        <v>127</v>
      </c>
      <c r="Q2175">
        <f>IFERROR(ROUND(E2175/L2175,2),"N/A")</f>
        <v>59.23</v>
      </c>
      <c r="T2175"/>
      <c r="U2175"/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>ROUND(E2176/D2176*100,0)</f>
        <v>103</v>
      </c>
      <c r="Q2176">
        <f>IFERROR(ROUND(E2176/L2176,2),"N/A")</f>
        <v>65.38</v>
      </c>
      <c r="T2176"/>
      <c r="U2176"/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>ROUND(E2177/D2177*100,0)</f>
        <v>250</v>
      </c>
      <c r="Q2177">
        <f>IFERROR(ROUND(E2177/L2177,2),"N/A")</f>
        <v>67.31</v>
      </c>
      <c r="T2177"/>
      <c r="U2177"/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>ROUND(E2178/D2178*100,0)</f>
        <v>126</v>
      </c>
      <c r="Q2178">
        <f>IFERROR(ROUND(E2178/L2178,2),"N/A")</f>
        <v>88.75</v>
      </c>
      <c r="T2178"/>
      <c r="U2178"/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>ROUND(E2179/D2179*100,0)</f>
        <v>100</v>
      </c>
      <c r="Q2179">
        <f>IFERROR(ROUND(E2179/L2179,2),"N/A")</f>
        <v>65.87</v>
      </c>
      <c r="T2179"/>
      <c r="U2179"/>
    </row>
    <row r="2180" spans="1:21" ht="43.2" x14ac:dyDescent="0.3">
      <c r="A2180">
        <v>621</v>
      </c>
      <c r="B2180" s="3" t="s">
        <v>622</v>
      </c>
      <c r="C2180" s="3" t="s">
        <v>4731</v>
      </c>
      <c r="D2180" s="6">
        <v>25000</v>
      </c>
      <c r="E2180" s="8">
        <v>261</v>
      </c>
      <c r="F2180" t="s">
        <v>8219</v>
      </c>
      <c r="G2180" t="s">
        <v>8223</v>
      </c>
      <c r="H2180" t="s">
        <v>8245</v>
      </c>
      <c r="I2180">
        <v>1467934937</v>
      </c>
      <c r="J2180">
        <v>1465342937</v>
      </c>
      <c r="K2180" t="b">
        <v>0</v>
      </c>
      <c r="L2180">
        <v>3</v>
      </c>
      <c r="M2180" t="b">
        <v>0</v>
      </c>
      <c r="N2180" t="s">
        <v>8270</v>
      </c>
      <c r="O2180">
        <f>YEAR(T2180)</f>
        <v>2016</v>
      </c>
      <c r="P2180">
        <f>ROUND(E2180/D2180*100,0)</f>
        <v>1</v>
      </c>
      <c r="Q2180">
        <f>IFERROR(ROUND(E2180/L2180,2),"N/A")</f>
        <v>87</v>
      </c>
      <c r="T2180" s="14">
        <f>(((J2176/60)/60)/24)+DATE(1970,1,1)</f>
        <v>42465.542905092589</v>
      </c>
      <c r="U2180" s="14">
        <f>(((I2176/60)/60)/24)+DATE(1970,1,1)</f>
        <v>42495.542905092589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>ROUND(E2181/D2181*100,0)</f>
        <v>161</v>
      </c>
      <c r="Q2181">
        <f>IFERROR(ROUND(E2181/L2181,2),"N/A")</f>
        <v>76.86</v>
      </c>
      <c r="T2181"/>
      <c r="U2181"/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>ROUND(E2182/D2182*100,0)</f>
        <v>107</v>
      </c>
      <c r="Q2182">
        <f>IFERROR(ROUND(E2182/L2182,2),"N/A")</f>
        <v>68.709999999999994</v>
      </c>
      <c r="T2182"/>
      <c r="U2182"/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>ROUND(E2183/D2183*100,0)</f>
        <v>153</v>
      </c>
      <c r="Q2183">
        <f>IFERROR(ROUND(E2183/L2183,2),"N/A")</f>
        <v>57.77</v>
      </c>
      <c r="T2183"/>
      <c r="U2183"/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>ROUND(E2184/D2184*100,0)</f>
        <v>524</v>
      </c>
      <c r="Q2184">
        <f>IFERROR(ROUND(E2184/L2184,2),"N/A")</f>
        <v>44.17</v>
      </c>
      <c r="T2184"/>
      <c r="U2184"/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>ROUND(E2185/D2185*100,0)</f>
        <v>489</v>
      </c>
      <c r="Q2185">
        <f>IFERROR(ROUND(E2185/L2185,2),"N/A")</f>
        <v>31.57</v>
      </c>
      <c r="T2185"/>
      <c r="U2185"/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>ROUND(E2186/D2186*100,0)</f>
        <v>285</v>
      </c>
      <c r="Q2186">
        <f>IFERROR(ROUND(E2186/L2186,2),"N/A")</f>
        <v>107.05</v>
      </c>
      <c r="T2186"/>
      <c r="U2186"/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>ROUND(E2187/D2187*100,0)</f>
        <v>1857</v>
      </c>
      <c r="Q2187">
        <f>IFERROR(ROUND(E2187/L2187,2),"N/A")</f>
        <v>149.03</v>
      </c>
      <c r="T2187"/>
      <c r="U2187"/>
    </row>
    <row r="2188" spans="1:21" ht="43.2" x14ac:dyDescent="0.3">
      <c r="A2188">
        <v>691</v>
      </c>
      <c r="B2188" s="3" t="s">
        <v>692</v>
      </c>
      <c r="C2188" s="3" t="s">
        <v>4801</v>
      </c>
      <c r="D2188" s="6">
        <v>50000</v>
      </c>
      <c r="E2188" s="8">
        <v>260</v>
      </c>
      <c r="F2188" t="s">
        <v>8220</v>
      </c>
      <c r="G2188" t="s">
        <v>8223</v>
      </c>
      <c r="H2188" t="s">
        <v>8245</v>
      </c>
      <c r="I2188">
        <v>1435711246</v>
      </c>
      <c r="J2188">
        <v>1433292046</v>
      </c>
      <c r="K2188" t="b">
        <v>0</v>
      </c>
      <c r="L2188">
        <v>10</v>
      </c>
      <c r="M2188" t="b">
        <v>0</v>
      </c>
      <c r="N2188" t="s">
        <v>8271</v>
      </c>
      <c r="O2188">
        <f>YEAR(T2188)</f>
        <v>2014</v>
      </c>
      <c r="P2188">
        <f>ROUND(E2188/D2188*100,0)</f>
        <v>1</v>
      </c>
      <c r="Q2188">
        <f>IFERROR(ROUND(E2188/L2188,2),"N/A")</f>
        <v>26</v>
      </c>
      <c r="T2188" s="14">
        <f>(((J2184/60)/60)/24)+DATE(1970,1,1)</f>
        <v>41879.900752314818</v>
      </c>
      <c r="U2188" s="14">
        <f>(((I2184/60)/60)/24)+DATE(1970,1,1)</f>
        <v>41914.900752314818</v>
      </c>
    </row>
    <row r="2189" spans="1:21" ht="43.2" x14ac:dyDescent="0.3">
      <c r="A2189">
        <v>1918</v>
      </c>
      <c r="B2189" s="3" t="s">
        <v>1919</v>
      </c>
      <c r="C2189" s="3" t="s">
        <v>6028</v>
      </c>
      <c r="D2189" s="6">
        <v>25000</v>
      </c>
      <c r="E2189" s="8">
        <v>260</v>
      </c>
      <c r="F2189" t="s">
        <v>8220</v>
      </c>
      <c r="G2189" t="s">
        <v>8223</v>
      </c>
      <c r="H2189" t="s">
        <v>8245</v>
      </c>
      <c r="I2189">
        <v>1407869851</v>
      </c>
      <c r="J2189">
        <v>1404845851</v>
      </c>
      <c r="K2189" t="b">
        <v>0</v>
      </c>
      <c r="L2189">
        <v>9</v>
      </c>
      <c r="M2189" t="b">
        <v>0</v>
      </c>
      <c r="N2189" t="s">
        <v>8292</v>
      </c>
      <c r="O2189">
        <f>YEAR(T2189)</f>
        <v>2017</v>
      </c>
      <c r="P2189">
        <f>ROUND(E2189/D2189*100,0)</f>
        <v>1</v>
      </c>
      <c r="Q2189">
        <f>IFERROR(ROUND(E2189/L2189,2),"N/A")</f>
        <v>28.89</v>
      </c>
      <c r="T2189" s="14">
        <f>(((J2185/60)/60)/24)+DATE(1970,1,1)</f>
        <v>42745.365474537044</v>
      </c>
      <c r="U2189" s="14">
        <f>(((I2185/60)/60)/24)+DATE(1970,1,1)</f>
        <v>42775.208333333328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>ROUND(E2190/D2190*100,0)</f>
        <v>412</v>
      </c>
      <c r="Q2190">
        <f>IFERROR(ROUND(E2190/L2190,2),"N/A")</f>
        <v>44.06</v>
      </c>
      <c r="T2190"/>
      <c r="U2190"/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>ROUND(E2191/D2191*100,0)</f>
        <v>503</v>
      </c>
      <c r="Q2191">
        <f>IFERROR(ROUND(E2191/L2191,2),"N/A")</f>
        <v>68.63</v>
      </c>
      <c r="T2191"/>
      <c r="U2191"/>
    </row>
    <row r="2192" spans="1:21" ht="43.2" x14ac:dyDescent="0.3">
      <c r="A2192">
        <v>1110</v>
      </c>
      <c r="B2192" s="3" t="s">
        <v>1111</v>
      </c>
      <c r="C2192" s="3" t="s">
        <v>5220</v>
      </c>
      <c r="D2192" s="6">
        <v>50000</v>
      </c>
      <c r="E2192" s="8">
        <v>255</v>
      </c>
      <c r="F2192" t="s">
        <v>8220</v>
      </c>
      <c r="G2192" t="s">
        <v>8223</v>
      </c>
      <c r="H2192" t="s">
        <v>8245</v>
      </c>
      <c r="I2192">
        <v>1354919022</v>
      </c>
      <c r="J2192">
        <v>1352327022</v>
      </c>
      <c r="K2192" t="b">
        <v>0</v>
      </c>
      <c r="L2192">
        <v>11</v>
      </c>
      <c r="M2192" t="b">
        <v>0</v>
      </c>
      <c r="N2192" t="s">
        <v>8280</v>
      </c>
      <c r="O2192">
        <f>YEAR(T2192)</f>
        <v>2015</v>
      </c>
      <c r="P2192">
        <f>ROUND(E2192/D2192*100,0)</f>
        <v>1</v>
      </c>
      <c r="Q2192">
        <f>IFERROR(ROUND(E2192/L2192,2),"N/A")</f>
        <v>23.18</v>
      </c>
      <c r="T2192" s="14">
        <f>(((J2188/60)/60)/24)+DATE(1970,1,1)</f>
        <v>42158.028310185182</v>
      </c>
      <c r="U2192" s="14">
        <f>(((I2188/60)/60)/24)+DATE(1970,1,1)</f>
        <v>42186.028310185182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>ROUND(E2193/D2193*100,0)</f>
        <v>120</v>
      </c>
      <c r="Q2193">
        <f>IFERROR(ROUND(E2193/L2193,2),"N/A")</f>
        <v>35.92</v>
      </c>
      <c r="T2193"/>
      <c r="U2193"/>
    </row>
    <row r="2194" spans="1:21" ht="43.2" x14ac:dyDescent="0.3">
      <c r="A2194">
        <v>226</v>
      </c>
      <c r="B2194" s="3" t="s">
        <v>228</v>
      </c>
      <c r="C2194" s="3" t="s">
        <v>4336</v>
      </c>
      <c r="D2194" s="6">
        <v>29000</v>
      </c>
      <c r="E2194" s="8">
        <v>250</v>
      </c>
      <c r="F2194" t="s">
        <v>8220</v>
      </c>
      <c r="G2194" t="s">
        <v>8224</v>
      </c>
      <c r="H2194" t="s">
        <v>8246</v>
      </c>
      <c r="I2194">
        <v>1433064540</v>
      </c>
      <c r="J2194">
        <v>1428854344</v>
      </c>
      <c r="K2194" t="b">
        <v>0</v>
      </c>
      <c r="L2194">
        <v>2</v>
      </c>
      <c r="M2194" t="b">
        <v>0</v>
      </c>
      <c r="N2194" t="s">
        <v>8266</v>
      </c>
      <c r="O2194">
        <f>YEAR(T2194)</f>
        <v>2016</v>
      </c>
      <c r="P2194">
        <f>ROUND(E2194/D2194*100,0)</f>
        <v>1</v>
      </c>
      <c r="Q2194">
        <f>IFERROR(ROUND(E2194/L2194,2),"N/A")</f>
        <v>125</v>
      </c>
      <c r="T2194" s="14">
        <f>(((J2190/60)/60)/24)+DATE(1970,1,1)</f>
        <v>42633.586122685185</v>
      </c>
      <c r="U2194" s="14">
        <f>(((I2190/60)/60)/24)+DATE(1970,1,1)</f>
        <v>42668.708333333328</v>
      </c>
    </row>
    <row r="2195" spans="1:21" ht="57.6" x14ac:dyDescent="0.3">
      <c r="A2195">
        <v>568</v>
      </c>
      <c r="B2195" s="3" t="s">
        <v>569</v>
      </c>
      <c r="C2195" s="3" t="s">
        <v>4678</v>
      </c>
      <c r="D2195" s="6">
        <v>24500</v>
      </c>
      <c r="E2195" s="8">
        <v>245</v>
      </c>
      <c r="F2195" t="s">
        <v>8220</v>
      </c>
      <c r="G2195" t="s">
        <v>8227</v>
      </c>
      <c r="H2195" t="s">
        <v>8249</v>
      </c>
      <c r="I2195">
        <v>1452942000</v>
      </c>
      <c r="J2195">
        <v>1449785223</v>
      </c>
      <c r="K2195" t="b">
        <v>0</v>
      </c>
      <c r="L2195">
        <v>5</v>
      </c>
      <c r="M2195" t="b">
        <v>0</v>
      </c>
      <c r="N2195" t="s">
        <v>8270</v>
      </c>
      <c r="O2195">
        <f>YEAR(T2195)</f>
        <v>2016</v>
      </c>
      <c r="P2195">
        <f>ROUND(E2195/D2195*100,0)</f>
        <v>1</v>
      </c>
      <c r="Q2195">
        <f>IFERROR(ROUND(E2195/L2195,2),"N/A")</f>
        <v>49</v>
      </c>
      <c r="T2195" s="14">
        <f>(((J2191/60)/60)/24)+DATE(1970,1,1)</f>
        <v>42467.788194444445</v>
      </c>
      <c r="U2195" s="14">
        <f>(((I2191/60)/60)/24)+DATE(1970,1,1)</f>
        <v>42481.916666666672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>ROUND(E2196/D2196*100,0)</f>
        <v>537</v>
      </c>
      <c r="Q2196">
        <f>IFERROR(ROUND(E2196/L2196,2),"N/A")</f>
        <v>61.2</v>
      </c>
      <c r="T2196"/>
      <c r="U2196"/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>ROUND(E2197/D2197*100,0)</f>
        <v>120</v>
      </c>
      <c r="Q2197">
        <f>IFERROR(ROUND(E2197/L2197,2),"N/A")</f>
        <v>48.13</v>
      </c>
      <c r="T2197"/>
      <c r="U2197"/>
    </row>
    <row r="2198" spans="1:21" ht="43.2" x14ac:dyDescent="0.3">
      <c r="A2198">
        <v>1999</v>
      </c>
      <c r="B2198" s="3" t="s">
        <v>2000</v>
      </c>
      <c r="C2198" s="3" t="s">
        <v>6109</v>
      </c>
      <c r="D2198" s="6">
        <v>31000</v>
      </c>
      <c r="E2198" s="8">
        <v>236</v>
      </c>
      <c r="F2198" t="s">
        <v>8220</v>
      </c>
      <c r="G2198" t="s">
        <v>8224</v>
      </c>
      <c r="H2198" t="s">
        <v>8246</v>
      </c>
      <c r="I2198">
        <v>1415882108</v>
      </c>
      <c r="J2198">
        <v>1413286508</v>
      </c>
      <c r="K2198" t="b">
        <v>0</v>
      </c>
      <c r="L2198">
        <v>7</v>
      </c>
      <c r="M2198" t="b">
        <v>0</v>
      </c>
      <c r="N2198" t="s">
        <v>8294</v>
      </c>
      <c r="O2198">
        <f>YEAR(T2198)</f>
        <v>2015</v>
      </c>
      <c r="P2198">
        <f>ROUND(E2198/D2198*100,0)</f>
        <v>1</v>
      </c>
      <c r="Q2198">
        <f>IFERROR(ROUND(E2198/L2198,2),"N/A")</f>
        <v>33.71</v>
      </c>
      <c r="T2198" s="14">
        <f>(((J2194/60)/60)/24)+DATE(1970,1,1)</f>
        <v>42106.666018518517</v>
      </c>
      <c r="U2198" s="14">
        <f>(((I2194/60)/60)/24)+DATE(1970,1,1)</f>
        <v>42155.395138888889</v>
      </c>
    </row>
    <row r="2199" spans="1:21" ht="57.6" x14ac:dyDescent="0.3">
      <c r="A2199">
        <v>502</v>
      </c>
      <c r="B2199" s="3" t="s">
        <v>503</v>
      </c>
      <c r="C2199" s="3" t="s">
        <v>4612</v>
      </c>
      <c r="D2199" s="6">
        <v>20000</v>
      </c>
      <c r="E2199" s="8">
        <v>230</v>
      </c>
      <c r="F2199" t="s">
        <v>8220</v>
      </c>
      <c r="G2199" t="s">
        <v>8223</v>
      </c>
      <c r="H2199" t="s">
        <v>8245</v>
      </c>
      <c r="I2199">
        <v>1332073025</v>
      </c>
      <c r="J2199">
        <v>1329484625</v>
      </c>
      <c r="K2199" t="b">
        <v>0</v>
      </c>
      <c r="L2199">
        <v>4</v>
      </c>
      <c r="M2199" t="b">
        <v>0</v>
      </c>
      <c r="N2199" t="s">
        <v>8268</v>
      </c>
      <c r="O2199">
        <f>YEAR(T2199)</f>
        <v>2015</v>
      </c>
      <c r="P2199">
        <f>ROUND(E2199/D2199*100,0)</f>
        <v>1</v>
      </c>
      <c r="Q2199">
        <f>IFERROR(ROUND(E2199/L2199,2),"N/A")</f>
        <v>57.5</v>
      </c>
      <c r="T2199" s="14">
        <f>(((J2195/60)/60)/24)+DATE(1970,1,1)</f>
        <v>42348.9215625</v>
      </c>
      <c r="U2199" s="14">
        <f>(((I2195/60)/60)/24)+DATE(1970,1,1)</f>
        <v>42385.458333333328</v>
      </c>
    </row>
    <row r="2200" spans="1:21" ht="43.2" x14ac:dyDescent="0.3">
      <c r="A2200">
        <v>1048</v>
      </c>
      <c r="B2200" s="3" t="s">
        <v>1049</v>
      </c>
      <c r="C2200" s="3" t="s">
        <v>5158</v>
      </c>
      <c r="D2200" s="6">
        <v>15000</v>
      </c>
      <c r="E2200" s="8">
        <v>212</v>
      </c>
      <c r="F2200" t="s">
        <v>8219</v>
      </c>
      <c r="G2200" t="s">
        <v>8223</v>
      </c>
      <c r="H2200" t="s">
        <v>8245</v>
      </c>
      <c r="I2200">
        <v>1474766189</v>
      </c>
      <c r="J2200">
        <v>1471310189</v>
      </c>
      <c r="K2200" t="b">
        <v>0</v>
      </c>
      <c r="L2200">
        <v>4</v>
      </c>
      <c r="M2200" t="b">
        <v>0</v>
      </c>
      <c r="N2200" t="s">
        <v>8279</v>
      </c>
      <c r="O2200">
        <f>YEAR(T2200)</f>
        <v>2016</v>
      </c>
      <c r="P2200">
        <f>ROUND(E2200/D2200*100,0)</f>
        <v>1</v>
      </c>
      <c r="Q2200">
        <f>IFERROR(ROUND(E2200/L2200,2),"N/A")</f>
        <v>53</v>
      </c>
      <c r="T2200" s="14">
        <f>(((J2196/60)/60)/24)+DATE(1970,1,1)</f>
        <v>42425.757986111115</v>
      </c>
      <c r="U2200" s="14">
        <f>(((I2196/60)/60)/24)+DATE(1970,1,1)</f>
        <v>42455.716319444444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>ROUND(E2201/D2201*100,0)</f>
        <v>147</v>
      </c>
      <c r="Q2201">
        <f>IFERROR(ROUND(E2201/L2201,2),"N/A")</f>
        <v>52.7</v>
      </c>
      <c r="T2201"/>
      <c r="U2201"/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>ROUND(E2202/D2202*100,0)</f>
        <v>542</v>
      </c>
      <c r="Q2202">
        <f>IFERROR(ROUND(E2202/L2202,2),"N/A")</f>
        <v>41.23</v>
      </c>
      <c r="T2202"/>
      <c r="U2202"/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>ROUND(E2203/D2203*100,0)</f>
        <v>383</v>
      </c>
      <c r="Q2203">
        <f>IFERROR(ROUND(E2203/L2203,2),"N/A")</f>
        <v>15.04</v>
      </c>
      <c r="T2203"/>
      <c r="U2203"/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>ROUND(E2204/D2204*100,0)</f>
        <v>704</v>
      </c>
      <c r="Q2204">
        <f>IFERROR(ROUND(E2204/L2204,2),"N/A")</f>
        <v>39.07</v>
      </c>
      <c r="T2204"/>
      <c r="U2204"/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>ROUND(E2205/D2205*100,0)</f>
        <v>110</v>
      </c>
      <c r="Q2205">
        <f>IFERROR(ROUND(E2205/L2205,2),"N/A")</f>
        <v>43.82</v>
      </c>
      <c r="T2205"/>
      <c r="U2205"/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>ROUND(E2206/D2206*100,0)</f>
        <v>133</v>
      </c>
      <c r="Q2206">
        <f>IFERROR(ROUND(E2206/L2206,2),"N/A")</f>
        <v>27.3</v>
      </c>
      <c r="T2206"/>
      <c r="U2206"/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>ROUND(E2207/D2207*100,0)</f>
        <v>152</v>
      </c>
      <c r="Q2207">
        <f>IFERROR(ROUND(E2207/L2207,2),"N/A")</f>
        <v>42.22</v>
      </c>
      <c r="T2207"/>
      <c r="U2207"/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>ROUND(E2208/D2208*100,0)</f>
        <v>103</v>
      </c>
      <c r="Q2208">
        <f>IFERROR(ROUND(E2208/L2208,2),"N/A")</f>
        <v>33.24</v>
      </c>
      <c r="T2208"/>
      <c r="U2208"/>
    </row>
    <row r="2209" spans="1:17" customFormat="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>ROUND(E2209/D2209*100,0)</f>
        <v>100</v>
      </c>
      <c r="Q2209">
        <f>IFERROR(ROUND(E2209/L2209,2),"N/A")</f>
        <v>285.70999999999998</v>
      </c>
    </row>
    <row r="2210" spans="1:17" customFormat="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>ROUND(E2210/D2210*100,0)</f>
        <v>102</v>
      </c>
      <c r="Q2210">
        <f>IFERROR(ROUND(E2210/L2210,2),"N/A")</f>
        <v>42.33</v>
      </c>
    </row>
    <row r="2211" spans="1:17" customFormat="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>ROUND(E2211/D2211*100,0)</f>
        <v>151</v>
      </c>
      <c r="Q2211">
        <f>IFERROR(ROUND(E2211/L2211,2),"N/A")</f>
        <v>50.27</v>
      </c>
    </row>
    <row r="2212" spans="1:17" customFormat="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>ROUND(E2212/D2212*100,0)</f>
        <v>111</v>
      </c>
      <c r="Q2212">
        <f>IFERROR(ROUND(E2212/L2212,2),"N/A")</f>
        <v>61.9</v>
      </c>
    </row>
    <row r="2213" spans="1:17" customFormat="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>ROUND(E2213/D2213*100,0)</f>
        <v>196</v>
      </c>
      <c r="Q2213">
        <f>IFERROR(ROUND(E2213/L2213,2),"N/A")</f>
        <v>40.75</v>
      </c>
    </row>
    <row r="2214" spans="1:17" customFormat="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>ROUND(E2214/D2214*100,0)</f>
        <v>114</v>
      </c>
      <c r="Q2214">
        <f>IFERROR(ROUND(E2214/L2214,2),"N/A")</f>
        <v>55.8</v>
      </c>
    </row>
    <row r="2215" spans="1:17" customFormat="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>ROUND(E2215/D2215*100,0)</f>
        <v>200</v>
      </c>
      <c r="Q2215">
        <f>IFERROR(ROUND(E2215/L2215,2),"N/A")</f>
        <v>10</v>
      </c>
    </row>
    <row r="2216" spans="1:17" customFormat="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>ROUND(E2216/D2216*100,0)</f>
        <v>293</v>
      </c>
      <c r="Q2216">
        <f>IFERROR(ROUND(E2216/L2216,2),"N/A")</f>
        <v>73.13</v>
      </c>
    </row>
    <row r="2217" spans="1:17" customFormat="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>ROUND(E2217/D2217*100,0)</f>
        <v>156</v>
      </c>
      <c r="Q2217">
        <f>IFERROR(ROUND(E2217/L2217,2),"N/A")</f>
        <v>26.06</v>
      </c>
    </row>
    <row r="2218" spans="1:17" customFormat="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>ROUND(E2218/D2218*100,0)</f>
        <v>106</v>
      </c>
      <c r="Q2218">
        <f>IFERROR(ROUND(E2218/L2218,2),"N/A")</f>
        <v>22.64</v>
      </c>
    </row>
    <row r="2219" spans="1:17" customFormat="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>ROUND(E2219/D2219*100,0)</f>
        <v>101</v>
      </c>
      <c r="Q2219">
        <f>IFERROR(ROUND(E2219/L2219,2),"N/A")</f>
        <v>47.22</v>
      </c>
    </row>
    <row r="2220" spans="1:17" customFormat="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>ROUND(E2220/D2220*100,0)</f>
        <v>123</v>
      </c>
      <c r="Q2220">
        <f>IFERROR(ROUND(E2220/L2220,2),"N/A")</f>
        <v>32.32</v>
      </c>
    </row>
    <row r="2221" spans="1:17" customFormat="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>ROUND(E2221/D2221*100,0)</f>
        <v>102</v>
      </c>
      <c r="Q2221">
        <f>IFERROR(ROUND(E2221/L2221,2),"N/A")</f>
        <v>53.42</v>
      </c>
    </row>
    <row r="2222" spans="1:17" customFormat="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>ROUND(E2222/D2222*100,0)</f>
        <v>101</v>
      </c>
      <c r="Q2222">
        <f>IFERROR(ROUND(E2222/L2222,2),"N/A")</f>
        <v>51.3</v>
      </c>
    </row>
    <row r="2223" spans="1:17" customFormat="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>ROUND(E2223/D2223*100,0)</f>
        <v>108</v>
      </c>
      <c r="Q2223">
        <f>IFERROR(ROUND(E2223/L2223,2),"N/A")</f>
        <v>37.200000000000003</v>
      </c>
    </row>
    <row r="2224" spans="1:17" customFormat="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>ROUND(E2224/D2224*100,0)</f>
        <v>163</v>
      </c>
      <c r="Q2224">
        <f>IFERROR(ROUND(E2224/L2224,2),"N/A")</f>
        <v>27.1</v>
      </c>
    </row>
    <row r="2225" spans="1:21" ht="43.2" x14ac:dyDescent="0.3">
      <c r="A2225">
        <v>1872</v>
      </c>
      <c r="B2225" s="3" t="s">
        <v>1873</v>
      </c>
      <c r="C2225" s="3" t="s">
        <v>5982</v>
      </c>
      <c r="D2225" s="6">
        <v>20000</v>
      </c>
      <c r="E2225" s="8">
        <v>212</v>
      </c>
      <c r="F2225" t="s">
        <v>8220</v>
      </c>
      <c r="G2225" t="s">
        <v>8223</v>
      </c>
      <c r="H2225" t="s">
        <v>8245</v>
      </c>
      <c r="I2225">
        <v>1435633602</v>
      </c>
      <c r="J2225">
        <v>1433041602</v>
      </c>
      <c r="K2225" t="b">
        <v>0</v>
      </c>
      <c r="L2225">
        <v>13</v>
      </c>
      <c r="M2225" t="b">
        <v>0</v>
      </c>
      <c r="N2225" t="s">
        <v>8281</v>
      </c>
      <c r="O2225">
        <f>YEAR(T2225)</f>
        <v>2015</v>
      </c>
      <c r="P2225">
        <f>ROUND(E2225/D2225*100,0)</f>
        <v>1</v>
      </c>
      <c r="Q2225">
        <f>IFERROR(ROUND(E2225/L2225,2),"N/A")</f>
        <v>16.309999999999999</v>
      </c>
      <c r="T2225" s="14">
        <f>(((J2221/60)/60)/24)+DATE(1970,1,1)</f>
        <v>42205.718888888892</v>
      </c>
      <c r="U2225" s="14">
        <f>(((I2221/60)/60)/24)+DATE(1970,1,1)</f>
        <v>42235.718888888892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>ROUND(E2226/D2226*100,0)</f>
        <v>243</v>
      </c>
      <c r="Q2226">
        <f>IFERROR(ROUND(E2226/L2226,2),"N/A")</f>
        <v>82.15</v>
      </c>
      <c r="T2226"/>
      <c r="U2226"/>
    </row>
    <row r="2227" spans="1:21" ht="43.2" x14ac:dyDescent="0.3">
      <c r="A2227">
        <v>517</v>
      </c>
      <c r="B2227" s="3" t="s">
        <v>518</v>
      </c>
      <c r="C2227" s="3" t="s">
        <v>4627</v>
      </c>
      <c r="D2227" s="6">
        <v>15000</v>
      </c>
      <c r="E2227" s="8">
        <v>205</v>
      </c>
      <c r="F2227" t="s">
        <v>8220</v>
      </c>
      <c r="G2227" t="s">
        <v>8223</v>
      </c>
      <c r="H2227" t="s">
        <v>8245</v>
      </c>
      <c r="I2227">
        <v>1486046761</v>
      </c>
      <c r="J2227">
        <v>1483454761</v>
      </c>
      <c r="K2227" t="b">
        <v>0</v>
      </c>
      <c r="L2227">
        <v>3</v>
      </c>
      <c r="M2227" t="b">
        <v>0</v>
      </c>
      <c r="N2227" t="s">
        <v>8268</v>
      </c>
      <c r="O2227">
        <f>YEAR(T2227)</f>
        <v>2016</v>
      </c>
      <c r="P2227">
        <f>ROUND(E2227/D2227*100,0)</f>
        <v>1</v>
      </c>
      <c r="Q2227">
        <f>IFERROR(ROUND(E2227/L2227,2),"N/A")</f>
        <v>68.33</v>
      </c>
      <c r="T2227" s="14">
        <f>(((J2223/60)/60)/24)+DATE(1970,1,1)</f>
        <v>42452.666770833333</v>
      </c>
      <c r="U2227" s="14">
        <f>(((I2223/60)/60)/24)+DATE(1970,1,1)</f>
        <v>42483</v>
      </c>
    </row>
    <row r="2228" spans="1:21" ht="43.2" x14ac:dyDescent="0.3">
      <c r="A2228">
        <v>2401</v>
      </c>
      <c r="B2228" s="3" t="s">
        <v>2402</v>
      </c>
      <c r="C2228" s="3" t="s">
        <v>6511</v>
      </c>
      <c r="D2228" s="6">
        <v>28000</v>
      </c>
      <c r="E2228" s="8">
        <v>201</v>
      </c>
      <c r="F2228" t="s">
        <v>8220</v>
      </c>
      <c r="G2228" t="s">
        <v>8223</v>
      </c>
      <c r="H2228" t="s">
        <v>8245</v>
      </c>
      <c r="I2228">
        <v>1457207096</v>
      </c>
      <c r="J2228">
        <v>1452023096</v>
      </c>
      <c r="K2228" t="b">
        <v>0</v>
      </c>
      <c r="L2228">
        <v>9</v>
      </c>
      <c r="M2228" t="b">
        <v>0</v>
      </c>
      <c r="N2228" t="s">
        <v>8282</v>
      </c>
      <c r="O2228">
        <f>YEAR(T2228)</f>
        <v>2011</v>
      </c>
      <c r="P2228">
        <f>ROUND(E2228/D2228*100,0)</f>
        <v>1</v>
      </c>
      <c r="Q2228">
        <f>IFERROR(ROUND(E2228/L2228,2),"N/A")</f>
        <v>22.33</v>
      </c>
      <c r="T2228" s="14">
        <f>(((J2224/60)/60)/24)+DATE(1970,1,1)</f>
        <v>40906.787581018521</v>
      </c>
      <c r="U2228" s="14">
        <f>(((I2224/60)/60)/24)+DATE(1970,1,1)</f>
        <v>40936.787581018521</v>
      </c>
    </row>
    <row r="2229" spans="1:21" ht="43.2" x14ac:dyDescent="0.3">
      <c r="A2229">
        <v>4034</v>
      </c>
      <c r="B2229" s="3" t="s">
        <v>4030</v>
      </c>
      <c r="C2229" s="3" t="s">
        <v>8139</v>
      </c>
      <c r="D2229" s="6">
        <v>13500</v>
      </c>
      <c r="E2229" s="8">
        <v>200</v>
      </c>
      <c r="F2229" t="s">
        <v>8220</v>
      </c>
      <c r="G2229" t="s">
        <v>8223</v>
      </c>
      <c r="H2229" t="s">
        <v>8245</v>
      </c>
      <c r="I2229">
        <v>1428097450</v>
      </c>
      <c r="J2229">
        <v>1425509050</v>
      </c>
      <c r="K2229" t="b">
        <v>0</v>
      </c>
      <c r="L2229">
        <v>2</v>
      </c>
      <c r="M2229" t="b">
        <v>0</v>
      </c>
      <c r="N2229" t="s">
        <v>8269</v>
      </c>
      <c r="O2229">
        <f>YEAR(T2229)</f>
        <v>2015</v>
      </c>
      <c r="P2229">
        <f>ROUND(E2229/D2229*100,0)</f>
        <v>1</v>
      </c>
      <c r="Q2229">
        <f>IFERROR(ROUND(E2229/L2229,2),"N/A")</f>
        <v>100</v>
      </c>
      <c r="T2229" s="14">
        <f>(((J2225/60)/60)/24)+DATE(1970,1,1)</f>
        <v>42155.129652777774</v>
      </c>
      <c r="U2229" s="14">
        <f>(((I2225/60)/60)/24)+DATE(1970,1,1)</f>
        <v>42185.129652777774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>ROUND(E2230/D2230*100,0)</f>
        <v>1174</v>
      </c>
      <c r="Q2230">
        <f>IFERROR(ROUND(E2230/L2230,2),"N/A")</f>
        <v>81.56</v>
      </c>
      <c r="T2230"/>
      <c r="U2230"/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>ROUND(E2231/D2231*100,0)</f>
        <v>171</v>
      </c>
      <c r="Q2231">
        <f>IFERROR(ROUND(E2231/L2231,2),"N/A")</f>
        <v>25.43</v>
      </c>
      <c r="T2231"/>
      <c r="U2231"/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>ROUND(E2232/D2232*100,0)</f>
        <v>126</v>
      </c>
      <c r="Q2232">
        <f>IFERROR(ROUND(E2232/L2232,2),"N/A")</f>
        <v>21.5</v>
      </c>
      <c r="T2232"/>
      <c r="U2232"/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>ROUND(E2233/D2233*100,0)</f>
        <v>1212</v>
      </c>
      <c r="Q2233">
        <f>IFERROR(ROUND(E2233/L2233,2),"N/A")</f>
        <v>27.23</v>
      </c>
      <c r="T2233"/>
      <c r="U2233"/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>ROUND(E2234/D2234*100,0)</f>
        <v>496</v>
      </c>
      <c r="Q2234">
        <f>IFERROR(ROUND(E2234/L2234,2),"N/A")</f>
        <v>25.09</v>
      </c>
      <c r="T2234"/>
      <c r="U2234"/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>ROUND(E2235/D2235*100,0)</f>
        <v>332</v>
      </c>
      <c r="Q2235">
        <f>IFERROR(ROUND(E2235/L2235,2),"N/A")</f>
        <v>21.23</v>
      </c>
      <c r="T2235"/>
      <c r="U2235"/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>ROUND(E2236/D2236*100,0)</f>
        <v>1165</v>
      </c>
      <c r="Q2236">
        <f>IFERROR(ROUND(E2236/L2236,2),"N/A")</f>
        <v>41.61</v>
      </c>
      <c r="T2236"/>
      <c r="U2236"/>
    </row>
    <row r="2237" spans="1:21" ht="43.2" x14ac:dyDescent="0.3">
      <c r="A2237">
        <v>713</v>
      </c>
      <c r="B2237" s="3" t="s">
        <v>714</v>
      </c>
      <c r="C2237" s="3" t="s">
        <v>4823</v>
      </c>
      <c r="D2237" s="6">
        <v>25000</v>
      </c>
      <c r="E2237" s="8">
        <v>199</v>
      </c>
      <c r="F2237" t="s">
        <v>8220</v>
      </c>
      <c r="G2237" t="s">
        <v>8236</v>
      </c>
      <c r="H2237" t="s">
        <v>8248</v>
      </c>
      <c r="I2237">
        <v>1465130532</v>
      </c>
      <c r="J2237">
        <v>1462538532</v>
      </c>
      <c r="K2237" t="b">
        <v>0</v>
      </c>
      <c r="L2237">
        <v>1</v>
      </c>
      <c r="M2237" t="b">
        <v>0</v>
      </c>
      <c r="N2237" t="s">
        <v>8271</v>
      </c>
      <c r="O2237">
        <f>YEAR(T2237)</f>
        <v>2013</v>
      </c>
      <c r="P2237">
        <f>ROUND(E2237/D2237*100,0)</f>
        <v>1</v>
      </c>
      <c r="Q2237">
        <f>IFERROR(ROUND(E2237/L2237,2),"N/A")</f>
        <v>199</v>
      </c>
      <c r="T2237" s="14">
        <f>(((J2233/60)/60)/24)+DATE(1970,1,1)</f>
        <v>41423.910891203705</v>
      </c>
      <c r="U2237" s="14">
        <f>(((I2233/60)/60)/24)+DATE(1970,1,1)</f>
        <v>41450.208333333336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>ROUND(E2238/D2238*100,0)</f>
        <v>537</v>
      </c>
      <c r="Q2238">
        <f>IFERROR(ROUND(E2238/L2238,2),"N/A")</f>
        <v>22.12</v>
      </c>
      <c r="T2238"/>
      <c r="U2238"/>
    </row>
    <row r="2239" spans="1:21" ht="43.2" x14ac:dyDescent="0.3">
      <c r="A2239">
        <v>719</v>
      </c>
      <c r="B2239" s="3" t="s">
        <v>720</v>
      </c>
      <c r="C2239" s="3" t="s">
        <v>4829</v>
      </c>
      <c r="D2239" s="6">
        <v>15000</v>
      </c>
      <c r="E2239" s="8">
        <v>194</v>
      </c>
      <c r="F2239" t="s">
        <v>8220</v>
      </c>
      <c r="G2239" t="s">
        <v>8223</v>
      </c>
      <c r="H2239" t="s">
        <v>8245</v>
      </c>
      <c r="I2239">
        <v>1456189076</v>
      </c>
      <c r="J2239">
        <v>1454979476</v>
      </c>
      <c r="K2239" t="b">
        <v>0</v>
      </c>
      <c r="L2239">
        <v>10</v>
      </c>
      <c r="M2239" t="b">
        <v>0</v>
      </c>
      <c r="N2239" t="s">
        <v>8271</v>
      </c>
      <c r="O2239">
        <f>YEAR(T2239)</f>
        <v>2015</v>
      </c>
      <c r="P2239">
        <f>ROUND(E2239/D2239*100,0)</f>
        <v>1</v>
      </c>
      <c r="Q2239">
        <f>IFERROR(ROUND(E2239/L2239,2),"N/A")</f>
        <v>19.399999999999999</v>
      </c>
      <c r="T2239" s="14">
        <f>(((J2235/60)/60)/24)+DATE(1970,1,1)</f>
        <v>42331.378923611104</v>
      </c>
      <c r="U2239" s="14">
        <f>(((I2235/60)/60)/24)+DATE(1970,1,1)</f>
        <v>42352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>ROUND(E2240/D2240*100,0)</f>
        <v>137</v>
      </c>
      <c r="Q2240">
        <f>IFERROR(ROUND(E2240/L2240,2),"N/A")</f>
        <v>69.569999999999993</v>
      </c>
      <c r="T2240"/>
      <c r="U2240"/>
    </row>
    <row r="2241" spans="1:21" ht="43.2" x14ac:dyDescent="0.3">
      <c r="A2241">
        <v>1155</v>
      </c>
      <c r="B2241" s="3" t="s">
        <v>1156</v>
      </c>
      <c r="C2241" s="3" t="s">
        <v>5265</v>
      </c>
      <c r="D2241" s="6">
        <v>25000</v>
      </c>
      <c r="E2241" s="8">
        <v>188</v>
      </c>
      <c r="F2241" t="s">
        <v>8220</v>
      </c>
      <c r="G2241" t="s">
        <v>8223</v>
      </c>
      <c r="H2241" t="s">
        <v>8245</v>
      </c>
      <c r="I2241">
        <v>1408040408</v>
      </c>
      <c r="J2241">
        <v>1405448408</v>
      </c>
      <c r="K2241" t="b">
        <v>0</v>
      </c>
      <c r="L2241">
        <v>8</v>
      </c>
      <c r="M2241" t="b">
        <v>0</v>
      </c>
      <c r="N2241" t="s">
        <v>8282</v>
      </c>
      <c r="O2241">
        <f>YEAR(T2241)</f>
        <v>2016</v>
      </c>
      <c r="P2241">
        <f>ROUND(E2241/D2241*100,0)</f>
        <v>1</v>
      </c>
      <c r="Q2241">
        <f>IFERROR(ROUND(E2241/L2241,2),"N/A")</f>
        <v>23.5</v>
      </c>
      <c r="T2241" s="14">
        <f>(((J2237/60)/60)/24)+DATE(1970,1,1)</f>
        <v>42496.529305555552</v>
      </c>
      <c r="U2241" s="14">
        <f>(((I2237/60)/60)/24)+DATE(1970,1,1)</f>
        <v>42526.529305555552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>ROUND(E2242/D2242*100,0)</f>
        <v>271</v>
      </c>
      <c r="Q2242">
        <f>IFERROR(ROUND(E2242/L2242,2),"N/A")</f>
        <v>140.97999999999999</v>
      </c>
      <c r="T2242"/>
      <c r="U2242"/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>ROUND(E2243/D2243*100,0)</f>
        <v>806</v>
      </c>
      <c r="Q2243">
        <f>IFERROR(ROUND(E2243/L2243,2),"N/A")</f>
        <v>49.47</v>
      </c>
      <c r="T2243"/>
      <c r="U2243"/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>ROUND(E2244/D2244*100,0)</f>
        <v>1360</v>
      </c>
      <c r="Q2244">
        <f>IFERROR(ROUND(E2244/L2244,2),"N/A")</f>
        <v>53.87</v>
      </c>
      <c r="T2244"/>
      <c r="U2244"/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>ROUND(E2245/D2245*100,0)</f>
        <v>930250</v>
      </c>
      <c r="Q2245">
        <f>IFERROR(ROUND(E2245/L2245,2),"N/A")</f>
        <v>4.57</v>
      </c>
      <c r="T2245"/>
      <c r="U2245"/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>ROUND(E2246/D2246*100,0)</f>
        <v>377</v>
      </c>
      <c r="Q2246">
        <f>IFERROR(ROUND(E2246/L2246,2),"N/A")</f>
        <v>65</v>
      </c>
      <c r="T2246"/>
      <c r="U2246"/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>ROUND(E2247/D2247*100,0)</f>
        <v>2647</v>
      </c>
      <c r="Q2247">
        <f>IFERROR(ROUND(E2247/L2247,2),"N/A")</f>
        <v>53.48</v>
      </c>
      <c r="T2247"/>
      <c r="U2247"/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>ROUND(E2248/D2248*100,0)</f>
        <v>100</v>
      </c>
      <c r="Q2248">
        <f>IFERROR(ROUND(E2248/L2248,2),"N/A")</f>
        <v>43.91</v>
      </c>
      <c r="T2248"/>
      <c r="U2248"/>
    </row>
    <row r="2249" spans="1:21" ht="57.6" x14ac:dyDescent="0.3">
      <c r="A2249">
        <v>2869</v>
      </c>
      <c r="B2249" s="3" t="s">
        <v>2869</v>
      </c>
      <c r="C2249" s="3" t="s">
        <v>6979</v>
      </c>
      <c r="D2249" s="6">
        <v>20000</v>
      </c>
      <c r="E2249" s="8">
        <v>177</v>
      </c>
      <c r="F2249" t="s">
        <v>8220</v>
      </c>
      <c r="G2249" t="s">
        <v>8223</v>
      </c>
      <c r="H2249" t="s">
        <v>8245</v>
      </c>
      <c r="I2249">
        <v>1468937681</v>
      </c>
      <c r="J2249">
        <v>1466345681</v>
      </c>
      <c r="K2249" t="b">
        <v>0</v>
      </c>
      <c r="L2249">
        <v>5</v>
      </c>
      <c r="M2249" t="b">
        <v>0</v>
      </c>
      <c r="N2249" t="s">
        <v>8269</v>
      </c>
      <c r="O2249">
        <f>YEAR(T2249)</f>
        <v>2017</v>
      </c>
      <c r="P2249">
        <f>ROUND(E2249/D2249*100,0)</f>
        <v>1</v>
      </c>
      <c r="Q2249">
        <f>IFERROR(ROUND(E2249/L2249,2),"N/A")</f>
        <v>35.4</v>
      </c>
      <c r="T2249" s="14">
        <f>(((J2245/60)/60)/24)+DATE(1970,1,1)</f>
        <v>42800.751041666663</v>
      </c>
      <c r="U2249" s="14">
        <f>(((I2245/60)/60)/24)+DATE(1970,1,1)</f>
        <v>42807.125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>ROUND(E2250/D2250*100,0)</f>
        <v>107</v>
      </c>
      <c r="Q2250">
        <f>IFERROR(ROUND(E2250/L2250,2),"N/A")</f>
        <v>58.63</v>
      </c>
      <c r="T2250"/>
      <c r="U2250"/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>ROUND(E2251/D2251*100,0)</f>
        <v>169</v>
      </c>
      <c r="Q2251">
        <f>IFERROR(ROUND(E2251/L2251,2),"N/A")</f>
        <v>32.82</v>
      </c>
      <c r="T2251"/>
      <c r="U2251"/>
    </row>
    <row r="2252" spans="1:21" ht="28.8" x14ac:dyDescent="0.3">
      <c r="A2252">
        <v>579</v>
      </c>
      <c r="B2252" s="3" t="s">
        <v>580</v>
      </c>
      <c r="C2252" s="3" t="s">
        <v>4689</v>
      </c>
      <c r="D2252" s="6">
        <v>12000</v>
      </c>
      <c r="E2252" s="8">
        <v>175</v>
      </c>
      <c r="F2252" t="s">
        <v>8220</v>
      </c>
      <c r="G2252" t="s">
        <v>8223</v>
      </c>
      <c r="H2252" t="s">
        <v>8245</v>
      </c>
      <c r="I2252">
        <v>1419539223</v>
      </c>
      <c r="J2252">
        <v>1416947223</v>
      </c>
      <c r="K2252" t="b">
        <v>0</v>
      </c>
      <c r="L2252">
        <v>5</v>
      </c>
      <c r="M2252" t="b">
        <v>0</v>
      </c>
      <c r="N2252" t="s">
        <v>8270</v>
      </c>
      <c r="O2252">
        <f>YEAR(T2252)</f>
        <v>2015</v>
      </c>
      <c r="P2252">
        <f>ROUND(E2252/D2252*100,0)</f>
        <v>1</v>
      </c>
      <c r="Q2252">
        <f>IFERROR(ROUND(E2252/L2252,2),"N/A")</f>
        <v>35</v>
      </c>
      <c r="T2252" s="14">
        <f>(((J2248/60)/60)/24)+DATE(1970,1,1)</f>
        <v>42221.79178240741</v>
      </c>
      <c r="U2252" s="14">
        <f>(((I2248/60)/60)/24)+DATE(1970,1,1)</f>
        <v>42251.79178240741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>ROUND(E2253/D2253*100,0)</f>
        <v>134</v>
      </c>
      <c r="Q2253">
        <f>IFERROR(ROUND(E2253/L2253,2),"N/A")</f>
        <v>23.81</v>
      </c>
      <c r="T2253"/>
      <c r="U2253"/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>ROUND(E2254/D2254*100,0)</f>
        <v>272</v>
      </c>
      <c r="Q2254">
        <f>IFERROR(ROUND(E2254/L2254,2),"N/A")</f>
        <v>98.41</v>
      </c>
      <c r="T2254"/>
      <c r="U2254"/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>ROUND(E2255/D2255*100,0)</f>
        <v>113</v>
      </c>
      <c r="Q2255">
        <f>IFERROR(ROUND(E2255/L2255,2),"N/A")</f>
        <v>107.32</v>
      </c>
      <c r="T2255"/>
      <c r="U2255"/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>ROUND(E2256/D2256*100,0)</f>
        <v>460</v>
      </c>
      <c r="Q2256">
        <f>IFERROR(ROUND(E2256/L2256,2),"N/A")</f>
        <v>11.67</v>
      </c>
      <c r="T2256"/>
      <c r="U2256"/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>ROUND(E2257/D2257*100,0)</f>
        <v>287</v>
      </c>
      <c r="Q2257">
        <f>IFERROR(ROUND(E2257/L2257,2),"N/A")</f>
        <v>41.78</v>
      </c>
      <c r="T2257"/>
      <c r="U2257"/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>ROUND(E2258/D2258*100,0)</f>
        <v>223</v>
      </c>
      <c r="Q2258">
        <f>IFERROR(ROUND(E2258/L2258,2),"N/A")</f>
        <v>21.38</v>
      </c>
      <c r="T2258"/>
      <c r="U2258"/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>ROUND(E2259/D2259*100,0)</f>
        <v>636</v>
      </c>
      <c r="Q2259">
        <f>IFERROR(ROUND(E2259/L2259,2),"N/A")</f>
        <v>94.1</v>
      </c>
      <c r="T2259"/>
      <c r="U2259"/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>ROUND(E2260/D2260*100,0)</f>
        <v>147</v>
      </c>
      <c r="Q2260">
        <f>IFERROR(ROUND(E2260/L2260,2),"N/A")</f>
        <v>15.72</v>
      </c>
      <c r="T2260"/>
      <c r="U2260"/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>ROUND(E2261/D2261*100,0)</f>
        <v>1867</v>
      </c>
      <c r="Q2261">
        <f>IFERROR(ROUND(E2261/L2261,2),"N/A")</f>
        <v>90.64</v>
      </c>
      <c r="T2261"/>
      <c r="U2261"/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>ROUND(E2262/D2262*100,0)</f>
        <v>327</v>
      </c>
      <c r="Q2262">
        <f>IFERROR(ROUND(E2262/L2262,2),"N/A")</f>
        <v>97.3</v>
      </c>
      <c r="T2262"/>
      <c r="U2262"/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>ROUND(E2263/D2263*100,0)</f>
        <v>780</v>
      </c>
      <c r="Q2263">
        <f>IFERROR(ROUND(E2263/L2263,2),"N/A")</f>
        <v>37.119999999999997</v>
      </c>
      <c r="T2263"/>
      <c r="U2263"/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>ROUND(E2264/D2264*100,0)</f>
        <v>154</v>
      </c>
      <c r="Q2264">
        <f>IFERROR(ROUND(E2264/L2264,2),"N/A")</f>
        <v>28.1</v>
      </c>
      <c r="T2264"/>
      <c r="U2264"/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>ROUND(E2265/D2265*100,0)</f>
        <v>116</v>
      </c>
      <c r="Q2265">
        <f>IFERROR(ROUND(E2265/L2265,2),"N/A")</f>
        <v>144.43</v>
      </c>
      <c r="T2265"/>
      <c r="U2265"/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>ROUND(E2266/D2266*100,0)</f>
        <v>180</v>
      </c>
      <c r="Q2266">
        <f>IFERROR(ROUND(E2266/L2266,2),"N/A")</f>
        <v>24.27</v>
      </c>
      <c r="T2266"/>
      <c r="U2266"/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>ROUND(E2267/D2267*100,0)</f>
        <v>299</v>
      </c>
      <c r="Q2267">
        <f>IFERROR(ROUND(E2267/L2267,2),"N/A")</f>
        <v>35.119999999999997</v>
      </c>
      <c r="T2267"/>
      <c r="U2267"/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>ROUND(E2268/D2268*100,0)</f>
        <v>320</v>
      </c>
      <c r="Q2268">
        <f>IFERROR(ROUND(E2268/L2268,2),"N/A")</f>
        <v>24.76</v>
      </c>
      <c r="T2268"/>
      <c r="U2268"/>
    </row>
    <row r="2269" spans="1:21" ht="43.2" x14ac:dyDescent="0.3">
      <c r="A2269">
        <v>423</v>
      </c>
      <c r="B2269" s="3" t="s">
        <v>424</v>
      </c>
      <c r="C2269" s="3" t="s">
        <v>4533</v>
      </c>
      <c r="D2269" s="6">
        <v>20000</v>
      </c>
      <c r="E2269" s="8">
        <v>153</v>
      </c>
      <c r="F2269" t="s">
        <v>8220</v>
      </c>
      <c r="G2269" t="s">
        <v>8223</v>
      </c>
      <c r="H2269" t="s">
        <v>8245</v>
      </c>
      <c r="I2269">
        <v>1370470430</v>
      </c>
      <c r="J2269">
        <v>1367878430</v>
      </c>
      <c r="K2269" t="b">
        <v>0</v>
      </c>
      <c r="L2269">
        <v>13</v>
      </c>
      <c r="M2269" t="b">
        <v>0</v>
      </c>
      <c r="N2269" t="s">
        <v>8268</v>
      </c>
      <c r="O2269">
        <f>YEAR(T2269)</f>
        <v>2015</v>
      </c>
      <c r="P2269">
        <f>ROUND(E2269/D2269*100,0)</f>
        <v>1</v>
      </c>
      <c r="Q2269">
        <f>IFERROR(ROUND(E2269/L2269,2),"N/A")</f>
        <v>11.77</v>
      </c>
      <c r="T2269" s="14">
        <f>(((J2265/60)/60)/24)+DATE(1970,1,1)</f>
        <v>42014.832326388889</v>
      </c>
      <c r="U2269" s="14">
        <f>(((I2265/60)/60)/24)+DATE(1970,1,1)</f>
        <v>42035.832326388889</v>
      </c>
    </row>
    <row r="2270" spans="1:21" ht="57.6" x14ac:dyDescent="0.3">
      <c r="A2270">
        <v>2411</v>
      </c>
      <c r="B2270" s="3" t="s">
        <v>2412</v>
      </c>
      <c r="C2270" s="3" t="s">
        <v>6521</v>
      </c>
      <c r="D2270" s="6">
        <v>25000</v>
      </c>
      <c r="E2270" s="8">
        <v>151</v>
      </c>
      <c r="F2270" t="s">
        <v>8220</v>
      </c>
      <c r="G2270" t="s">
        <v>8223</v>
      </c>
      <c r="H2270" t="s">
        <v>8245</v>
      </c>
      <c r="I2270">
        <v>1440524082</v>
      </c>
      <c r="J2270">
        <v>1437932082</v>
      </c>
      <c r="K2270" t="b">
        <v>0</v>
      </c>
      <c r="L2270">
        <v>3</v>
      </c>
      <c r="M2270" t="b">
        <v>0</v>
      </c>
      <c r="N2270" t="s">
        <v>8282</v>
      </c>
      <c r="O2270">
        <f>YEAR(T2270)</f>
        <v>2016</v>
      </c>
      <c r="P2270">
        <f>ROUND(E2270/D2270*100,0)</f>
        <v>1</v>
      </c>
      <c r="Q2270">
        <f>IFERROR(ROUND(E2270/L2270,2),"N/A")</f>
        <v>50.33</v>
      </c>
      <c r="T2270" s="14">
        <f>(((J2266/60)/60)/24)+DATE(1970,1,1)</f>
        <v>42496.582337962958</v>
      </c>
      <c r="U2270" s="14">
        <f>(((I2266/60)/60)/24)+DATE(1970,1,1)</f>
        <v>42513.125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>ROUND(E2271/D2271*100,0)</f>
        <v>1802</v>
      </c>
      <c r="Q2271">
        <f>IFERROR(ROUND(E2271/L2271,2),"N/A")</f>
        <v>49.93</v>
      </c>
      <c r="T2271"/>
      <c r="U2271"/>
    </row>
    <row r="2272" spans="1:21" ht="43.2" x14ac:dyDescent="0.3">
      <c r="A2272">
        <v>3971</v>
      </c>
      <c r="B2272" s="3" t="s">
        <v>3968</v>
      </c>
      <c r="C2272" s="3" t="s">
        <v>8078</v>
      </c>
      <c r="D2272" s="6">
        <v>14000</v>
      </c>
      <c r="E2272" s="8">
        <v>136</v>
      </c>
      <c r="F2272" t="s">
        <v>8220</v>
      </c>
      <c r="G2272" t="s">
        <v>8223</v>
      </c>
      <c r="H2272" t="s">
        <v>8245</v>
      </c>
      <c r="I2272">
        <v>1405947126</v>
      </c>
      <c r="J2272">
        <v>1403355126</v>
      </c>
      <c r="K2272" t="b">
        <v>0</v>
      </c>
      <c r="L2272">
        <v>6</v>
      </c>
      <c r="M2272" t="b">
        <v>0</v>
      </c>
      <c r="N2272" t="s">
        <v>8269</v>
      </c>
      <c r="O2272">
        <f>YEAR(T2272)</f>
        <v>2016</v>
      </c>
      <c r="P2272">
        <f>ROUND(E2272/D2272*100,0)</f>
        <v>1</v>
      </c>
      <c r="Q2272">
        <f>IFERROR(ROUND(E2272/L2272,2),"N/A")</f>
        <v>22.67</v>
      </c>
      <c r="T2272" s="14">
        <f>(((J2268/60)/60)/24)+DATE(1970,1,1)</f>
        <v>42469.874907407408</v>
      </c>
      <c r="U2272" s="14">
        <f>(((I2268/60)/60)/24)+DATE(1970,1,1)</f>
        <v>42487.083333333328</v>
      </c>
    </row>
    <row r="2273" spans="1:21" ht="43.2" x14ac:dyDescent="0.3">
      <c r="A2273">
        <v>953</v>
      </c>
      <c r="B2273" s="3" t="s">
        <v>954</v>
      </c>
      <c r="C2273" s="3" t="s">
        <v>5063</v>
      </c>
      <c r="D2273" s="6">
        <v>15000</v>
      </c>
      <c r="E2273" s="8">
        <v>126</v>
      </c>
      <c r="F2273" t="s">
        <v>8220</v>
      </c>
      <c r="G2273" t="s">
        <v>8223</v>
      </c>
      <c r="H2273" t="s">
        <v>8245</v>
      </c>
      <c r="I2273">
        <v>1422158199</v>
      </c>
      <c r="J2273">
        <v>1419566199</v>
      </c>
      <c r="K2273" t="b">
        <v>0</v>
      </c>
      <c r="L2273">
        <v>5</v>
      </c>
      <c r="M2273" t="b">
        <v>0</v>
      </c>
      <c r="N2273" t="s">
        <v>8271</v>
      </c>
      <c r="O2273">
        <f>YEAR(T2273)</f>
        <v>2013</v>
      </c>
      <c r="P2273">
        <f>ROUND(E2273/D2273*100,0)</f>
        <v>1</v>
      </c>
      <c r="Q2273">
        <f>IFERROR(ROUND(E2273/L2273,2),"N/A")</f>
        <v>25.2</v>
      </c>
      <c r="T2273" s="14">
        <f>(((J2269/60)/60)/24)+DATE(1970,1,1)</f>
        <v>41400.92627314815</v>
      </c>
      <c r="U2273" s="14">
        <f>(((I2269/60)/60)/24)+DATE(1970,1,1)</f>
        <v>41430.92627314815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>ROUND(E2274/D2274*100,0)</f>
        <v>1357</v>
      </c>
      <c r="Q2274">
        <f>IFERROR(ROUND(E2274/L2274,2),"N/A")</f>
        <v>14.37</v>
      </c>
      <c r="T2274"/>
      <c r="U2274"/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>ROUND(E2275/D2275*100,0)</f>
        <v>220</v>
      </c>
      <c r="Q2275">
        <f>IFERROR(ROUND(E2275/L2275,2),"N/A")</f>
        <v>37.479999999999997</v>
      </c>
      <c r="T2275"/>
      <c r="U2275"/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>ROUND(E2276/D2276*100,0)</f>
        <v>120</v>
      </c>
      <c r="Q2276">
        <f>IFERROR(ROUND(E2276/L2276,2),"N/A")</f>
        <v>30.2</v>
      </c>
      <c r="T2276"/>
      <c r="U2276"/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>ROUND(E2277/D2277*100,0)</f>
        <v>408</v>
      </c>
      <c r="Q2277">
        <f>IFERROR(ROUND(E2277/L2277,2),"N/A")</f>
        <v>33.549999999999997</v>
      </c>
      <c r="T2277"/>
      <c r="U2277"/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>ROUND(E2278/D2278*100,0)</f>
        <v>106</v>
      </c>
      <c r="Q2278">
        <f>IFERROR(ROUND(E2278/L2278,2),"N/A")</f>
        <v>64.75</v>
      </c>
      <c r="T2278"/>
      <c r="U2278"/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>ROUND(E2279/D2279*100,0)</f>
        <v>141</v>
      </c>
      <c r="Q2279">
        <f>IFERROR(ROUND(E2279/L2279,2),"N/A")</f>
        <v>57.93</v>
      </c>
      <c r="T2279"/>
      <c r="U2279"/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>ROUND(E2280/D2280*100,0)</f>
        <v>271</v>
      </c>
      <c r="Q2280">
        <f>IFERROR(ROUND(E2280/L2280,2),"N/A")</f>
        <v>53.08</v>
      </c>
      <c r="T2280"/>
      <c r="U2280"/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>ROUND(E2281/D2281*100,0)</f>
        <v>154</v>
      </c>
      <c r="Q2281">
        <f>IFERROR(ROUND(E2281/L2281,2),"N/A")</f>
        <v>48.06</v>
      </c>
      <c r="T2281"/>
      <c r="U2281"/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>ROUND(E2282/D2282*100,0)</f>
        <v>404</v>
      </c>
      <c r="Q2282">
        <f>IFERROR(ROUND(E2282/L2282,2),"N/A")</f>
        <v>82.4</v>
      </c>
      <c r="T2282"/>
      <c r="U2282"/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>ROUND(E2283/D2283*100,0)</f>
        <v>185</v>
      </c>
      <c r="Q2283">
        <f>IFERROR(ROUND(E2283/L2283,2),"N/A")</f>
        <v>50.45</v>
      </c>
      <c r="T2283"/>
      <c r="U2283"/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>ROUND(E2284/D2284*100,0)</f>
        <v>185</v>
      </c>
      <c r="Q2284">
        <f>IFERROR(ROUND(E2284/L2284,2),"N/A")</f>
        <v>115.83</v>
      </c>
      <c r="T2284"/>
      <c r="U2284"/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>ROUND(E2285/D2285*100,0)</f>
        <v>101</v>
      </c>
      <c r="Q2285">
        <f>IFERROR(ROUND(E2285/L2285,2),"N/A")</f>
        <v>63.03</v>
      </c>
      <c r="T2285"/>
      <c r="U2285"/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>ROUND(E2286/D2286*100,0)</f>
        <v>106</v>
      </c>
      <c r="Q2286">
        <f>IFERROR(ROUND(E2286/L2286,2),"N/A")</f>
        <v>108.02</v>
      </c>
      <c r="T2286"/>
      <c r="U2286"/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>ROUND(E2287/D2287*100,0)</f>
        <v>121</v>
      </c>
      <c r="Q2287">
        <f>IFERROR(ROUND(E2287/L2287,2),"N/A")</f>
        <v>46.09</v>
      </c>
      <c r="T2287"/>
      <c r="U2287"/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>ROUND(E2288/D2288*100,0)</f>
        <v>100</v>
      </c>
      <c r="Q2288">
        <f>IFERROR(ROUND(E2288/L2288,2),"N/A")</f>
        <v>107.21</v>
      </c>
      <c r="T2288"/>
      <c r="U2288"/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>ROUND(E2289/D2289*100,0)</f>
        <v>120</v>
      </c>
      <c r="Q2289">
        <f>IFERROR(ROUND(E2289/L2289,2),"N/A")</f>
        <v>50.93</v>
      </c>
      <c r="T2289"/>
      <c r="U2289"/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>ROUND(E2290/D2290*100,0)</f>
        <v>100</v>
      </c>
      <c r="Q2290">
        <f>IFERROR(ROUND(E2290/L2290,2),"N/A")</f>
        <v>40.04</v>
      </c>
      <c r="T2290"/>
      <c r="U2290"/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>ROUND(E2291/D2291*100,0)</f>
        <v>107</v>
      </c>
      <c r="Q2291">
        <f>IFERROR(ROUND(E2291/L2291,2),"N/A")</f>
        <v>64.44</v>
      </c>
      <c r="T2291"/>
      <c r="U2291"/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>ROUND(E2292/D2292*100,0)</f>
        <v>104</v>
      </c>
      <c r="Q2292">
        <f>IFERROR(ROUND(E2292/L2292,2),"N/A")</f>
        <v>53.83</v>
      </c>
      <c r="T2292"/>
      <c r="U2292"/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>ROUND(E2293/D2293*100,0)</f>
        <v>173</v>
      </c>
      <c r="Q2293">
        <f>IFERROR(ROUND(E2293/L2293,2),"N/A")</f>
        <v>100.47</v>
      </c>
      <c r="T2293"/>
      <c r="U2293"/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>ROUND(E2294/D2294*100,0)</f>
        <v>107</v>
      </c>
      <c r="Q2294">
        <f>IFERROR(ROUND(E2294/L2294,2),"N/A")</f>
        <v>46.63</v>
      </c>
      <c r="T2294"/>
      <c r="U2294"/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>ROUND(E2295/D2295*100,0)</f>
        <v>108</v>
      </c>
      <c r="Q2295">
        <f>IFERROR(ROUND(E2295/L2295,2),"N/A")</f>
        <v>34.07</v>
      </c>
      <c r="T2295"/>
      <c r="U2295"/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>ROUND(E2296/D2296*100,0)</f>
        <v>146</v>
      </c>
      <c r="Q2296">
        <f>IFERROR(ROUND(E2296/L2296,2),"N/A")</f>
        <v>65.209999999999994</v>
      </c>
      <c r="T2296"/>
      <c r="U2296"/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>ROUND(E2297/D2297*100,0)</f>
        <v>125</v>
      </c>
      <c r="Q2297">
        <f>IFERROR(ROUND(E2297/L2297,2),"N/A")</f>
        <v>44.21</v>
      </c>
      <c r="T2297"/>
      <c r="U2297"/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>ROUND(E2298/D2298*100,0)</f>
        <v>149</v>
      </c>
      <c r="Q2298">
        <f>IFERROR(ROUND(E2298/L2298,2),"N/A")</f>
        <v>71.97</v>
      </c>
      <c r="T2298"/>
      <c r="U2298"/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>ROUND(E2299/D2299*100,0)</f>
        <v>101</v>
      </c>
      <c r="Q2299">
        <f>IFERROR(ROUND(E2299/L2299,2),"N/A")</f>
        <v>52.95</v>
      </c>
      <c r="T2299"/>
      <c r="U2299"/>
    </row>
    <row r="2300" spans="1:21" ht="43.2" x14ac:dyDescent="0.3">
      <c r="A2300">
        <v>1866</v>
      </c>
      <c r="B2300" s="3" t="s">
        <v>1867</v>
      </c>
      <c r="C2300" s="3" t="s">
        <v>5976</v>
      </c>
      <c r="D2300" s="6">
        <v>25000</v>
      </c>
      <c r="E2300" s="8">
        <v>125</v>
      </c>
      <c r="F2300" t="s">
        <v>8220</v>
      </c>
      <c r="G2300" t="s">
        <v>8223</v>
      </c>
      <c r="H2300" t="s">
        <v>8245</v>
      </c>
      <c r="I2300">
        <v>1488340800</v>
      </c>
      <c r="J2300">
        <v>1483768497</v>
      </c>
      <c r="K2300" t="b">
        <v>0</v>
      </c>
      <c r="L2300">
        <v>2</v>
      </c>
      <c r="M2300" t="b">
        <v>0</v>
      </c>
      <c r="N2300" t="s">
        <v>8281</v>
      </c>
      <c r="O2300">
        <f>YEAR(T2300)</f>
        <v>2012</v>
      </c>
      <c r="P2300">
        <f>ROUND(E2300/D2300*100,0)</f>
        <v>1</v>
      </c>
      <c r="Q2300">
        <f>IFERROR(ROUND(E2300/L2300,2),"N/A")</f>
        <v>62.5</v>
      </c>
      <c r="T2300" s="14">
        <f>(((J2296/60)/60)/24)+DATE(1970,1,1)</f>
        <v>41264.72314814815</v>
      </c>
      <c r="U2300" s="14">
        <f>(((I2296/60)/60)/24)+DATE(1970,1,1)</f>
        <v>41294.72314814815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>ROUND(E2301/D2301*100,0)</f>
        <v>350</v>
      </c>
      <c r="Q2301">
        <f>IFERROR(ROUND(E2301/L2301,2),"N/A")</f>
        <v>75.040000000000006</v>
      </c>
      <c r="T2301"/>
      <c r="U2301"/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>ROUND(E2302/D2302*100,0)</f>
        <v>101</v>
      </c>
      <c r="Q2302">
        <f>IFERROR(ROUND(E2302/L2302,2),"N/A")</f>
        <v>115.71</v>
      </c>
      <c r="T2302"/>
      <c r="U2302"/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>ROUND(E2303/D2303*100,0)</f>
        <v>134</v>
      </c>
      <c r="Q2303">
        <f>IFERROR(ROUND(E2303/L2303,2),"N/A")</f>
        <v>31.66</v>
      </c>
      <c r="T2303"/>
      <c r="U2303"/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>ROUND(E2304/D2304*100,0)</f>
        <v>171</v>
      </c>
      <c r="Q2304">
        <f>IFERROR(ROUND(E2304/L2304,2),"N/A")</f>
        <v>46.18</v>
      </c>
      <c r="T2304"/>
      <c r="U2304"/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>ROUND(E2305/D2305*100,0)</f>
        <v>109</v>
      </c>
      <c r="Q2305">
        <f>IFERROR(ROUND(E2305/L2305,2),"N/A")</f>
        <v>68.48</v>
      </c>
      <c r="T2305"/>
      <c r="U2305"/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>ROUND(E2306/D2306*100,0)</f>
        <v>101</v>
      </c>
      <c r="Q2306">
        <f>IFERROR(ROUND(E2306/L2306,2),"N/A")</f>
        <v>53.47</v>
      </c>
      <c r="T2306"/>
      <c r="U2306"/>
    </row>
    <row r="2307" spans="1:21" ht="43.2" x14ac:dyDescent="0.3">
      <c r="A2307">
        <v>3087</v>
      </c>
      <c r="B2307" s="3" t="s">
        <v>3087</v>
      </c>
      <c r="C2307" s="3" t="s">
        <v>7197</v>
      </c>
      <c r="D2307" s="6">
        <v>20000</v>
      </c>
      <c r="E2307" s="8">
        <v>125</v>
      </c>
      <c r="F2307" t="s">
        <v>8220</v>
      </c>
      <c r="G2307" t="s">
        <v>8223</v>
      </c>
      <c r="H2307" t="s">
        <v>8245</v>
      </c>
      <c r="I2307">
        <v>1482294990</v>
      </c>
      <c r="J2307">
        <v>1477107390</v>
      </c>
      <c r="K2307" t="b">
        <v>0</v>
      </c>
      <c r="L2307">
        <v>2</v>
      </c>
      <c r="M2307" t="b">
        <v>0</v>
      </c>
      <c r="N2307" t="s">
        <v>8301</v>
      </c>
      <c r="O2307">
        <f>YEAR(T2307)</f>
        <v>2013</v>
      </c>
      <c r="P2307">
        <f>ROUND(E2307/D2307*100,0)</f>
        <v>1</v>
      </c>
      <c r="Q2307">
        <f>IFERROR(ROUND(E2307/L2307,2),"N/A")</f>
        <v>62.5</v>
      </c>
      <c r="T2307" s="14">
        <f>(((J2303/60)/60)/24)+DATE(1970,1,1)</f>
        <v>41416.146944444445</v>
      </c>
      <c r="U2307" s="14">
        <f>(((I2303/60)/60)/24)+DATE(1970,1,1)</f>
        <v>41446.146944444445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>ROUND(E2308/D2308*100,0)</f>
        <v>107</v>
      </c>
      <c r="Q2308">
        <f>IFERROR(ROUND(E2308/L2308,2),"N/A")</f>
        <v>51.19</v>
      </c>
      <c r="T2308"/>
      <c r="U2308"/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>ROUND(E2309/D2309*100,0)</f>
        <v>107</v>
      </c>
      <c r="Q2309">
        <f>IFERROR(ROUND(E2309/L2309,2),"N/A")</f>
        <v>27.94</v>
      </c>
      <c r="T2309"/>
      <c r="U2309"/>
    </row>
    <row r="2310" spans="1:21" ht="43.2" x14ac:dyDescent="0.3">
      <c r="A2310">
        <v>4021</v>
      </c>
      <c r="B2310" s="3" t="s">
        <v>4017</v>
      </c>
      <c r="C2310" s="3" t="s">
        <v>8126</v>
      </c>
      <c r="D2310" s="6">
        <v>15000</v>
      </c>
      <c r="E2310" s="8">
        <v>125</v>
      </c>
      <c r="F2310" t="s">
        <v>8220</v>
      </c>
      <c r="G2310" t="s">
        <v>8223</v>
      </c>
      <c r="H2310" t="s">
        <v>8245</v>
      </c>
      <c r="I2310">
        <v>1414360358</v>
      </c>
      <c r="J2310">
        <v>1409176358</v>
      </c>
      <c r="K2310" t="b">
        <v>0</v>
      </c>
      <c r="L2310">
        <v>2</v>
      </c>
      <c r="M2310" t="b">
        <v>0</v>
      </c>
      <c r="N2310" t="s">
        <v>8269</v>
      </c>
      <c r="O2310">
        <f>YEAR(T2310)</f>
        <v>2010</v>
      </c>
      <c r="P2310">
        <f>ROUND(E2310/D2310*100,0)</f>
        <v>1</v>
      </c>
      <c r="Q2310">
        <f>IFERROR(ROUND(E2310/L2310,2),"N/A")</f>
        <v>62.5</v>
      </c>
      <c r="T2310" s="14">
        <f>(((J2306/60)/60)/24)+DATE(1970,1,1)</f>
        <v>40502.815868055557</v>
      </c>
      <c r="U2310" s="14">
        <f>(((I2306/60)/60)/24)+DATE(1970,1,1)</f>
        <v>40544.207638888889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>ROUND(E2311/D2311*100,0)</f>
        <v>107</v>
      </c>
      <c r="Q2311">
        <f>IFERROR(ROUND(E2311/L2311,2),"N/A")</f>
        <v>59.82</v>
      </c>
      <c r="T2311"/>
      <c r="U2311"/>
    </row>
    <row r="2312" spans="1:21" ht="43.2" x14ac:dyDescent="0.3">
      <c r="A2312">
        <v>146</v>
      </c>
      <c r="B2312" s="3" t="s">
        <v>148</v>
      </c>
      <c r="C2312" s="3" t="s">
        <v>4256</v>
      </c>
      <c r="D2312" s="6">
        <v>20000</v>
      </c>
      <c r="E2312" s="8">
        <v>115</v>
      </c>
      <c r="F2312" t="s">
        <v>8219</v>
      </c>
      <c r="G2312" t="s">
        <v>8223</v>
      </c>
      <c r="H2312" t="s">
        <v>8245</v>
      </c>
      <c r="I2312">
        <v>1484698998</v>
      </c>
      <c r="J2312">
        <v>1479514998</v>
      </c>
      <c r="K2312" t="b">
        <v>0</v>
      </c>
      <c r="L2312">
        <v>3</v>
      </c>
      <c r="M2312" t="b">
        <v>0</v>
      </c>
      <c r="N2312" t="s">
        <v>8265</v>
      </c>
      <c r="O2312">
        <f>YEAR(T2312)</f>
        <v>2012</v>
      </c>
      <c r="P2312">
        <f>ROUND(E2312/D2312*100,0)</f>
        <v>1</v>
      </c>
      <c r="Q2312">
        <f>IFERROR(ROUND(E2312/L2312,2),"N/A")</f>
        <v>38.33</v>
      </c>
      <c r="T2312" s="14">
        <f>(((J2308/60)/60)/24)+DATE(1970,1,1)</f>
        <v>40948.16815972222</v>
      </c>
      <c r="U2312" s="14">
        <f>(((I2308/60)/60)/24)+DATE(1970,1,1)</f>
        <v>40978.16815972222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>ROUND(E2313/D2313*100,0)</f>
        <v>104</v>
      </c>
      <c r="Q2313">
        <f>IFERROR(ROUND(E2313/L2313,2),"N/A")</f>
        <v>90.1</v>
      </c>
      <c r="T2313"/>
      <c r="U2313"/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>ROUND(E2314/D2314*100,0)</f>
        <v>108</v>
      </c>
      <c r="Q2314">
        <f>IFERROR(ROUND(E2314/L2314,2),"N/A")</f>
        <v>40.96</v>
      </c>
      <c r="T2314"/>
      <c r="U2314"/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>ROUND(E2315/D2315*100,0)</f>
        <v>176</v>
      </c>
      <c r="Q2315">
        <f>IFERROR(ROUND(E2315/L2315,2),"N/A")</f>
        <v>56</v>
      </c>
      <c r="T2315"/>
      <c r="U2315"/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>ROUND(E2316/D2316*100,0)</f>
        <v>157</v>
      </c>
      <c r="Q2316">
        <f>IFERROR(ROUND(E2316/L2316,2),"N/A")</f>
        <v>37.67</v>
      </c>
      <c r="T2316"/>
      <c r="U2316"/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>ROUND(E2317/D2317*100,0)</f>
        <v>103</v>
      </c>
      <c r="Q2317">
        <f>IFERROR(ROUND(E2317/L2317,2),"N/A")</f>
        <v>40.08</v>
      </c>
      <c r="T2317"/>
      <c r="U2317"/>
    </row>
    <row r="2318" spans="1:21" ht="43.2" x14ac:dyDescent="0.3">
      <c r="A2318">
        <v>2326</v>
      </c>
      <c r="B2318" s="3" t="s">
        <v>2327</v>
      </c>
      <c r="C2318" s="3" t="s">
        <v>6436</v>
      </c>
      <c r="D2318" s="6">
        <v>15000</v>
      </c>
      <c r="E2318" s="8">
        <v>108</v>
      </c>
      <c r="F2318" t="s">
        <v>8221</v>
      </c>
      <c r="G2318" t="s">
        <v>8223</v>
      </c>
      <c r="H2318" t="s">
        <v>8245</v>
      </c>
      <c r="I2318">
        <v>1493571600</v>
      </c>
      <c r="J2318">
        <v>1489106948</v>
      </c>
      <c r="K2318" t="b">
        <v>0</v>
      </c>
      <c r="L2318">
        <v>1</v>
      </c>
      <c r="M2318" t="b">
        <v>0</v>
      </c>
      <c r="N2318" t="s">
        <v>8296</v>
      </c>
      <c r="O2318">
        <f>YEAR(T2318)</f>
        <v>2014</v>
      </c>
      <c r="P2318">
        <f>ROUND(E2318/D2318*100,0)</f>
        <v>1</v>
      </c>
      <c r="Q2318">
        <f>IFERROR(ROUND(E2318/L2318,2),"N/A")</f>
        <v>108</v>
      </c>
      <c r="T2318" s="14">
        <f>(((J2314/60)/60)/24)+DATE(1970,1,1)</f>
        <v>41716.632847222223</v>
      </c>
      <c r="U2318" s="14">
        <f>(((I2314/60)/60)/24)+DATE(1970,1,1)</f>
        <v>41747.958333333336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>ROUND(E2319/D2319*100,0)</f>
        <v>104</v>
      </c>
      <c r="Q2319">
        <f>IFERROR(ROUND(E2319/L2319,2),"N/A")</f>
        <v>18.91</v>
      </c>
      <c r="T2319"/>
      <c r="U2319"/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>ROUND(E2320/D2320*100,0)</f>
        <v>121</v>
      </c>
      <c r="Q2320">
        <f>IFERROR(ROUND(E2320/L2320,2),"N/A")</f>
        <v>37.130000000000003</v>
      </c>
      <c r="T2320"/>
      <c r="U2320"/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>ROUND(E2321/D2321*100,0)</f>
        <v>108</v>
      </c>
      <c r="Q2321">
        <f>IFERROR(ROUND(E2321/L2321,2),"N/A")</f>
        <v>41.96</v>
      </c>
      <c r="T2321"/>
      <c r="U2321"/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>ROUND(E2322/D2322*100,0)</f>
        <v>109</v>
      </c>
      <c r="Q2322">
        <f>IFERROR(ROUND(E2322/L2322,2),"N/A")</f>
        <v>61.04</v>
      </c>
      <c r="T2322"/>
      <c r="U2322"/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>ROUND(E2323/D2323*100,0)</f>
        <v>39</v>
      </c>
      <c r="Q2323">
        <f>IFERROR(ROUND(E2323/L2323,2),"N/A")</f>
        <v>64.53</v>
      </c>
      <c r="T2323"/>
      <c r="U2323"/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>ROUND(E2324/D2324*100,0)</f>
        <v>3</v>
      </c>
      <c r="Q2324">
        <f>IFERROR(ROUND(E2324/L2324,2),"N/A")</f>
        <v>21.25</v>
      </c>
      <c r="T2324"/>
      <c r="U2324"/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>ROUND(E2325/D2325*100,0)</f>
        <v>48</v>
      </c>
      <c r="Q2325">
        <f>IFERROR(ROUND(E2325/L2325,2),"N/A")</f>
        <v>30</v>
      </c>
      <c r="T2325"/>
      <c r="U2325"/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>ROUND(E2326/D2326*100,0)</f>
        <v>21</v>
      </c>
      <c r="Q2326">
        <f>IFERROR(ROUND(E2326/L2326,2),"N/A")</f>
        <v>25.49</v>
      </c>
      <c r="T2326"/>
      <c r="U2326"/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>ROUND(E2327/D2327*100,0)</f>
        <v>8</v>
      </c>
      <c r="Q2327">
        <f>IFERROR(ROUND(E2327/L2327,2),"N/A")</f>
        <v>11.43</v>
      </c>
      <c r="T2327"/>
      <c r="U2327"/>
    </row>
    <row r="2328" spans="1:21" ht="28.8" x14ac:dyDescent="0.3">
      <c r="A2328">
        <v>2351</v>
      </c>
      <c r="B2328" s="3" t="s">
        <v>2352</v>
      </c>
      <c r="C2328" s="3" t="s">
        <v>6461</v>
      </c>
      <c r="D2328" s="6">
        <v>18900</v>
      </c>
      <c r="E2328" s="8">
        <v>108</v>
      </c>
      <c r="F2328" t="s">
        <v>8219</v>
      </c>
      <c r="G2328" t="s">
        <v>8227</v>
      </c>
      <c r="H2328" t="s">
        <v>8249</v>
      </c>
      <c r="I2328">
        <v>1430360739</v>
      </c>
      <c r="J2328">
        <v>1427768739</v>
      </c>
      <c r="K2328" t="b">
        <v>0</v>
      </c>
      <c r="L2328">
        <v>7</v>
      </c>
      <c r="M2328" t="b">
        <v>0</v>
      </c>
      <c r="N2328" t="s">
        <v>8270</v>
      </c>
      <c r="O2328">
        <f>YEAR(T2328)</f>
        <v>2017</v>
      </c>
      <c r="P2328">
        <f>ROUND(E2328/D2328*100,0)</f>
        <v>1</v>
      </c>
      <c r="Q2328">
        <f>IFERROR(ROUND(E2328/L2328,2),"N/A")</f>
        <v>15.43</v>
      </c>
      <c r="T2328" s="14">
        <f>(((J2324/60)/60)/24)+DATE(1970,1,1)</f>
        <v>42804.895474537043</v>
      </c>
      <c r="U2328" s="14">
        <f>(((I2324/60)/60)/24)+DATE(1970,1,1)</f>
        <v>42834.853807870371</v>
      </c>
    </row>
    <row r="2329" spans="1:21" ht="57.6" x14ac:dyDescent="0.3">
      <c r="A2329">
        <v>2648</v>
      </c>
      <c r="B2329" s="3" t="s">
        <v>2648</v>
      </c>
      <c r="C2329" s="3" t="s">
        <v>6758</v>
      </c>
      <c r="D2329" s="6">
        <v>12000</v>
      </c>
      <c r="E2329" s="8">
        <v>106</v>
      </c>
      <c r="F2329" t="s">
        <v>8219</v>
      </c>
      <c r="G2329" t="s">
        <v>8223</v>
      </c>
      <c r="H2329" t="s">
        <v>8245</v>
      </c>
      <c r="I2329">
        <v>1457543360</v>
      </c>
      <c r="J2329">
        <v>1454951360</v>
      </c>
      <c r="K2329" t="b">
        <v>0</v>
      </c>
      <c r="L2329">
        <v>6</v>
      </c>
      <c r="M2329" t="b">
        <v>0</v>
      </c>
      <c r="N2329" t="s">
        <v>8299</v>
      </c>
      <c r="O2329">
        <f>YEAR(T2329)</f>
        <v>2017</v>
      </c>
      <c r="P2329">
        <f>ROUND(E2329/D2329*100,0)</f>
        <v>1</v>
      </c>
      <c r="Q2329">
        <f>IFERROR(ROUND(E2329/L2329,2),"N/A")</f>
        <v>17.670000000000002</v>
      </c>
      <c r="T2329" s="14">
        <f>(((J2325/60)/60)/24)+DATE(1970,1,1)</f>
        <v>42807.755173611105</v>
      </c>
      <c r="U2329" s="14">
        <f>(((I2325/60)/60)/24)+DATE(1970,1,1)</f>
        <v>42814.755173611105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>ROUND(E2330/D2330*100,0)</f>
        <v>254</v>
      </c>
      <c r="Q2330">
        <f>IFERROR(ROUND(E2330/L2330,2),"N/A")</f>
        <v>47.38</v>
      </c>
      <c r="T2330"/>
      <c r="U2330"/>
    </row>
    <row r="2331" spans="1:21" ht="28.8" x14ac:dyDescent="0.3">
      <c r="A2331">
        <v>1916</v>
      </c>
      <c r="B2331" s="3" t="s">
        <v>1917</v>
      </c>
      <c r="C2331" s="3" t="s">
        <v>6026</v>
      </c>
      <c r="D2331" s="6">
        <v>20000</v>
      </c>
      <c r="E2331" s="8">
        <v>102</v>
      </c>
      <c r="F2331" t="s">
        <v>8220</v>
      </c>
      <c r="G2331" t="s">
        <v>8223</v>
      </c>
      <c r="H2331" t="s">
        <v>8245</v>
      </c>
      <c r="I2331">
        <v>1478542375</v>
      </c>
      <c r="J2331">
        <v>1476378775</v>
      </c>
      <c r="K2331" t="b">
        <v>0</v>
      </c>
      <c r="L2331">
        <v>6</v>
      </c>
      <c r="M2331" t="b">
        <v>0</v>
      </c>
      <c r="N2331" t="s">
        <v>8292</v>
      </c>
      <c r="O2331">
        <f>YEAR(T2331)</f>
        <v>2017</v>
      </c>
      <c r="P2331">
        <f>ROUND(E2331/D2331*100,0)</f>
        <v>1</v>
      </c>
      <c r="Q2331">
        <f>IFERROR(ROUND(E2331/L2331,2),"N/A")</f>
        <v>17</v>
      </c>
      <c r="T2331" s="14">
        <f>(((J2327/60)/60)/24)+DATE(1970,1,1)</f>
        <v>42794.022349537037</v>
      </c>
      <c r="U2331" s="14">
        <f>(((I2327/60)/60)/24)+DATE(1970,1,1)</f>
        <v>42823.980682870373</v>
      </c>
    </row>
    <row r="2332" spans="1:21" x14ac:dyDescent="0.3">
      <c r="A2332">
        <v>919</v>
      </c>
      <c r="B2332" s="3" t="s">
        <v>920</v>
      </c>
      <c r="C2332" s="3" t="s">
        <v>5029</v>
      </c>
      <c r="D2332" s="6">
        <v>20000</v>
      </c>
      <c r="E2332" s="8">
        <v>100</v>
      </c>
      <c r="F2332" t="s">
        <v>8220</v>
      </c>
      <c r="G2332" t="s">
        <v>8223</v>
      </c>
      <c r="H2332" t="s">
        <v>8245</v>
      </c>
      <c r="I2332">
        <v>1355930645</v>
      </c>
      <c r="J2332">
        <v>1352906645</v>
      </c>
      <c r="K2332" t="b">
        <v>0</v>
      </c>
      <c r="L2332">
        <v>1</v>
      </c>
      <c r="M2332" t="b">
        <v>0</v>
      </c>
      <c r="N2332" t="s">
        <v>8276</v>
      </c>
      <c r="O2332">
        <f>YEAR(T2332)</f>
        <v>2015</v>
      </c>
      <c r="P2332">
        <f>ROUND(E2332/D2332*100,0)</f>
        <v>1</v>
      </c>
      <c r="Q2332">
        <f>IFERROR(ROUND(E2332/L2332,2),"N/A")</f>
        <v>100</v>
      </c>
      <c r="T2332" s="14">
        <f>(((J2328/60)/60)/24)+DATE(1970,1,1)</f>
        <v>42094.101145833338</v>
      </c>
      <c r="U2332" s="14">
        <f>(((I2328/60)/60)/24)+DATE(1970,1,1)</f>
        <v>42124.101145833338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>ROUND(E2333/D2333*100,0)</f>
        <v>144</v>
      </c>
      <c r="Q2333">
        <f>IFERROR(ROUND(E2333/L2333,2),"N/A")</f>
        <v>40.799999999999997</v>
      </c>
      <c r="T2333"/>
      <c r="U2333"/>
    </row>
    <row r="2334" spans="1:21" ht="43.2" x14ac:dyDescent="0.3">
      <c r="A2334">
        <v>718</v>
      </c>
      <c r="B2334" s="3" t="s">
        <v>719</v>
      </c>
      <c r="C2334" s="3" t="s">
        <v>4828</v>
      </c>
      <c r="D2334" s="6">
        <v>12000</v>
      </c>
      <c r="E2334" s="8">
        <v>90</v>
      </c>
      <c r="F2334" t="s">
        <v>8220</v>
      </c>
      <c r="G2334" t="s">
        <v>8223</v>
      </c>
      <c r="H2334" t="s">
        <v>8245</v>
      </c>
      <c r="I2334">
        <v>1487397540</v>
      </c>
      <c r="J2334">
        <v>1484684247</v>
      </c>
      <c r="K2334" t="b">
        <v>0</v>
      </c>
      <c r="L2334">
        <v>4</v>
      </c>
      <c r="M2334" t="b">
        <v>0</v>
      </c>
      <c r="N2334" t="s">
        <v>8271</v>
      </c>
      <c r="O2334">
        <f>YEAR(T2334)</f>
        <v>2015</v>
      </c>
      <c r="P2334">
        <f>ROUND(E2334/D2334*100,0)</f>
        <v>1</v>
      </c>
      <c r="Q2334">
        <f>IFERROR(ROUND(E2334/L2334,2),"N/A")</f>
        <v>22.5</v>
      </c>
      <c r="T2334" s="14">
        <f>(((J2330/60)/60)/24)+DATE(1970,1,1)</f>
        <v>42139.781678240746</v>
      </c>
      <c r="U2334" s="14">
        <f>(((I2330/60)/60)/24)+DATE(1970,1,1)</f>
        <v>42169.781678240746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>ROUND(E2335/D2335*100,0)</f>
        <v>212</v>
      </c>
      <c r="Q2335">
        <f>IFERROR(ROUND(E2335/L2335,2),"N/A")</f>
        <v>13.54</v>
      </c>
      <c r="T2335"/>
      <c r="U2335"/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>ROUND(E2336/D2336*100,0)</f>
        <v>102</v>
      </c>
      <c r="Q2336">
        <f>IFERROR(ROUND(E2336/L2336,2),"N/A")</f>
        <v>60.87</v>
      </c>
      <c r="T2336"/>
      <c r="U2336"/>
    </row>
    <row r="2337" spans="1:21" ht="57.6" x14ac:dyDescent="0.3">
      <c r="A2337">
        <v>1571</v>
      </c>
      <c r="B2337" s="3" t="s">
        <v>1572</v>
      </c>
      <c r="C2337" s="3" t="s">
        <v>5681</v>
      </c>
      <c r="D2337" s="6">
        <v>12100</v>
      </c>
      <c r="E2337" s="8">
        <v>80</v>
      </c>
      <c r="F2337" t="s">
        <v>8219</v>
      </c>
      <c r="G2337" t="s">
        <v>8224</v>
      </c>
      <c r="H2337" t="s">
        <v>8246</v>
      </c>
      <c r="I2337">
        <v>1434738483</v>
      </c>
      <c r="J2337">
        <v>1432146483</v>
      </c>
      <c r="K2337" t="b">
        <v>0</v>
      </c>
      <c r="L2337">
        <v>4</v>
      </c>
      <c r="M2337" t="b">
        <v>0</v>
      </c>
      <c r="N2337" t="s">
        <v>8288</v>
      </c>
      <c r="O2337">
        <f>YEAR(T2337)</f>
        <v>2014</v>
      </c>
      <c r="P2337">
        <f>ROUND(E2337/D2337*100,0)</f>
        <v>1</v>
      </c>
      <c r="Q2337">
        <f>IFERROR(ROUND(E2337/L2337,2),"N/A")</f>
        <v>20</v>
      </c>
      <c r="T2337" s="14">
        <f>(((J2333/60)/60)/24)+DATE(1970,1,1)</f>
        <v>41839.005671296298</v>
      </c>
      <c r="U2337" s="14">
        <f>(((I2333/60)/60)/24)+DATE(1970,1,1)</f>
        <v>41869.005671296298</v>
      </c>
    </row>
    <row r="2338" spans="1:21" ht="43.2" x14ac:dyDescent="0.3">
      <c r="A2338">
        <v>3081</v>
      </c>
      <c r="B2338" s="3" t="s">
        <v>3081</v>
      </c>
      <c r="C2338" s="3" t="s">
        <v>7191</v>
      </c>
      <c r="D2338" s="6">
        <v>1000000</v>
      </c>
      <c r="E2338" s="8">
        <v>2103</v>
      </c>
      <c r="F2338" t="s">
        <v>8220</v>
      </c>
      <c r="G2338" t="s">
        <v>8223</v>
      </c>
      <c r="H2338" t="s">
        <v>8245</v>
      </c>
      <c r="I2338">
        <v>1442722891</v>
      </c>
      <c r="J2338">
        <v>1440130891</v>
      </c>
      <c r="K2338" t="b">
        <v>0</v>
      </c>
      <c r="L2338">
        <v>5</v>
      </c>
      <c r="M2338" t="b">
        <v>0</v>
      </c>
      <c r="N2338" t="s">
        <v>8301</v>
      </c>
      <c r="O2338">
        <f>YEAR(T2338)</f>
        <v>2017</v>
      </c>
      <c r="P2338">
        <f>ROUND(E2338/D2338*100,0)</f>
        <v>0</v>
      </c>
      <c r="Q2338">
        <f>IFERROR(ROUND(E2338/L2338,2),"N/A")</f>
        <v>420.6</v>
      </c>
      <c r="T2338" s="14">
        <f>(((J2334/60)/60)/24)+DATE(1970,1,1)</f>
        <v>42752.845451388886</v>
      </c>
      <c r="U2338" s="14">
        <f>(((I2334/60)/60)/24)+DATE(1970,1,1)</f>
        <v>42784.249305555553</v>
      </c>
    </row>
    <row r="2339" spans="1:21" ht="43.2" x14ac:dyDescent="0.3">
      <c r="A2339">
        <v>3196</v>
      </c>
      <c r="B2339" s="3" t="s">
        <v>3196</v>
      </c>
      <c r="C2339" s="3" t="s">
        <v>7306</v>
      </c>
      <c r="D2339" s="6">
        <v>3000000</v>
      </c>
      <c r="E2339" s="8">
        <v>1800</v>
      </c>
      <c r="F2339" t="s">
        <v>8220</v>
      </c>
      <c r="G2339" t="s">
        <v>8223</v>
      </c>
      <c r="H2339" t="s">
        <v>8245</v>
      </c>
      <c r="I2339">
        <v>1438437600</v>
      </c>
      <c r="J2339">
        <v>1433254875</v>
      </c>
      <c r="K2339" t="b">
        <v>0</v>
      </c>
      <c r="L2339">
        <v>6</v>
      </c>
      <c r="M2339" t="b">
        <v>0</v>
      </c>
      <c r="N2339" t="s">
        <v>8303</v>
      </c>
      <c r="O2339">
        <f>YEAR(T2339)</f>
        <v>2014</v>
      </c>
      <c r="P2339">
        <f>ROUND(E2339/D2339*100,0)</f>
        <v>0</v>
      </c>
      <c r="Q2339">
        <f>IFERROR(ROUND(E2339/L2339,2),"N/A")</f>
        <v>300</v>
      </c>
      <c r="T2339" s="14">
        <f>(((J2335/60)/60)/24)+DATE(1970,1,1)</f>
        <v>41767.650347222225</v>
      </c>
      <c r="U2339" s="14">
        <f>(((I2335/60)/60)/24)+DATE(1970,1,1)</f>
        <v>41788.743055555555</v>
      </c>
    </row>
    <row r="2340" spans="1:21" ht="28.8" x14ac:dyDescent="0.3">
      <c r="A2340">
        <v>3118</v>
      </c>
      <c r="B2340" s="3" t="s">
        <v>3118</v>
      </c>
      <c r="C2340" s="3" t="s">
        <v>7228</v>
      </c>
      <c r="D2340" s="6">
        <v>500000</v>
      </c>
      <c r="E2340" s="8">
        <v>1550</v>
      </c>
      <c r="F2340" t="s">
        <v>8220</v>
      </c>
      <c r="G2340" t="s">
        <v>8234</v>
      </c>
      <c r="H2340" t="s">
        <v>8254</v>
      </c>
      <c r="I2340">
        <v>1467473723</v>
      </c>
      <c r="J2340">
        <v>1465832123</v>
      </c>
      <c r="K2340" t="b">
        <v>0</v>
      </c>
      <c r="L2340">
        <v>2</v>
      </c>
      <c r="M2340" t="b">
        <v>0</v>
      </c>
      <c r="N2340" t="s">
        <v>8301</v>
      </c>
      <c r="O2340">
        <f>YEAR(T2340)</f>
        <v>2014</v>
      </c>
      <c r="P2340">
        <f>ROUND(E2340/D2340*100,0)</f>
        <v>0</v>
      </c>
      <c r="Q2340">
        <f>IFERROR(ROUND(E2340/L2340,2),"N/A")</f>
        <v>775</v>
      </c>
      <c r="T2340" s="14">
        <f>(((J2336/60)/60)/24)+DATE(1970,1,1)</f>
        <v>41918.670115740737</v>
      </c>
      <c r="U2340" s="14">
        <f>(((I2336/60)/60)/24)+DATE(1970,1,1)</f>
        <v>41948.731944444444</v>
      </c>
    </row>
    <row r="2341" spans="1:21" ht="57.6" x14ac:dyDescent="0.3">
      <c r="A2341">
        <v>1105</v>
      </c>
      <c r="B2341" s="3" t="s">
        <v>1106</v>
      </c>
      <c r="C2341" s="3" t="s">
        <v>5215</v>
      </c>
      <c r="D2341" s="6">
        <v>900000</v>
      </c>
      <c r="E2341" s="8">
        <v>1431</v>
      </c>
      <c r="F2341" t="s">
        <v>8220</v>
      </c>
      <c r="G2341" t="s">
        <v>8223</v>
      </c>
      <c r="H2341" t="s">
        <v>8245</v>
      </c>
      <c r="I2341">
        <v>1395627327</v>
      </c>
      <c r="J2341">
        <v>1393038927</v>
      </c>
      <c r="K2341" t="b">
        <v>0</v>
      </c>
      <c r="L2341">
        <v>20</v>
      </c>
      <c r="M2341" t="b">
        <v>0</v>
      </c>
      <c r="N2341" t="s">
        <v>8280</v>
      </c>
      <c r="O2341">
        <f>YEAR(T2341)</f>
        <v>2015</v>
      </c>
      <c r="P2341">
        <f>ROUND(E2341/D2341*100,0)</f>
        <v>0</v>
      </c>
      <c r="Q2341">
        <f>IFERROR(ROUND(E2341/L2341,2),"N/A")</f>
        <v>71.55</v>
      </c>
      <c r="T2341" s="14">
        <f>(((J2337/60)/60)/24)+DATE(1970,1,1)</f>
        <v>42144.769479166673</v>
      </c>
      <c r="U2341" s="14">
        <f>(((I2337/60)/60)/24)+DATE(1970,1,1)</f>
        <v>42174.769479166673</v>
      </c>
    </row>
    <row r="2342" spans="1:21" ht="43.2" x14ac:dyDescent="0.3">
      <c r="A2342">
        <v>2435</v>
      </c>
      <c r="B2342" s="3" t="s">
        <v>2436</v>
      </c>
      <c r="C2342" s="3" t="s">
        <v>6545</v>
      </c>
      <c r="D2342" s="6">
        <v>250000</v>
      </c>
      <c r="E2342" s="8">
        <v>1224</v>
      </c>
      <c r="F2342" t="s">
        <v>8220</v>
      </c>
      <c r="G2342" t="s">
        <v>8234</v>
      </c>
      <c r="H2342" t="s">
        <v>8254</v>
      </c>
      <c r="I2342">
        <v>1444027186</v>
      </c>
      <c r="J2342">
        <v>1441435186</v>
      </c>
      <c r="K2342" t="b">
        <v>0</v>
      </c>
      <c r="L2342">
        <v>4</v>
      </c>
      <c r="M2342" t="b">
        <v>0</v>
      </c>
      <c r="N2342" t="s">
        <v>8282</v>
      </c>
      <c r="O2342">
        <f>YEAR(T2342)</f>
        <v>2015</v>
      </c>
      <c r="P2342">
        <f>ROUND(E2342/D2342*100,0)</f>
        <v>0</v>
      </c>
      <c r="Q2342">
        <f>IFERROR(ROUND(E2342/L2342,2),"N/A")</f>
        <v>306</v>
      </c>
      <c r="T2342" s="14">
        <f>(((J2338/60)/60)/24)+DATE(1970,1,1)</f>
        <v>42237.181608796294</v>
      </c>
      <c r="U2342" s="14">
        <f>(((I2338/60)/60)/24)+DATE(1970,1,1)</f>
        <v>42267.181608796294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>ROUND(E2343/D2343*100,0)</f>
        <v>0</v>
      </c>
      <c r="Q2343" t="str">
        <f>IFERROR(ROUND(E2343/L2343,2),"N/A")</f>
        <v>N/A</v>
      </c>
      <c r="T2343"/>
      <c r="U2343"/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>ROUND(E2344/D2344*100,0)</f>
        <v>0</v>
      </c>
      <c r="Q2344" t="str">
        <f>IFERROR(ROUND(E2344/L2344,2),"N/A")</f>
        <v>N/A</v>
      </c>
      <c r="T2344"/>
      <c r="U2344"/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>ROUND(E2345/D2345*100,0)</f>
        <v>3</v>
      </c>
      <c r="Q2345">
        <f>IFERROR(ROUND(E2345/L2345,2),"N/A")</f>
        <v>300</v>
      </c>
      <c r="T2345"/>
      <c r="U2345"/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>ROUND(E2346/D2346*100,0)</f>
        <v>0</v>
      </c>
      <c r="Q2346">
        <f>IFERROR(ROUND(E2346/L2346,2),"N/A")</f>
        <v>1</v>
      </c>
      <c r="T2346"/>
      <c r="U2346"/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>ROUND(E2347/D2347*100,0)</f>
        <v>0</v>
      </c>
      <c r="Q2347" t="str">
        <f>IFERROR(ROUND(E2347/L2347,2),"N/A")</f>
        <v>N/A</v>
      </c>
      <c r="T2347"/>
      <c r="U2347"/>
    </row>
    <row r="2348" spans="1:21" ht="43.2" x14ac:dyDescent="0.3">
      <c r="A2348">
        <v>2678</v>
      </c>
      <c r="B2348" s="3" t="s">
        <v>2678</v>
      </c>
      <c r="C2348" s="3" t="s">
        <v>6788</v>
      </c>
      <c r="D2348" s="6">
        <v>8000000</v>
      </c>
      <c r="E2348" s="8">
        <v>1100</v>
      </c>
      <c r="F2348" t="s">
        <v>8220</v>
      </c>
      <c r="G2348" t="s">
        <v>8226</v>
      </c>
      <c r="H2348" t="s">
        <v>8248</v>
      </c>
      <c r="I2348">
        <v>1443121765</v>
      </c>
      <c r="J2348">
        <v>1440529765</v>
      </c>
      <c r="K2348" t="b">
        <v>0</v>
      </c>
      <c r="L2348">
        <v>2</v>
      </c>
      <c r="M2348" t="b">
        <v>0</v>
      </c>
      <c r="N2348" t="s">
        <v>8300</v>
      </c>
      <c r="O2348">
        <f>YEAR(T2348)</f>
        <v>2014</v>
      </c>
      <c r="P2348">
        <f>ROUND(E2348/D2348*100,0)</f>
        <v>0</v>
      </c>
      <c r="Q2348">
        <f>IFERROR(ROUND(E2348/L2348,2),"N/A")</f>
        <v>550</v>
      </c>
      <c r="T2348" s="14">
        <f>(((J2344/60)/60)/24)+DATE(1970,1,1)</f>
        <v>41897.702199074076</v>
      </c>
      <c r="U2348" s="14">
        <f>(((I2344/60)/60)/24)+DATE(1970,1,1)</f>
        <v>41918.208333333336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>ROUND(E2349/D2349*100,0)</f>
        <v>2</v>
      </c>
      <c r="Q2349">
        <f>IFERROR(ROUND(E2349/L2349,2),"N/A")</f>
        <v>15</v>
      </c>
      <c r="T2349"/>
      <c r="U2349"/>
    </row>
    <row r="2350" spans="1:21" ht="43.2" x14ac:dyDescent="0.3">
      <c r="A2350">
        <v>663</v>
      </c>
      <c r="B2350" s="3" t="s">
        <v>664</v>
      </c>
      <c r="C2350" s="3" t="s">
        <v>4773</v>
      </c>
      <c r="D2350" s="6">
        <v>200000</v>
      </c>
      <c r="E2350" s="8">
        <v>700</v>
      </c>
      <c r="F2350" t="s">
        <v>8220</v>
      </c>
      <c r="G2350" t="s">
        <v>8231</v>
      </c>
      <c r="H2350" t="s">
        <v>8252</v>
      </c>
      <c r="I2350">
        <v>1437250456</v>
      </c>
      <c r="J2350">
        <v>1434658456</v>
      </c>
      <c r="K2350" t="b">
        <v>0</v>
      </c>
      <c r="L2350">
        <v>7</v>
      </c>
      <c r="M2350" t="b">
        <v>0</v>
      </c>
      <c r="N2350" t="s">
        <v>8271</v>
      </c>
      <c r="O2350">
        <f>YEAR(T2350)</f>
        <v>2016</v>
      </c>
      <c r="P2350">
        <f>ROUND(E2350/D2350*100,0)</f>
        <v>0</v>
      </c>
      <c r="Q2350">
        <f>IFERROR(ROUND(E2350/L2350,2),"N/A")</f>
        <v>100</v>
      </c>
      <c r="T2350" s="14">
        <f>(((J2346/60)/60)/24)+DATE(1970,1,1)</f>
        <v>42515.727650462963</v>
      </c>
      <c r="U2350" s="14">
        <f>(((I2346/60)/60)/24)+DATE(1970,1,1)</f>
        <v>42545.727650462963</v>
      </c>
    </row>
    <row r="2351" spans="1:21" ht="43.2" x14ac:dyDescent="0.3">
      <c r="A2351">
        <v>3073</v>
      </c>
      <c r="B2351" s="3" t="s">
        <v>3073</v>
      </c>
      <c r="C2351" s="3" t="s">
        <v>7183</v>
      </c>
      <c r="D2351" s="6">
        <v>2800000</v>
      </c>
      <c r="E2351" s="8">
        <v>645</v>
      </c>
      <c r="F2351" t="s">
        <v>8220</v>
      </c>
      <c r="G2351" t="s">
        <v>8223</v>
      </c>
      <c r="H2351" t="s">
        <v>8245</v>
      </c>
      <c r="I2351">
        <v>1434309540</v>
      </c>
      <c r="J2351">
        <v>1429287900</v>
      </c>
      <c r="K2351" t="b">
        <v>0</v>
      </c>
      <c r="L2351">
        <v>7</v>
      </c>
      <c r="M2351" t="b">
        <v>0</v>
      </c>
      <c r="N2351" t="s">
        <v>8301</v>
      </c>
      <c r="O2351">
        <f>YEAR(T2351)</f>
        <v>2015</v>
      </c>
      <c r="P2351">
        <f>ROUND(E2351/D2351*100,0)</f>
        <v>0</v>
      </c>
      <c r="Q2351">
        <f>IFERROR(ROUND(E2351/L2351,2),"N/A")</f>
        <v>92.14</v>
      </c>
      <c r="T2351" s="14">
        <f>(((J2347/60)/60)/24)+DATE(1970,1,1)</f>
        <v>42060.001805555556</v>
      </c>
      <c r="U2351" s="14">
        <f>(((I2347/60)/60)/24)+DATE(1970,1,1)</f>
        <v>42094.985416666663</v>
      </c>
    </row>
    <row r="2352" spans="1:21" ht="43.2" x14ac:dyDescent="0.3">
      <c r="A2352">
        <v>2953</v>
      </c>
      <c r="B2352" s="3" t="s">
        <v>2953</v>
      </c>
      <c r="C2352" s="3" t="s">
        <v>7063</v>
      </c>
      <c r="D2352" s="6">
        <v>400000</v>
      </c>
      <c r="E2352" s="8">
        <v>605</v>
      </c>
      <c r="F2352" t="s">
        <v>8219</v>
      </c>
      <c r="G2352" t="s">
        <v>8223</v>
      </c>
      <c r="H2352" t="s">
        <v>8245</v>
      </c>
      <c r="I2352">
        <v>1444330821</v>
      </c>
      <c r="J2352">
        <v>1441738821</v>
      </c>
      <c r="K2352" t="b">
        <v>0</v>
      </c>
      <c r="L2352">
        <v>3</v>
      </c>
      <c r="M2352" t="b">
        <v>0</v>
      </c>
      <c r="N2352" t="s">
        <v>8301</v>
      </c>
      <c r="O2352">
        <f>YEAR(T2352)</f>
        <v>2015</v>
      </c>
      <c r="P2352">
        <f>ROUND(E2352/D2352*100,0)</f>
        <v>0</v>
      </c>
      <c r="Q2352">
        <f>IFERROR(ROUND(E2352/L2352,2),"N/A")</f>
        <v>201.67</v>
      </c>
      <c r="T2352" s="14">
        <f>(((J2348/60)/60)/24)+DATE(1970,1,1)</f>
        <v>42241.798206018517</v>
      </c>
      <c r="U2352" s="14">
        <f>(((I2348/60)/60)/24)+DATE(1970,1,1)</f>
        <v>42271.798206018517</v>
      </c>
    </row>
    <row r="2353" spans="1:21" ht="43.2" x14ac:dyDescent="0.3">
      <c r="A2353">
        <v>694</v>
      </c>
      <c r="B2353" s="3" t="s">
        <v>695</v>
      </c>
      <c r="C2353" s="3" t="s">
        <v>4804</v>
      </c>
      <c r="D2353" s="6">
        <v>150000</v>
      </c>
      <c r="E2353" s="8">
        <v>590</v>
      </c>
      <c r="F2353" t="s">
        <v>8220</v>
      </c>
      <c r="G2353" t="s">
        <v>8223</v>
      </c>
      <c r="H2353" t="s">
        <v>8245</v>
      </c>
      <c r="I2353">
        <v>1485964559</v>
      </c>
      <c r="J2353">
        <v>1483372559</v>
      </c>
      <c r="K2353" t="b">
        <v>0</v>
      </c>
      <c r="L2353">
        <v>7</v>
      </c>
      <c r="M2353" t="b">
        <v>0</v>
      </c>
      <c r="N2353" t="s">
        <v>8271</v>
      </c>
      <c r="O2353">
        <f>YEAR(T2353)</f>
        <v>2016</v>
      </c>
      <c r="P2353">
        <f>ROUND(E2353/D2353*100,0)</f>
        <v>0</v>
      </c>
      <c r="Q2353">
        <f>IFERROR(ROUND(E2353/L2353,2),"N/A")</f>
        <v>84.29</v>
      </c>
      <c r="T2353" s="14">
        <f>(((J2349/60)/60)/24)+DATE(1970,1,1)</f>
        <v>42577.607361111113</v>
      </c>
      <c r="U2353" s="14">
        <f>(((I2349/60)/60)/24)+DATE(1970,1,1)</f>
        <v>42607.607361111113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>ROUND(E2354/D2354*100,0)</f>
        <v>0</v>
      </c>
      <c r="Q2354" t="str">
        <f>IFERROR(ROUND(E2354/L2354,2),"N/A")</f>
        <v>N/A</v>
      </c>
      <c r="T2354"/>
      <c r="U2354"/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>ROUND(E2355/D2355*100,0)</f>
        <v>0</v>
      </c>
      <c r="Q2355" t="str">
        <f>IFERROR(ROUND(E2355/L2355,2),"N/A")</f>
        <v>N/A</v>
      </c>
      <c r="T2355"/>
      <c r="U2355"/>
    </row>
    <row r="2356" spans="1:21" ht="43.2" x14ac:dyDescent="0.3">
      <c r="A2356">
        <v>2140</v>
      </c>
      <c r="B2356" s="3" t="s">
        <v>2141</v>
      </c>
      <c r="C2356" s="3" t="s">
        <v>6250</v>
      </c>
      <c r="D2356" s="6">
        <v>500000</v>
      </c>
      <c r="E2356" s="8">
        <v>560</v>
      </c>
      <c r="F2356" t="s">
        <v>8220</v>
      </c>
      <c r="G2356" t="s">
        <v>8223</v>
      </c>
      <c r="H2356" t="s">
        <v>8245</v>
      </c>
      <c r="I2356">
        <v>1357934424</v>
      </c>
      <c r="J2356">
        <v>1355342424</v>
      </c>
      <c r="K2356" t="b">
        <v>0</v>
      </c>
      <c r="L2356">
        <v>11</v>
      </c>
      <c r="M2356" t="b">
        <v>0</v>
      </c>
      <c r="N2356" t="s">
        <v>8280</v>
      </c>
      <c r="O2356">
        <f>YEAR(T2356)</f>
        <v>2015</v>
      </c>
      <c r="P2356">
        <f>ROUND(E2356/D2356*100,0)</f>
        <v>0</v>
      </c>
      <c r="Q2356">
        <f>IFERROR(ROUND(E2356/L2356,2),"N/A")</f>
        <v>50.91</v>
      </c>
      <c r="T2356" s="14">
        <f>(((J2352/60)/60)/24)+DATE(1970,1,1)</f>
        <v>42255.791909722218</v>
      </c>
      <c r="U2356" s="14">
        <f>(((I2352/60)/60)/24)+DATE(1970,1,1)</f>
        <v>42285.791909722218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>ROUND(E2357/D2357*100,0)</f>
        <v>1</v>
      </c>
      <c r="Q2357">
        <f>IFERROR(ROUND(E2357/L2357,2),"N/A")</f>
        <v>27.5</v>
      </c>
      <c r="T2357"/>
      <c r="U2357"/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>ROUND(E2358/D2358*100,0)</f>
        <v>0</v>
      </c>
      <c r="Q2358" t="str">
        <f>IFERROR(ROUND(E2358/L2358,2),"N/A")</f>
        <v>N/A</v>
      </c>
      <c r="T2358"/>
      <c r="U2358"/>
    </row>
    <row r="2359" spans="1:21" ht="43.2" x14ac:dyDescent="0.3">
      <c r="A2359">
        <v>992</v>
      </c>
      <c r="B2359" s="3" t="s">
        <v>993</v>
      </c>
      <c r="C2359" s="3" t="s">
        <v>5102</v>
      </c>
      <c r="D2359" s="6">
        <v>100000</v>
      </c>
      <c r="E2359" s="8">
        <v>467</v>
      </c>
      <c r="F2359" t="s">
        <v>8220</v>
      </c>
      <c r="G2359" t="s">
        <v>8223</v>
      </c>
      <c r="H2359" t="s">
        <v>8245</v>
      </c>
      <c r="I2359">
        <v>1462655519</v>
      </c>
      <c r="J2359">
        <v>1457475119</v>
      </c>
      <c r="K2359" t="b">
        <v>0</v>
      </c>
      <c r="L2359">
        <v>4</v>
      </c>
      <c r="M2359" t="b">
        <v>0</v>
      </c>
      <c r="N2359" t="s">
        <v>8271</v>
      </c>
      <c r="O2359">
        <f>YEAR(T2359)</f>
        <v>2015</v>
      </c>
      <c r="P2359">
        <f>ROUND(E2359/D2359*100,0)</f>
        <v>0</v>
      </c>
      <c r="Q2359">
        <f>IFERROR(ROUND(E2359/L2359,2),"N/A")</f>
        <v>116.75</v>
      </c>
      <c r="T2359" s="14">
        <f>(((J2355/60)/60)/24)+DATE(1970,1,1)</f>
        <v>42103.676180555558</v>
      </c>
      <c r="U2359" s="14">
        <f>(((I2355/60)/60)/24)+DATE(1970,1,1)</f>
        <v>42115.676180555558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>ROUND(E2360/D2360*100,0)</f>
        <v>0</v>
      </c>
      <c r="Q2360" t="str">
        <f>IFERROR(ROUND(E2360/L2360,2),"N/A")</f>
        <v>N/A</v>
      </c>
      <c r="T2360"/>
      <c r="U2360"/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>ROUND(E2361/D2361*100,0)</f>
        <v>15</v>
      </c>
      <c r="Q2361">
        <f>IFERROR(ROUND(E2361/L2361,2),"N/A")</f>
        <v>367</v>
      </c>
      <c r="T2361"/>
      <c r="U2361"/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>ROUND(E2362/D2362*100,0)</f>
        <v>0</v>
      </c>
      <c r="Q2362">
        <f>IFERROR(ROUND(E2362/L2362,2),"N/A")</f>
        <v>2</v>
      </c>
      <c r="T2362"/>
      <c r="U2362"/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>ROUND(E2363/D2363*100,0)</f>
        <v>0</v>
      </c>
      <c r="Q2363" t="str">
        <f>IFERROR(ROUND(E2363/L2363,2),"N/A")</f>
        <v>N/A</v>
      </c>
      <c r="T2363"/>
      <c r="U2363"/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>ROUND(E2364/D2364*100,0)</f>
        <v>29</v>
      </c>
      <c r="Q2364">
        <f>IFERROR(ROUND(E2364/L2364,2),"N/A")</f>
        <v>60</v>
      </c>
      <c r="T2364"/>
      <c r="U2364"/>
    </row>
    <row r="2365" spans="1:21" ht="43.2" x14ac:dyDescent="0.3">
      <c r="A2365">
        <v>595</v>
      </c>
      <c r="B2365" s="3" t="s">
        <v>596</v>
      </c>
      <c r="C2365" s="3" t="s">
        <v>4705</v>
      </c>
      <c r="D2365" s="6">
        <v>100000</v>
      </c>
      <c r="E2365" s="8">
        <v>426</v>
      </c>
      <c r="F2365" t="s">
        <v>8220</v>
      </c>
      <c r="G2365" t="s">
        <v>8223</v>
      </c>
      <c r="H2365" t="s">
        <v>8245</v>
      </c>
      <c r="I2365">
        <v>1430703638</v>
      </c>
      <c r="J2365">
        <v>1426815638</v>
      </c>
      <c r="K2365" t="b">
        <v>0</v>
      </c>
      <c r="L2365">
        <v>8</v>
      </c>
      <c r="M2365" t="b">
        <v>0</v>
      </c>
      <c r="N2365" t="s">
        <v>8270</v>
      </c>
      <c r="O2365">
        <f>YEAR(T2365)</f>
        <v>2015</v>
      </c>
      <c r="P2365">
        <f>ROUND(E2365/D2365*100,0)</f>
        <v>0</v>
      </c>
      <c r="Q2365">
        <f>IFERROR(ROUND(E2365/L2365,2),"N/A")</f>
        <v>53.25</v>
      </c>
      <c r="T2365" s="14">
        <f>(((J2361/60)/60)/24)+DATE(1970,1,1)</f>
        <v>42159.649583333332</v>
      </c>
      <c r="U2365" s="14">
        <f>(((I2361/60)/60)/24)+DATE(1970,1,1)</f>
        <v>42219.649583333332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>ROUND(E2366/D2366*100,0)</f>
        <v>0</v>
      </c>
      <c r="Q2366" t="str">
        <f>IFERROR(ROUND(E2366/L2366,2),"N/A")</f>
        <v>N/A</v>
      </c>
      <c r="T2366"/>
      <c r="U2366"/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>ROUND(E2367/D2367*100,0)</f>
        <v>0</v>
      </c>
      <c r="Q2367" t="str">
        <f>IFERROR(ROUND(E2367/L2367,2),"N/A")</f>
        <v>N/A</v>
      </c>
      <c r="T2367"/>
      <c r="U2367"/>
    </row>
    <row r="2368" spans="1:21" ht="43.2" x14ac:dyDescent="0.3">
      <c r="A2368">
        <v>1124</v>
      </c>
      <c r="B2368" s="3" t="s">
        <v>1125</v>
      </c>
      <c r="C2368" s="3" t="s">
        <v>5234</v>
      </c>
      <c r="D2368" s="6">
        <v>90000</v>
      </c>
      <c r="E2368" s="8">
        <v>425</v>
      </c>
      <c r="F2368" t="s">
        <v>8220</v>
      </c>
      <c r="G2368" t="s">
        <v>8223</v>
      </c>
      <c r="H2368" t="s">
        <v>8245</v>
      </c>
      <c r="I2368">
        <v>1430409651</v>
      </c>
      <c r="J2368">
        <v>1427817651</v>
      </c>
      <c r="K2368" t="b">
        <v>0</v>
      </c>
      <c r="L2368">
        <v>7</v>
      </c>
      <c r="M2368" t="b">
        <v>0</v>
      </c>
      <c r="N2368" t="s">
        <v>8281</v>
      </c>
      <c r="O2368">
        <f>YEAR(T2368)</f>
        <v>2014</v>
      </c>
      <c r="P2368">
        <f>ROUND(E2368/D2368*100,0)</f>
        <v>0</v>
      </c>
      <c r="Q2368">
        <f>IFERROR(ROUND(E2368/L2368,2),"N/A")</f>
        <v>60.71</v>
      </c>
      <c r="T2368" s="14">
        <f>(((J2364/60)/60)/24)+DATE(1970,1,1)</f>
        <v>41954.688310185185</v>
      </c>
      <c r="U2368" s="14">
        <f>(((I2364/60)/60)/24)+DATE(1970,1,1)</f>
        <v>41984.688310185185</v>
      </c>
    </row>
    <row r="2369" spans="1:21" ht="43.2" x14ac:dyDescent="0.3">
      <c r="A2369">
        <v>3080</v>
      </c>
      <c r="B2369" s="3" t="s">
        <v>3080</v>
      </c>
      <c r="C2369" s="3" t="s">
        <v>7190</v>
      </c>
      <c r="D2369" s="6">
        <v>2000000</v>
      </c>
      <c r="E2369" s="8">
        <v>376</v>
      </c>
      <c r="F2369" t="s">
        <v>8220</v>
      </c>
      <c r="G2369" t="s">
        <v>8223</v>
      </c>
      <c r="H2369" t="s">
        <v>8245</v>
      </c>
      <c r="I2369">
        <v>1419644444</v>
      </c>
      <c r="J2369">
        <v>1414456844</v>
      </c>
      <c r="K2369" t="b">
        <v>0</v>
      </c>
      <c r="L2369">
        <v>7</v>
      </c>
      <c r="M2369" t="b">
        <v>0</v>
      </c>
      <c r="N2369" t="s">
        <v>8301</v>
      </c>
      <c r="O2369">
        <f>YEAR(T2369)</f>
        <v>2015</v>
      </c>
      <c r="P2369">
        <f>ROUND(E2369/D2369*100,0)</f>
        <v>0</v>
      </c>
      <c r="Q2369">
        <f>IFERROR(ROUND(E2369/L2369,2),"N/A")</f>
        <v>53.71</v>
      </c>
      <c r="T2369" s="14">
        <f>(((J2365/60)/60)/24)+DATE(1970,1,1)</f>
        <v>42083.069884259254</v>
      </c>
      <c r="U2369" s="14">
        <f>(((I2365/60)/60)/24)+DATE(1970,1,1)</f>
        <v>42128.069884259254</v>
      </c>
    </row>
    <row r="2370" spans="1:21" ht="43.2" x14ac:dyDescent="0.3">
      <c r="A2370">
        <v>629</v>
      </c>
      <c r="B2370" s="3" t="s">
        <v>630</v>
      </c>
      <c r="C2370" s="3" t="s">
        <v>4739</v>
      </c>
      <c r="D2370" s="6">
        <v>200000</v>
      </c>
      <c r="E2370" s="8">
        <v>350</v>
      </c>
      <c r="F2370" t="s">
        <v>8219</v>
      </c>
      <c r="G2370" t="s">
        <v>8225</v>
      </c>
      <c r="H2370" t="s">
        <v>8247</v>
      </c>
      <c r="I2370">
        <v>1463239108</v>
      </c>
      <c r="J2370">
        <v>1460647108</v>
      </c>
      <c r="K2370" t="b">
        <v>0</v>
      </c>
      <c r="L2370">
        <v>3</v>
      </c>
      <c r="M2370" t="b">
        <v>0</v>
      </c>
      <c r="N2370" t="s">
        <v>8270</v>
      </c>
      <c r="O2370">
        <f>YEAR(T2370)</f>
        <v>2015</v>
      </c>
      <c r="P2370">
        <f>ROUND(E2370/D2370*100,0)</f>
        <v>0</v>
      </c>
      <c r="Q2370">
        <f>IFERROR(ROUND(E2370/L2370,2),"N/A")</f>
        <v>116.67</v>
      </c>
      <c r="T2370" s="14">
        <f>(((J2366/60)/60)/24)+DATE(1970,1,1)</f>
        <v>42248.934675925921</v>
      </c>
      <c r="U2370" s="14">
        <f>(((I2366/60)/60)/24)+DATE(1970,1,1)</f>
        <v>42303.934675925921</v>
      </c>
    </row>
    <row r="2371" spans="1:21" ht="57.6" x14ac:dyDescent="0.3">
      <c r="A2371">
        <v>573</v>
      </c>
      <c r="B2371" s="3" t="s">
        <v>574</v>
      </c>
      <c r="C2371" s="3" t="s">
        <v>4683</v>
      </c>
      <c r="D2371" s="6">
        <v>88888</v>
      </c>
      <c r="E2371" s="8">
        <v>346</v>
      </c>
      <c r="F2371" t="s">
        <v>8220</v>
      </c>
      <c r="G2371" t="s">
        <v>8223</v>
      </c>
      <c r="H2371" t="s">
        <v>8245</v>
      </c>
      <c r="I2371">
        <v>1421543520</v>
      </c>
      <c r="J2371">
        <v>1416445931</v>
      </c>
      <c r="K2371" t="b">
        <v>0</v>
      </c>
      <c r="L2371">
        <v>9</v>
      </c>
      <c r="M2371" t="b">
        <v>0</v>
      </c>
      <c r="N2371" t="s">
        <v>8270</v>
      </c>
      <c r="O2371">
        <f>YEAR(T2371)</f>
        <v>2015</v>
      </c>
      <c r="P2371">
        <f>ROUND(E2371/D2371*100,0)</f>
        <v>0</v>
      </c>
      <c r="Q2371">
        <f>IFERROR(ROUND(E2371/L2371,2),"N/A")</f>
        <v>38.44</v>
      </c>
      <c r="T2371" s="14">
        <f>(((J2367/60)/60)/24)+DATE(1970,1,1)</f>
        <v>42346.736400462964</v>
      </c>
      <c r="U2371" s="14">
        <f>(((I2367/60)/60)/24)+DATE(1970,1,1)</f>
        <v>42386.958333333328</v>
      </c>
    </row>
    <row r="2372" spans="1:21" ht="43.2" x14ac:dyDescent="0.3">
      <c r="A2372">
        <v>189</v>
      </c>
      <c r="B2372" s="3" t="s">
        <v>191</v>
      </c>
      <c r="C2372" s="3" t="s">
        <v>4299</v>
      </c>
      <c r="D2372" s="6">
        <v>500000</v>
      </c>
      <c r="E2372" s="8">
        <v>345</v>
      </c>
      <c r="F2372" t="s">
        <v>8220</v>
      </c>
      <c r="G2372" t="s">
        <v>8223</v>
      </c>
      <c r="H2372" t="s">
        <v>8245</v>
      </c>
      <c r="I2372">
        <v>1472920477</v>
      </c>
      <c r="J2372">
        <v>1467736477</v>
      </c>
      <c r="K2372" t="b">
        <v>0</v>
      </c>
      <c r="L2372">
        <v>5</v>
      </c>
      <c r="M2372" t="b">
        <v>0</v>
      </c>
      <c r="N2372" t="s">
        <v>8266</v>
      </c>
      <c r="O2372">
        <f>YEAR(T2372)</f>
        <v>2015</v>
      </c>
      <c r="P2372">
        <f>ROUND(E2372/D2372*100,0)</f>
        <v>0</v>
      </c>
      <c r="Q2372">
        <f>IFERROR(ROUND(E2372/L2372,2),"N/A")</f>
        <v>69</v>
      </c>
      <c r="T2372" s="14">
        <f>(((J2368/60)/60)/24)+DATE(1970,1,1)</f>
        <v>42094.667256944449</v>
      </c>
      <c r="U2372" s="14">
        <f>(((I2368/60)/60)/24)+DATE(1970,1,1)</f>
        <v>42124.667256944449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>ROUND(E2373/D2373*100,0)</f>
        <v>0</v>
      </c>
      <c r="Q2373" t="str">
        <f>IFERROR(ROUND(E2373/L2373,2),"N/A")</f>
        <v>N/A</v>
      </c>
      <c r="T2373"/>
      <c r="U2373"/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>ROUND(E2374/D2374*100,0)</f>
        <v>3</v>
      </c>
      <c r="Q2374">
        <f>IFERROR(ROUND(E2374/L2374,2),"N/A")</f>
        <v>30</v>
      </c>
      <c r="T2374"/>
      <c r="U2374"/>
    </row>
    <row r="2375" spans="1:21" ht="28.8" x14ac:dyDescent="0.3">
      <c r="A2375">
        <v>3060</v>
      </c>
      <c r="B2375" s="3" t="s">
        <v>3060</v>
      </c>
      <c r="C2375" s="3" t="s">
        <v>7170</v>
      </c>
      <c r="D2375" s="6">
        <v>220000</v>
      </c>
      <c r="E2375" s="8">
        <v>335</v>
      </c>
      <c r="F2375" t="s">
        <v>8220</v>
      </c>
      <c r="G2375" t="s">
        <v>8223</v>
      </c>
      <c r="H2375" t="s">
        <v>8245</v>
      </c>
      <c r="I2375">
        <v>1443422134</v>
      </c>
      <c r="J2375">
        <v>1440830134</v>
      </c>
      <c r="K2375" t="b">
        <v>0</v>
      </c>
      <c r="L2375">
        <v>6</v>
      </c>
      <c r="M2375" t="b">
        <v>0</v>
      </c>
      <c r="N2375" t="s">
        <v>8301</v>
      </c>
      <c r="O2375">
        <f>YEAR(T2375)</f>
        <v>2014</v>
      </c>
      <c r="P2375">
        <f>ROUND(E2375/D2375*100,0)</f>
        <v>0</v>
      </c>
      <c r="Q2375">
        <f>IFERROR(ROUND(E2375/L2375,2),"N/A")</f>
        <v>55.83</v>
      </c>
      <c r="T2375" s="14">
        <f>(((J2371/60)/60)/24)+DATE(1970,1,1)</f>
        <v>41963.050127314811</v>
      </c>
      <c r="U2375" s="14">
        <f>(((I2371/60)/60)/24)+DATE(1970,1,1)</f>
        <v>42022.05</v>
      </c>
    </row>
    <row r="2376" spans="1:21" ht="43.2" x14ac:dyDescent="0.3">
      <c r="A2376">
        <v>2122</v>
      </c>
      <c r="B2376" s="3" t="s">
        <v>2123</v>
      </c>
      <c r="C2376" s="3" t="s">
        <v>6232</v>
      </c>
      <c r="D2376" s="6">
        <v>80000</v>
      </c>
      <c r="E2376" s="8">
        <v>310</v>
      </c>
      <c r="F2376" t="s">
        <v>8220</v>
      </c>
      <c r="G2376" t="s">
        <v>8237</v>
      </c>
      <c r="H2376" t="s">
        <v>8255</v>
      </c>
      <c r="I2376">
        <v>1483773169</v>
      </c>
      <c r="J2376">
        <v>1481181169</v>
      </c>
      <c r="K2376" t="b">
        <v>0</v>
      </c>
      <c r="L2376">
        <v>3</v>
      </c>
      <c r="M2376" t="b">
        <v>0</v>
      </c>
      <c r="N2376" t="s">
        <v>8280</v>
      </c>
      <c r="O2376">
        <f>YEAR(T2376)</f>
        <v>2016</v>
      </c>
      <c r="P2376">
        <f>ROUND(E2376/D2376*100,0)</f>
        <v>0</v>
      </c>
      <c r="Q2376">
        <f>IFERROR(ROUND(E2376/L2376,2),"N/A")</f>
        <v>103.33</v>
      </c>
      <c r="T2376" s="14">
        <f>(((J2372/60)/60)/24)+DATE(1970,1,1)</f>
        <v>42556.690706018519</v>
      </c>
      <c r="U2376" s="14">
        <f>(((I2372/60)/60)/24)+DATE(1970,1,1)</f>
        <v>42616.690706018519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>ROUND(E2377/D2377*100,0)</f>
        <v>0</v>
      </c>
      <c r="Q2377" t="str">
        <f>IFERROR(ROUND(E2377/L2377,2),"N/A")</f>
        <v>N/A</v>
      </c>
      <c r="T2377"/>
      <c r="U2377"/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>ROUND(E2378/D2378*100,0)</f>
        <v>11</v>
      </c>
      <c r="Q2378">
        <f>IFERROR(ROUND(E2378/L2378,2),"N/A")</f>
        <v>81.58</v>
      </c>
      <c r="T2378"/>
      <c r="U2378"/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>ROUND(E2379/D2379*100,0)</f>
        <v>0</v>
      </c>
      <c r="Q2379" t="str">
        <f>IFERROR(ROUND(E2379/L2379,2),"N/A")</f>
        <v>N/A</v>
      </c>
      <c r="T2379"/>
      <c r="U2379"/>
    </row>
    <row r="2380" spans="1:21" x14ac:dyDescent="0.3">
      <c r="A2380">
        <v>717</v>
      </c>
      <c r="B2380" s="3" t="s">
        <v>718</v>
      </c>
      <c r="C2380" s="3" t="s">
        <v>4827</v>
      </c>
      <c r="D2380" s="6">
        <v>100000</v>
      </c>
      <c r="E2380" s="8">
        <v>305</v>
      </c>
      <c r="F2380" t="s">
        <v>8220</v>
      </c>
      <c r="G2380" t="s">
        <v>8223</v>
      </c>
      <c r="H2380" t="s">
        <v>8245</v>
      </c>
      <c r="I2380">
        <v>1409949002</v>
      </c>
      <c r="J2380">
        <v>1407357002</v>
      </c>
      <c r="K2380" t="b">
        <v>0</v>
      </c>
      <c r="L2380">
        <v>4</v>
      </c>
      <c r="M2380" t="b">
        <v>0</v>
      </c>
      <c r="N2380" t="s">
        <v>8271</v>
      </c>
      <c r="O2380">
        <f>YEAR(T2380)</f>
        <v>2016</v>
      </c>
      <c r="P2380">
        <f>ROUND(E2380/D2380*100,0)</f>
        <v>0</v>
      </c>
      <c r="Q2380">
        <f>IFERROR(ROUND(E2380/L2380,2),"N/A")</f>
        <v>76.25</v>
      </c>
      <c r="T2380" s="14">
        <f>(((J2376/60)/60)/24)+DATE(1970,1,1)</f>
        <v>42712.300567129627</v>
      </c>
      <c r="U2380" s="14">
        <f>(((I2376/60)/60)/24)+DATE(1970,1,1)</f>
        <v>42742.300567129627</v>
      </c>
    </row>
    <row r="2381" spans="1:21" ht="43.2" x14ac:dyDescent="0.3">
      <c r="A2381">
        <v>1595</v>
      </c>
      <c r="B2381" s="3" t="s">
        <v>1596</v>
      </c>
      <c r="C2381" s="3" t="s">
        <v>5705</v>
      </c>
      <c r="D2381" s="6">
        <v>100000</v>
      </c>
      <c r="E2381" s="8">
        <v>280</v>
      </c>
      <c r="F2381" t="s">
        <v>8220</v>
      </c>
      <c r="G2381" t="s">
        <v>8223</v>
      </c>
      <c r="H2381" t="s">
        <v>8245</v>
      </c>
      <c r="I2381">
        <v>1403122380</v>
      </c>
      <c r="J2381">
        <v>1400634728</v>
      </c>
      <c r="K2381" t="b">
        <v>0</v>
      </c>
      <c r="L2381">
        <v>7</v>
      </c>
      <c r="M2381" t="b">
        <v>0</v>
      </c>
      <c r="N2381" t="s">
        <v>8289</v>
      </c>
      <c r="O2381">
        <f>YEAR(T2381)</f>
        <v>2016</v>
      </c>
      <c r="P2381">
        <f>ROUND(E2381/D2381*100,0)</f>
        <v>0</v>
      </c>
      <c r="Q2381">
        <f>IFERROR(ROUND(E2381/L2381,2),"N/A")</f>
        <v>40</v>
      </c>
      <c r="T2381" s="14">
        <f>(((J2377/60)/60)/24)+DATE(1970,1,1)</f>
        <v>42592.836076388892</v>
      </c>
      <c r="U2381" s="14">
        <f>(((I2377/60)/60)/24)+DATE(1970,1,1)</f>
        <v>42622.836076388892</v>
      </c>
    </row>
    <row r="2382" spans="1:21" ht="43.2" x14ac:dyDescent="0.3">
      <c r="A2382">
        <v>2579</v>
      </c>
      <c r="B2382" s="3" t="s">
        <v>2579</v>
      </c>
      <c r="C2382" s="3" t="s">
        <v>6689</v>
      </c>
      <c r="D2382" s="6">
        <v>200000</v>
      </c>
      <c r="E2382" s="8">
        <v>277</v>
      </c>
      <c r="F2382" t="s">
        <v>8219</v>
      </c>
      <c r="G2382" t="s">
        <v>8223</v>
      </c>
      <c r="H2382" t="s">
        <v>8245</v>
      </c>
      <c r="I2382">
        <v>1410810903</v>
      </c>
      <c r="J2382">
        <v>1405626903</v>
      </c>
      <c r="K2382" t="b">
        <v>0</v>
      </c>
      <c r="L2382">
        <v>12</v>
      </c>
      <c r="M2382" t="b">
        <v>0</v>
      </c>
      <c r="N2382" t="s">
        <v>8282</v>
      </c>
      <c r="O2382">
        <f>YEAR(T2382)</f>
        <v>2015</v>
      </c>
      <c r="P2382">
        <f>ROUND(E2382/D2382*100,0)</f>
        <v>0</v>
      </c>
      <c r="Q2382">
        <f>IFERROR(ROUND(E2382/L2382,2),"N/A")</f>
        <v>23.08</v>
      </c>
      <c r="T2382" s="14">
        <f>(((J2378/60)/60)/24)+DATE(1970,1,1)</f>
        <v>42318.925532407404</v>
      </c>
      <c r="U2382" s="14">
        <f>(((I2378/60)/60)/24)+DATE(1970,1,1)</f>
        <v>42348.925532407404</v>
      </c>
    </row>
    <row r="2383" spans="1:21" ht="43.2" x14ac:dyDescent="0.3">
      <c r="A2383">
        <v>2348</v>
      </c>
      <c r="B2383" s="3" t="s">
        <v>2349</v>
      </c>
      <c r="C2383" s="3" t="s">
        <v>6458</v>
      </c>
      <c r="D2383" s="6">
        <v>70000</v>
      </c>
      <c r="E2383" s="8">
        <v>270</v>
      </c>
      <c r="F2383" t="s">
        <v>8219</v>
      </c>
      <c r="G2383" t="s">
        <v>8223</v>
      </c>
      <c r="H2383" t="s">
        <v>8245</v>
      </c>
      <c r="I2383">
        <v>1456006938</v>
      </c>
      <c r="J2383">
        <v>1450822938</v>
      </c>
      <c r="K2383" t="b">
        <v>0</v>
      </c>
      <c r="L2383">
        <v>5</v>
      </c>
      <c r="M2383" t="b">
        <v>0</v>
      </c>
      <c r="N2383" t="s">
        <v>8270</v>
      </c>
      <c r="O2383">
        <f>YEAR(T2383)</f>
        <v>2016</v>
      </c>
      <c r="P2383">
        <f>ROUND(E2383/D2383*100,0)</f>
        <v>0</v>
      </c>
      <c r="Q2383">
        <f>IFERROR(ROUND(E2383/L2383,2),"N/A")</f>
        <v>54</v>
      </c>
      <c r="T2383" s="14">
        <f>(((J2379/60)/60)/24)+DATE(1970,1,1)</f>
        <v>42669.870173611111</v>
      </c>
      <c r="U2383" s="14">
        <f>(((I2379/60)/60)/24)+DATE(1970,1,1)</f>
        <v>42699.911840277782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>ROUND(E2384/D2384*100,0)</f>
        <v>3</v>
      </c>
      <c r="Q2384">
        <f>IFERROR(ROUND(E2384/L2384,2),"N/A")</f>
        <v>37.5</v>
      </c>
      <c r="T2384"/>
      <c r="U2384"/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>ROUND(E2385/D2385*100,0)</f>
        <v>4</v>
      </c>
      <c r="Q2385">
        <f>IFERROR(ROUND(E2385/L2385,2),"N/A")</f>
        <v>145</v>
      </c>
      <c r="T2385"/>
      <c r="U2385"/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>ROUND(E2386/D2386*100,0)</f>
        <v>1</v>
      </c>
      <c r="Q2386">
        <f>IFERROR(ROUND(E2386/L2386,2),"N/A")</f>
        <v>1</v>
      </c>
      <c r="T2386"/>
      <c r="U2386"/>
    </row>
    <row r="2387" spans="1:21" ht="57.6" x14ac:dyDescent="0.3">
      <c r="A2387">
        <v>575</v>
      </c>
      <c r="B2387" s="3" t="s">
        <v>576</v>
      </c>
      <c r="C2387" s="3" t="s">
        <v>4685</v>
      </c>
      <c r="D2387" s="6">
        <v>60000</v>
      </c>
      <c r="E2387" s="8">
        <v>259</v>
      </c>
      <c r="F2387" t="s">
        <v>8220</v>
      </c>
      <c r="G2387" t="s">
        <v>8235</v>
      </c>
      <c r="H2387" t="s">
        <v>8248</v>
      </c>
      <c r="I2387">
        <v>1434213443</v>
      </c>
      <c r="J2387">
        <v>1431621443</v>
      </c>
      <c r="K2387" t="b">
        <v>0</v>
      </c>
      <c r="L2387">
        <v>4</v>
      </c>
      <c r="M2387" t="b">
        <v>0</v>
      </c>
      <c r="N2387" t="s">
        <v>8270</v>
      </c>
      <c r="O2387">
        <f>YEAR(T2387)</f>
        <v>2015</v>
      </c>
      <c r="P2387">
        <f>ROUND(E2387/D2387*100,0)</f>
        <v>0</v>
      </c>
      <c r="Q2387">
        <f>IFERROR(ROUND(E2387/L2387,2),"N/A")</f>
        <v>64.75</v>
      </c>
      <c r="T2387" s="14">
        <f>(((J2383/60)/60)/24)+DATE(1970,1,1)</f>
        <v>42360.932152777779</v>
      </c>
      <c r="U2387" s="14">
        <f>(((I2383/60)/60)/24)+DATE(1970,1,1)</f>
        <v>42420.932152777779</v>
      </c>
    </row>
    <row r="2388" spans="1:21" ht="43.2" x14ac:dyDescent="0.3">
      <c r="A2388">
        <v>506</v>
      </c>
      <c r="B2388" s="3" t="s">
        <v>507</v>
      </c>
      <c r="C2388" s="3" t="s">
        <v>4616</v>
      </c>
      <c r="D2388" s="6">
        <v>200000</v>
      </c>
      <c r="E2388" s="8">
        <v>250</v>
      </c>
      <c r="F2388" t="s">
        <v>8220</v>
      </c>
      <c r="G2388" t="s">
        <v>8223</v>
      </c>
      <c r="H2388" t="s">
        <v>8245</v>
      </c>
      <c r="I2388">
        <v>1376140520</v>
      </c>
      <c r="J2388">
        <v>1373548520</v>
      </c>
      <c r="K2388" t="b">
        <v>0</v>
      </c>
      <c r="L2388">
        <v>1</v>
      </c>
      <c r="M2388" t="b">
        <v>0</v>
      </c>
      <c r="N2388" t="s">
        <v>8268</v>
      </c>
      <c r="O2388">
        <f>YEAR(T2388)</f>
        <v>2015</v>
      </c>
      <c r="P2388">
        <f>ROUND(E2388/D2388*100,0)</f>
        <v>0</v>
      </c>
      <c r="Q2388">
        <f>IFERROR(ROUND(E2388/L2388,2),"N/A")</f>
        <v>250</v>
      </c>
      <c r="T2388" s="14">
        <f>(((J2384/60)/60)/24)+DATE(1970,1,1)</f>
        <v>42195.187534722223</v>
      </c>
      <c r="U2388" s="14">
        <f>(((I2384/60)/60)/24)+DATE(1970,1,1)</f>
        <v>42220.187534722223</v>
      </c>
    </row>
    <row r="2389" spans="1:21" ht="43.2" x14ac:dyDescent="0.3">
      <c r="A2389">
        <v>1008</v>
      </c>
      <c r="B2389" s="3" t="s">
        <v>1009</v>
      </c>
      <c r="C2389" s="3" t="s">
        <v>5118</v>
      </c>
      <c r="D2389" s="6">
        <v>93500</v>
      </c>
      <c r="E2389" s="8">
        <v>250</v>
      </c>
      <c r="F2389" t="s">
        <v>8219</v>
      </c>
      <c r="G2389" t="s">
        <v>8237</v>
      </c>
      <c r="H2389" t="s">
        <v>8255</v>
      </c>
      <c r="I2389">
        <v>1482953115</v>
      </c>
      <c r="J2389">
        <v>1480361115</v>
      </c>
      <c r="K2389" t="b">
        <v>0</v>
      </c>
      <c r="L2389">
        <v>1</v>
      </c>
      <c r="M2389" t="b">
        <v>0</v>
      </c>
      <c r="N2389" t="s">
        <v>8271</v>
      </c>
      <c r="O2389">
        <f>YEAR(T2389)</f>
        <v>2015</v>
      </c>
      <c r="P2389">
        <f>ROUND(E2389/D2389*100,0)</f>
        <v>0</v>
      </c>
      <c r="Q2389">
        <f>IFERROR(ROUND(E2389/L2389,2),"N/A")</f>
        <v>250</v>
      </c>
      <c r="T2389" s="14">
        <f>(((J2385/60)/60)/24)+DATE(1970,1,1)</f>
        <v>42027.056793981479</v>
      </c>
      <c r="U2389" s="14">
        <f>(((I2385/60)/60)/24)+DATE(1970,1,1)</f>
        <v>42057.056793981479</v>
      </c>
    </row>
    <row r="2390" spans="1:21" ht="43.2" x14ac:dyDescent="0.3">
      <c r="A2390">
        <v>1040</v>
      </c>
      <c r="B2390" s="3" t="s">
        <v>1041</v>
      </c>
      <c r="C2390" s="3" t="s">
        <v>5150</v>
      </c>
      <c r="D2390" s="6">
        <v>85000</v>
      </c>
      <c r="E2390" s="8">
        <v>250</v>
      </c>
      <c r="F2390" t="s">
        <v>8219</v>
      </c>
      <c r="G2390" t="s">
        <v>8223</v>
      </c>
      <c r="H2390" t="s">
        <v>8245</v>
      </c>
      <c r="I2390">
        <v>1472317209</v>
      </c>
      <c r="J2390">
        <v>1469725209</v>
      </c>
      <c r="K2390" t="b">
        <v>0</v>
      </c>
      <c r="L2390">
        <v>1</v>
      </c>
      <c r="M2390" t="b">
        <v>0</v>
      </c>
      <c r="N2390" t="s">
        <v>8279</v>
      </c>
      <c r="O2390">
        <f>YEAR(T2390)</f>
        <v>2014</v>
      </c>
      <c r="P2390">
        <f>ROUND(E2390/D2390*100,0)</f>
        <v>0</v>
      </c>
      <c r="Q2390">
        <f>IFERROR(ROUND(E2390/L2390,2),"N/A")</f>
        <v>250</v>
      </c>
      <c r="T2390" s="14">
        <f>(((J2386/60)/60)/24)+DATE(1970,1,1)</f>
        <v>41927.067627314813</v>
      </c>
      <c r="U2390" s="14">
        <f>(((I2386/60)/60)/24)+DATE(1970,1,1)</f>
        <v>41957.109293981484</v>
      </c>
    </row>
    <row r="2391" spans="1:21" ht="43.2" x14ac:dyDescent="0.3">
      <c r="A2391">
        <v>2571</v>
      </c>
      <c r="B2391" s="3" t="s">
        <v>2571</v>
      </c>
      <c r="C2391" s="3" t="s">
        <v>6681</v>
      </c>
      <c r="D2391" s="6">
        <v>100000</v>
      </c>
      <c r="E2391" s="8">
        <v>250</v>
      </c>
      <c r="F2391" t="s">
        <v>8219</v>
      </c>
      <c r="G2391" t="s">
        <v>8225</v>
      </c>
      <c r="H2391" t="s">
        <v>8247</v>
      </c>
      <c r="I2391">
        <v>1463645521</v>
      </c>
      <c r="J2391">
        <v>1458461521</v>
      </c>
      <c r="K2391" t="b">
        <v>0</v>
      </c>
      <c r="L2391">
        <v>4</v>
      </c>
      <c r="M2391" t="b">
        <v>0</v>
      </c>
      <c r="N2391" t="s">
        <v>8282</v>
      </c>
      <c r="O2391">
        <f>YEAR(T2391)</f>
        <v>2015</v>
      </c>
      <c r="P2391">
        <f>ROUND(E2391/D2391*100,0)</f>
        <v>0</v>
      </c>
      <c r="Q2391">
        <f>IFERROR(ROUND(E2391/L2391,2),"N/A")</f>
        <v>62.5</v>
      </c>
      <c r="T2391" s="14">
        <f>(((J2387/60)/60)/24)+DATE(1970,1,1)</f>
        <v>42138.692627314813</v>
      </c>
      <c r="U2391" s="14">
        <f>(((I2387/60)/60)/24)+DATE(1970,1,1)</f>
        <v>42168.692627314813</v>
      </c>
    </row>
    <row r="2392" spans="1:21" ht="43.2" x14ac:dyDescent="0.3">
      <c r="A2392">
        <v>971</v>
      </c>
      <c r="B2392" s="3" t="s">
        <v>972</v>
      </c>
      <c r="C2392" s="3" t="s">
        <v>5081</v>
      </c>
      <c r="D2392" s="6">
        <v>100000</v>
      </c>
      <c r="E2392" s="8">
        <v>226</v>
      </c>
      <c r="F2392" t="s">
        <v>8220</v>
      </c>
      <c r="G2392" t="s">
        <v>8223</v>
      </c>
      <c r="H2392" t="s">
        <v>8245</v>
      </c>
      <c r="I2392">
        <v>1433178060</v>
      </c>
      <c r="J2392">
        <v>1429290060</v>
      </c>
      <c r="K2392" t="b">
        <v>0</v>
      </c>
      <c r="L2392">
        <v>5</v>
      </c>
      <c r="M2392" t="b">
        <v>0</v>
      </c>
      <c r="N2392" t="s">
        <v>8271</v>
      </c>
      <c r="O2392">
        <f>YEAR(T2392)</f>
        <v>2013</v>
      </c>
      <c r="P2392">
        <f>ROUND(E2392/D2392*100,0)</f>
        <v>0</v>
      </c>
      <c r="Q2392">
        <f>IFERROR(ROUND(E2392/L2392,2),"N/A")</f>
        <v>45.2</v>
      </c>
      <c r="T2392" s="14">
        <f>(((J2388/60)/60)/24)+DATE(1970,1,1)</f>
        <v>41466.552314814813</v>
      </c>
      <c r="U2392" s="14">
        <f>(((I2388/60)/60)/24)+DATE(1970,1,1)</f>
        <v>41496.552314814813</v>
      </c>
    </row>
    <row r="2393" spans="1:21" ht="43.2" x14ac:dyDescent="0.3">
      <c r="A2393">
        <v>1010</v>
      </c>
      <c r="B2393" s="3" t="s">
        <v>1011</v>
      </c>
      <c r="C2393" s="3" t="s">
        <v>5120</v>
      </c>
      <c r="D2393" s="6">
        <v>115250</v>
      </c>
      <c r="E2393" s="8">
        <v>220</v>
      </c>
      <c r="F2393" t="s">
        <v>8219</v>
      </c>
      <c r="G2393" t="s">
        <v>8223</v>
      </c>
      <c r="H2393" t="s">
        <v>8245</v>
      </c>
      <c r="I2393">
        <v>1473044340</v>
      </c>
      <c r="J2393">
        <v>1468180462</v>
      </c>
      <c r="K2393" t="b">
        <v>0</v>
      </c>
      <c r="L2393">
        <v>4</v>
      </c>
      <c r="M2393" t="b">
        <v>0</v>
      </c>
      <c r="N2393" t="s">
        <v>8271</v>
      </c>
      <c r="O2393">
        <f>YEAR(T2393)</f>
        <v>2016</v>
      </c>
      <c r="P2393">
        <f>ROUND(E2393/D2393*100,0)</f>
        <v>0</v>
      </c>
      <c r="Q2393">
        <f>IFERROR(ROUND(E2393/L2393,2),"N/A")</f>
        <v>55</v>
      </c>
      <c r="T2393" s="14">
        <f>(((J2389/60)/60)/24)+DATE(1970,1,1)</f>
        <v>42702.809201388889</v>
      </c>
      <c r="U2393" s="14">
        <f>(((I2389/60)/60)/24)+DATE(1970,1,1)</f>
        <v>42732.809201388889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>ROUND(E2394/D2394*100,0)</f>
        <v>0</v>
      </c>
      <c r="Q2394" t="str">
        <f>IFERROR(ROUND(E2394/L2394,2),"N/A")</f>
        <v>N/A</v>
      </c>
      <c r="T2394"/>
      <c r="U2394"/>
    </row>
    <row r="2395" spans="1:21" ht="43.2" x14ac:dyDescent="0.3">
      <c r="A2395">
        <v>489</v>
      </c>
      <c r="B2395" s="3" t="s">
        <v>490</v>
      </c>
      <c r="C2395" s="3" t="s">
        <v>4599</v>
      </c>
      <c r="D2395" s="6">
        <v>74997</v>
      </c>
      <c r="E2395" s="8">
        <v>215</v>
      </c>
      <c r="F2395" t="s">
        <v>8220</v>
      </c>
      <c r="G2395" t="s">
        <v>8223</v>
      </c>
      <c r="H2395" t="s">
        <v>8245</v>
      </c>
      <c r="I2395">
        <v>1325763180</v>
      </c>
      <c r="J2395">
        <v>1323084816</v>
      </c>
      <c r="K2395" t="b">
        <v>0</v>
      </c>
      <c r="L2395">
        <v>3</v>
      </c>
      <c r="M2395" t="b">
        <v>0</v>
      </c>
      <c r="N2395" t="s">
        <v>8268</v>
      </c>
      <c r="O2395">
        <f>YEAR(T2395)</f>
        <v>2016</v>
      </c>
      <c r="P2395">
        <f>ROUND(E2395/D2395*100,0)</f>
        <v>0</v>
      </c>
      <c r="Q2395">
        <f>IFERROR(ROUND(E2395/L2395,2),"N/A")</f>
        <v>71.67</v>
      </c>
      <c r="T2395" s="14">
        <f>(((J2391/60)/60)/24)+DATE(1970,1,1)</f>
        <v>42449.341678240744</v>
      </c>
      <c r="U2395" s="14">
        <f>(((I2391/60)/60)/24)+DATE(1970,1,1)</f>
        <v>42509.341678240744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>ROUND(E2396/D2396*100,0)</f>
        <v>0</v>
      </c>
      <c r="Q2396">
        <f>IFERROR(ROUND(E2396/L2396,2),"N/A")</f>
        <v>1.5</v>
      </c>
      <c r="T2396"/>
      <c r="U2396"/>
    </row>
    <row r="2397" spans="1:21" ht="57.6" x14ac:dyDescent="0.3">
      <c r="A2397">
        <v>673</v>
      </c>
      <c r="B2397" s="3" t="s">
        <v>674</v>
      </c>
      <c r="C2397" s="3" t="s">
        <v>4783</v>
      </c>
      <c r="D2397" s="6">
        <v>100000</v>
      </c>
      <c r="E2397" s="8">
        <v>205</v>
      </c>
      <c r="F2397" t="s">
        <v>8220</v>
      </c>
      <c r="G2397" t="s">
        <v>8223</v>
      </c>
      <c r="H2397" t="s">
        <v>8245</v>
      </c>
      <c r="I2397">
        <v>1409602217</v>
      </c>
      <c r="J2397">
        <v>1405714217</v>
      </c>
      <c r="K2397" t="b">
        <v>0</v>
      </c>
      <c r="L2397">
        <v>3</v>
      </c>
      <c r="M2397" t="b">
        <v>0</v>
      </c>
      <c r="N2397" t="s">
        <v>8271</v>
      </c>
      <c r="O2397">
        <f>YEAR(T2397)</f>
        <v>2016</v>
      </c>
      <c r="P2397">
        <f>ROUND(E2397/D2397*100,0)</f>
        <v>0</v>
      </c>
      <c r="Q2397">
        <f>IFERROR(ROUND(E2397/L2397,2),"N/A")</f>
        <v>68.33</v>
      </c>
      <c r="T2397" s="14">
        <f>(((J2393/60)/60)/24)+DATE(1970,1,1)</f>
        <v>42561.829421296294</v>
      </c>
      <c r="U2397" s="14">
        <f>(((I2393/60)/60)/24)+DATE(1970,1,1)</f>
        <v>42618.124305555553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>ROUND(E2398/D2398*100,0)</f>
        <v>0</v>
      </c>
      <c r="Q2398">
        <f>IFERROR(ROUND(E2398/L2398,2),"N/A")</f>
        <v>10</v>
      </c>
      <c r="T2398"/>
      <c r="U2398"/>
    </row>
    <row r="2399" spans="1:21" ht="57.6" x14ac:dyDescent="0.3">
      <c r="A2399">
        <v>1421</v>
      </c>
      <c r="B2399" s="3" t="s">
        <v>1422</v>
      </c>
      <c r="C2399" s="3" t="s">
        <v>5531</v>
      </c>
      <c r="D2399" s="6">
        <v>200000</v>
      </c>
      <c r="E2399" s="8">
        <v>200</v>
      </c>
      <c r="F2399" t="s">
        <v>8220</v>
      </c>
      <c r="G2399" t="s">
        <v>8234</v>
      </c>
      <c r="H2399" t="s">
        <v>8254</v>
      </c>
      <c r="I2399">
        <v>1423432709</v>
      </c>
      <c r="J2399">
        <v>1420840709</v>
      </c>
      <c r="K2399" t="b">
        <v>0</v>
      </c>
      <c r="L2399">
        <v>2</v>
      </c>
      <c r="M2399" t="b">
        <v>0</v>
      </c>
      <c r="N2399" t="s">
        <v>8285</v>
      </c>
      <c r="O2399">
        <f>YEAR(T2399)</f>
        <v>2011</v>
      </c>
      <c r="P2399">
        <f>ROUND(E2399/D2399*100,0)</f>
        <v>0</v>
      </c>
      <c r="Q2399">
        <f>IFERROR(ROUND(E2399/L2399,2),"N/A")</f>
        <v>100</v>
      </c>
      <c r="T2399" s="14">
        <f>(((J2395/60)/60)/24)+DATE(1970,1,1)</f>
        <v>40882.481666666667</v>
      </c>
      <c r="U2399" s="14">
        <f>(((I2395/60)/60)/24)+DATE(1970,1,1)</f>
        <v>40913.481249999997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>ROUND(E2400/D2400*100,0)</f>
        <v>0</v>
      </c>
      <c r="Q2400" t="str">
        <f>IFERROR(ROUND(E2400/L2400,2),"N/A")</f>
        <v>N/A</v>
      </c>
      <c r="T2400"/>
      <c r="U2400"/>
    </row>
    <row r="2401" spans="1:21" ht="43.2" x14ac:dyDescent="0.3">
      <c r="A2401">
        <v>1143</v>
      </c>
      <c r="B2401" s="3" t="s">
        <v>1144</v>
      </c>
      <c r="C2401" s="3" t="s">
        <v>5253</v>
      </c>
      <c r="D2401" s="6">
        <v>45000</v>
      </c>
      <c r="E2401" s="8">
        <v>186</v>
      </c>
      <c r="F2401" t="s">
        <v>8220</v>
      </c>
      <c r="G2401" t="s">
        <v>8223</v>
      </c>
      <c r="H2401" t="s">
        <v>8245</v>
      </c>
      <c r="I2401">
        <v>1450327126</v>
      </c>
      <c r="J2401">
        <v>1447735126</v>
      </c>
      <c r="K2401" t="b">
        <v>0</v>
      </c>
      <c r="L2401">
        <v>8</v>
      </c>
      <c r="M2401" t="b">
        <v>0</v>
      </c>
      <c r="N2401" t="s">
        <v>8281</v>
      </c>
      <c r="O2401">
        <f>YEAR(T2401)</f>
        <v>2014</v>
      </c>
      <c r="P2401">
        <f>ROUND(E2401/D2401*100,0)</f>
        <v>0</v>
      </c>
      <c r="Q2401">
        <f>IFERROR(ROUND(E2401/L2401,2),"N/A")</f>
        <v>23.25</v>
      </c>
      <c r="T2401" s="14">
        <f>(((J2397/60)/60)/24)+DATE(1970,1,1)</f>
        <v>41838.840474537035</v>
      </c>
      <c r="U2401" s="14">
        <f>(((I2397/60)/60)/24)+DATE(1970,1,1)</f>
        <v>41883.840474537035</v>
      </c>
    </row>
    <row r="2402" spans="1:21" ht="28.8" x14ac:dyDescent="0.3">
      <c r="A2402">
        <v>2884</v>
      </c>
      <c r="B2402" s="3" t="s">
        <v>2884</v>
      </c>
      <c r="C2402" s="3" t="s">
        <v>6994</v>
      </c>
      <c r="D2402" s="6">
        <v>45000</v>
      </c>
      <c r="E2402" s="8">
        <v>185</v>
      </c>
      <c r="F2402" t="s">
        <v>8220</v>
      </c>
      <c r="G2402" t="s">
        <v>8223</v>
      </c>
      <c r="H2402" t="s">
        <v>8245</v>
      </c>
      <c r="I2402">
        <v>1417800435</v>
      </c>
      <c r="J2402">
        <v>1415208435</v>
      </c>
      <c r="K2402" t="b">
        <v>0</v>
      </c>
      <c r="L2402">
        <v>4</v>
      </c>
      <c r="M2402" t="b">
        <v>0</v>
      </c>
      <c r="N2402" t="s">
        <v>8269</v>
      </c>
      <c r="O2402">
        <f>YEAR(T2402)</f>
        <v>2015</v>
      </c>
      <c r="P2402">
        <f>ROUND(E2402/D2402*100,0)</f>
        <v>0</v>
      </c>
      <c r="Q2402">
        <f>IFERROR(ROUND(E2402/L2402,2),"N/A")</f>
        <v>46.25</v>
      </c>
      <c r="T2402" s="14">
        <f>(((J2398/60)/60)/24)+DATE(1970,1,1)</f>
        <v>42262.849050925928</v>
      </c>
      <c r="U2402" s="14">
        <f>(((I2398/60)/60)/24)+DATE(1970,1,1)</f>
        <v>42292.849050925928</v>
      </c>
    </row>
    <row r="2403" spans="1:21" ht="43.2" x14ac:dyDescent="0.3">
      <c r="A2403">
        <v>1116</v>
      </c>
      <c r="B2403" s="3" t="s">
        <v>1117</v>
      </c>
      <c r="C2403" s="3" t="s">
        <v>5226</v>
      </c>
      <c r="D2403" s="6">
        <v>500000</v>
      </c>
      <c r="E2403" s="8">
        <v>178.52</v>
      </c>
      <c r="F2403" t="s">
        <v>8220</v>
      </c>
      <c r="G2403" t="s">
        <v>8223</v>
      </c>
      <c r="H2403" t="s">
        <v>8245</v>
      </c>
      <c r="I2403">
        <v>1339273208</v>
      </c>
      <c r="J2403">
        <v>1334089208</v>
      </c>
      <c r="K2403" t="b">
        <v>0</v>
      </c>
      <c r="L2403">
        <v>10</v>
      </c>
      <c r="M2403" t="b">
        <v>0</v>
      </c>
      <c r="N2403" t="s">
        <v>8280</v>
      </c>
      <c r="O2403">
        <f>YEAR(T2403)</f>
        <v>2015</v>
      </c>
      <c r="P2403">
        <f>ROUND(E2403/D2403*100,0)</f>
        <v>0</v>
      </c>
      <c r="Q2403">
        <f>IFERROR(ROUND(E2403/L2403,2),"N/A")</f>
        <v>17.850000000000001</v>
      </c>
      <c r="T2403" s="14">
        <f>(((J2399/60)/60)/24)+DATE(1970,1,1)</f>
        <v>42013.915613425925</v>
      </c>
      <c r="U2403" s="14">
        <f>(((I2399/60)/60)/24)+DATE(1970,1,1)</f>
        <v>42043.915613425925</v>
      </c>
    </row>
    <row r="2404" spans="1:21" ht="43.2" x14ac:dyDescent="0.3">
      <c r="A2404">
        <v>3068</v>
      </c>
      <c r="B2404" s="3" t="s">
        <v>3068</v>
      </c>
      <c r="C2404" s="3" t="s">
        <v>7178</v>
      </c>
      <c r="D2404" s="6">
        <v>250000</v>
      </c>
      <c r="E2404" s="8">
        <v>175</v>
      </c>
      <c r="F2404" t="s">
        <v>8220</v>
      </c>
      <c r="G2404" t="s">
        <v>8223</v>
      </c>
      <c r="H2404" t="s">
        <v>8245</v>
      </c>
      <c r="I2404">
        <v>1445013352</v>
      </c>
      <c r="J2404">
        <v>1442421352</v>
      </c>
      <c r="K2404" t="b">
        <v>0</v>
      </c>
      <c r="L2404">
        <v>2</v>
      </c>
      <c r="M2404" t="b">
        <v>0</v>
      </c>
      <c r="N2404" t="s">
        <v>8301</v>
      </c>
      <c r="O2404">
        <f>YEAR(T2404)</f>
        <v>2015</v>
      </c>
      <c r="P2404">
        <f>ROUND(E2404/D2404*100,0)</f>
        <v>0</v>
      </c>
      <c r="Q2404">
        <f>IFERROR(ROUND(E2404/L2404,2),"N/A")</f>
        <v>87.5</v>
      </c>
      <c r="T2404" s="14">
        <f>(((J2400/60)/60)/24)+DATE(1970,1,1)</f>
        <v>42157.916481481487</v>
      </c>
      <c r="U2404" s="14">
        <f>(((I2400/60)/60)/24)+DATE(1970,1,1)</f>
        <v>42187.916481481487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>ROUND(E2405/D2405*100,0)</f>
        <v>17</v>
      </c>
      <c r="Q2405">
        <f>IFERROR(ROUND(E2405/L2405,2),"N/A")</f>
        <v>16.829999999999998</v>
      </c>
      <c r="T2405"/>
      <c r="U2405"/>
    </row>
    <row r="2406" spans="1:21" ht="43.2" x14ac:dyDescent="0.3">
      <c r="A2406">
        <v>862</v>
      </c>
      <c r="B2406" s="3" t="s">
        <v>863</v>
      </c>
      <c r="C2406" s="3" t="s">
        <v>4972</v>
      </c>
      <c r="D2406" s="6">
        <v>50000</v>
      </c>
      <c r="E2406" s="8">
        <v>170</v>
      </c>
      <c r="F2406" t="s">
        <v>8220</v>
      </c>
      <c r="G2406" t="s">
        <v>8224</v>
      </c>
      <c r="H2406" t="s">
        <v>8246</v>
      </c>
      <c r="I2406">
        <v>1384179548</v>
      </c>
      <c r="J2406">
        <v>1381583948</v>
      </c>
      <c r="K2406" t="b">
        <v>0</v>
      </c>
      <c r="L2406">
        <v>4</v>
      </c>
      <c r="M2406" t="b">
        <v>0</v>
      </c>
      <c r="N2406" t="s">
        <v>8276</v>
      </c>
      <c r="O2406">
        <f>YEAR(T2406)</f>
        <v>2014</v>
      </c>
      <c r="P2406">
        <f>ROUND(E2406/D2406*100,0)</f>
        <v>0</v>
      </c>
      <c r="Q2406">
        <f>IFERROR(ROUND(E2406/L2406,2),"N/A")</f>
        <v>42.5</v>
      </c>
      <c r="T2406" s="14">
        <f>(((J2402/60)/60)/24)+DATE(1970,1,1)</f>
        <v>41948.727256944447</v>
      </c>
      <c r="U2406" s="14">
        <f>(((I2402/60)/60)/24)+DATE(1970,1,1)</f>
        <v>41978.727256944447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>ROUND(E2407/D2407*100,0)</f>
        <v>23</v>
      </c>
      <c r="Q2407">
        <f>IFERROR(ROUND(E2407/L2407,2),"N/A")</f>
        <v>56.3</v>
      </c>
      <c r="T2407"/>
      <c r="U2407"/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>ROUND(E2408/D2408*100,0)</f>
        <v>41</v>
      </c>
      <c r="Q2408">
        <f>IFERROR(ROUND(E2408/L2408,2),"N/A")</f>
        <v>84.06</v>
      </c>
      <c r="T2408"/>
      <c r="U2408"/>
    </row>
    <row r="2409" spans="1:21" ht="43.2" x14ac:dyDescent="0.3">
      <c r="A2409">
        <v>662</v>
      </c>
      <c r="B2409" s="3" t="s">
        <v>663</v>
      </c>
      <c r="C2409" s="3" t="s">
        <v>4772</v>
      </c>
      <c r="D2409" s="6">
        <v>39000</v>
      </c>
      <c r="E2409" s="8">
        <v>156</v>
      </c>
      <c r="F2409" t="s">
        <v>8220</v>
      </c>
      <c r="G2409" t="s">
        <v>8223</v>
      </c>
      <c r="H2409" t="s">
        <v>8245</v>
      </c>
      <c r="I2409">
        <v>1421404247</v>
      </c>
      <c r="J2409">
        <v>1418812247</v>
      </c>
      <c r="K2409" t="b">
        <v>0</v>
      </c>
      <c r="L2409">
        <v>4</v>
      </c>
      <c r="M2409" t="b">
        <v>0</v>
      </c>
      <c r="N2409" t="s">
        <v>8271</v>
      </c>
      <c r="O2409">
        <f>YEAR(T2409)</f>
        <v>2016</v>
      </c>
      <c r="P2409">
        <f>ROUND(E2409/D2409*100,0)</f>
        <v>0</v>
      </c>
      <c r="Q2409">
        <f>IFERROR(ROUND(E2409/L2409,2),"N/A")</f>
        <v>39</v>
      </c>
      <c r="T2409" s="14">
        <f>(((J2405/60)/60)/24)+DATE(1970,1,1)</f>
        <v>42399.882615740738</v>
      </c>
      <c r="U2409" s="14">
        <f>(((I2405/60)/60)/24)+DATE(1970,1,1)</f>
        <v>42459.840949074074</v>
      </c>
    </row>
    <row r="2410" spans="1:21" ht="43.2" x14ac:dyDescent="0.3">
      <c r="A2410">
        <v>123</v>
      </c>
      <c r="B2410" s="3" t="s">
        <v>125</v>
      </c>
      <c r="C2410" s="3" t="s">
        <v>4234</v>
      </c>
      <c r="D2410" s="6">
        <v>55000</v>
      </c>
      <c r="E2410" s="8">
        <v>151</v>
      </c>
      <c r="F2410" t="s">
        <v>8219</v>
      </c>
      <c r="G2410" t="s">
        <v>8223</v>
      </c>
      <c r="H2410" t="s">
        <v>8245</v>
      </c>
      <c r="I2410">
        <v>1414533600</v>
      </c>
      <c r="J2410">
        <v>1411411564</v>
      </c>
      <c r="K2410" t="b">
        <v>0</v>
      </c>
      <c r="L2410">
        <v>6</v>
      </c>
      <c r="M2410" t="b">
        <v>0</v>
      </c>
      <c r="N2410" t="s">
        <v>8265</v>
      </c>
      <c r="O2410">
        <f>YEAR(T2410)</f>
        <v>2013</v>
      </c>
      <c r="P2410">
        <f>ROUND(E2410/D2410*100,0)</f>
        <v>0</v>
      </c>
      <c r="Q2410">
        <f>IFERROR(ROUND(E2410/L2410,2),"N/A")</f>
        <v>25.17</v>
      </c>
      <c r="T2410" s="14">
        <f>(((J2406/60)/60)/24)+DATE(1970,1,1)</f>
        <v>41559.5549537037</v>
      </c>
      <c r="U2410" s="14">
        <f>(((I2406/60)/60)/24)+DATE(1970,1,1)</f>
        <v>41589.596620370372</v>
      </c>
    </row>
    <row r="2411" spans="1:21" ht="43.2" x14ac:dyDescent="0.3">
      <c r="A2411">
        <v>904</v>
      </c>
      <c r="B2411" s="3" t="s">
        <v>905</v>
      </c>
      <c r="C2411" s="3" t="s">
        <v>5014</v>
      </c>
      <c r="D2411" s="6">
        <v>50000</v>
      </c>
      <c r="E2411" s="8">
        <v>151</v>
      </c>
      <c r="F2411" t="s">
        <v>8220</v>
      </c>
      <c r="G2411" t="s">
        <v>8223</v>
      </c>
      <c r="H2411" t="s">
        <v>8245</v>
      </c>
      <c r="I2411">
        <v>1451786137</v>
      </c>
      <c r="J2411">
        <v>1449194137</v>
      </c>
      <c r="K2411" t="b">
        <v>0</v>
      </c>
      <c r="L2411">
        <v>3</v>
      </c>
      <c r="M2411" t="b">
        <v>0</v>
      </c>
      <c r="N2411" t="s">
        <v>8276</v>
      </c>
      <c r="O2411">
        <f>YEAR(T2411)</f>
        <v>2016</v>
      </c>
      <c r="P2411">
        <f>ROUND(E2411/D2411*100,0)</f>
        <v>0</v>
      </c>
      <c r="Q2411">
        <f>ROUND(E2411/L2411,2)</f>
        <v>50.33</v>
      </c>
      <c r="T2411" s="14">
        <f>(((J2407/60)/60)/24)+DATE(1970,1,1)</f>
        <v>42595.585358796292</v>
      </c>
      <c r="U2411" s="14">
        <f>(((I2407/60)/60)/24)+DATE(1970,1,1)</f>
        <v>42616.585358796292</v>
      </c>
    </row>
    <row r="2412" spans="1:21" ht="57.6" x14ac:dyDescent="0.3">
      <c r="A2412">
        <v>484</v>
      </c>
      <c r="B2412" s="3" t="s">
        <v>485</v>
      </c>
      <c r="C2412" s="3" t="s">
        <v>4594</v>
      </c>
      <c r="D2412" s="6">
        <v>80000</v>
      </c>
      <c r="E2412" s="8">
        <v>149</v>
      </c>
      <c r="F2412" t="s">
        <v>8220</v>
      </c>
      <c r="G2412" t="s">
        <v>8224</v>
      </c>
      <c r="H2412" t="s">
        <v>8246</v>
      </c>
      <c r="I2412">
        <v>1446766372</v>
      </c>
      <c r="J2412">
        <v>1443220372</v>
      </c>
      <c r="K2412" t="b">
        <v>0</v>
      </c>
      <c r="L2412">
        <v>11</v>
      </c>
      <c r="M2412" t="b">
        <v>0</v>
      </c>
      <c r="N2412" t="s">
        <v>8268</v>
      </c>
      <c r="O2412">
        <f>YEAR(T2412)</f>
        <v>2014</v>
      </c>
      <c r="P2412">
        <f>ROUND(E2412/D2412*100,0)</f>
        <v>0</v>
      </c>
      <c r="Q2412">
        <f>IFERROR(ROUND(E2412/L2412,2),"N/A")</f>
        <v>13.55</v>
      </c>
      <c r="T2412" s="14">
        <f>(((J2408/60)/60)/24)+DATE(1970,1,1)</f>
        <v>41983.110995370371</v>
      </c>
      <c r="U2412" s="14">
        <f>(((I2408/60)/60)/24)+DATE(1970,1,1)</f>
        <v>42023.110995370371</v>
      </c>
    </row>
    <row r="2413" spans="1:21" ht="28.8" x14ac:dyDescent="0.3">
      <c r="A2413">
        <v>570</v>
      </c>
      <c r="B2413" s="3" t="s">
        <v>571</v>
      </c>
      <c r="C2413" s="3" t="s">
        <v>4680</v>
      </c>
      <c r="D2413" s="6">
        <v>85000</v>
      </c>
      <c r="E2413" s="8">
        <v>142</v>
      </c>
      <c r="F2413" t="s">
        <v>8220</v>
      </c>
      <c r="G2413" t="s">
        <v>8223</v>
      </c>
      <c r="H2413" t="s">
        <v>8245</v>
      </c>
      <c r="I2413">
        <v>1455822569</v>
      </c>
      <c r="J2413">
        <v>1453230569</v>
      </c>
      <c r="K2413" t="b">
        <v>0</v>
      </c>
      <c r="L2413">
        <v>1</v>
      </c>
      <c r="M2413" t="b">
        <v>0</v>
      </c>
      <c r="N2413" t="s">
        <v>8270</v>
      </c>
      <c r="O2413">
        <f>YEAR(T2413)</f>
        <v>2014</v>
      </c>
      <c r="P2413">
        <f>ROUND(E2413/D2413*100,0)</f>
        <v>0</v>
      </c>
      <c r="Q2413">
        <f>IFERROR(ROUND(E2413/L2413,2),"N/A")</f>
        <v>142</v>
      </c>
      <c r="T2413" s="14">
        <f>(((J2409/60)/60)/24)+DATE(1970,1,1)</f>
        <v>41990.438043981485</v>
      </c>
      <c r="U2413" s="14">
        <f>(((I2409/60)/60)/24)+DATE(1970,1,1)</f>
        <v>42020.438043981485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>
        <f>ROUND(E2414/D2414*100,0)</f>
        <v>0</v>
      </c>
      <c r="Q2414" t="str">
        <f>IFERROR(ROUND(E2414/L2414,2),"N/A")</f>
        <v>N/A</v>
      </c>
      <c r="T2414"/>
      <c r="U2414"/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>ROUND(E2415/D2415*100,0)</f>
        <v>1</v>
      </c>
      <c r="Q2415">
        <f>IFERROR(ROUND(E2415/L2415,2),"N/A")</f>
        <v>8.33</v>
      </c>
      <c r="T2415"/>
      <c r="U2415"/>
    </row>
    <row r="2416" spans="1:21" ht="43.2" x14ac:dyDescent="0.3">
      <c r="A2416">
        <v>151</v>
      </c>
      <c r="B2416" s="3" t="s">
        <v>153</v>
      </c>
      <c r="C2416" s="3" t="s">
        <v>4261</v>
      </c>
      <c r="D2416" s="6">
        <v>250000</v>
      </c>
      <c r="E2416" s="8">
        <v>140</v>
      </c>
      <c r="F2416" t="s">
        <v>8219</v>
      </c>
      <c r="G2416" t="s">
        <v>8225</v>
      </c>
      <c r="H2416" t="s">
        <v>8247</v>
      </c>
      <c r="I2416">
        <v>1434633191</v>
      </c>
      <c r="J2416">
        <v>1429449191</v>
      </c>
      <c r="K2416" t="b">
        <v>0</v>
      </c>
      <c r="L2416">
        <v>5</v>
      </c>
      <c r="M2416" t="b">
        <v>0</v>
      </c>
      <c r="N2416" t="s">
        <v>8265</v>
      </c>
      <c r="O2416">
        <f>YEAR(T2416)</f>
        <v>2015</v>
      </c>
      <c r="P2416">
        <f>ROUND(E2416/D2416*100,0)</f>
        <v>0</v>
      </c>
      <c r="Q2416">
        <f>IFERROR(ROUND(E2416/L2416,2),"N/A")</f>
        <v>28</v>
      </c>
      <c r="T2416" s="14">
        <f>(((J2412/60)/60)/24)+DATE(1970,1,1)</f>
        <v>42272.93949074074</v>
      </c>
      <c r="U2416" s="14">
        <f>(((I2412/60)/60)/24)+DATE(1970,1,1)</f>
        <v>42313.981157407412</v>
      </c>
    </row>
    <row r="2417" spans="1:21" ht="43.2" x14ac:dyDescent="0.3">
      <c r="A2417">
        <v>3909</v>
      </c>
      <c r="B2417" s="3" t="s">
        <v>3906</v>
      </c>
      <c r="C2417" s="3" t="s">
        <v>8017</v>
      </c>
      <c r="D2417" s="6">
        <v>60000</v>
      </c>
      <c r="E2417" s="8">
        <v>135</v>
      </c>
      <c r="F2417" t="s">
        <v>8220</v>
      </c>
      <c r="G2417" t="s">
        <v>8223</v>
      </c>
      <c r="H2417" t="s">
        <v>8245</v>
      </c>
      <c r="I2417">
        <v>1410424642</v>
      </c>
      <c r="J2417">
        <v>1407832642</v>
      </c>
      <c r="K2417" t="b">
        <v>0</v>
      </c>
      <c r="L2417">
        <v>4</v>
      </c>
      <c r="M2417" t="b">
        <v>0</v>
      </c>
      <c r="N2417" t="s">
        <v>8269</v>
      </c>
      <c r="O2417">
        <f>YEAR(T2417)</f>
        <v>2016</v>
      </c>
      <c r="P2417">
        <f>ROUND(E2417/D2417*100,0)</f>
        <v>0</v>
      </c>
      <c r="Q2417">
        <f>IFERROR(ROUND(E2417/L2417,2),"N/A")</f>
        <v>33.75</v>
      </c>
      <c r="T2417" s="14">
        <f>(((J2413/60)/60)/24)+DATE(1970,1,1)</f>
        <v>42388.798252314817</v>
      </c>
      <c r="U2417" s="14">
        <f>(((I2413/60)/60)/24)+DATE(1970,1,1)</f>
        <v>42418.798252314817</v>
      </c>
    </row>
    <row r="2418" spans="1:21" ht="57.6" x14ac:dyDescent="0.3">
      <c r="A2418">
        <v>2679</v>
      </c>
      <c r="B2418" s="3" t="s">
        <v>2679</v>
      </c>
      <c r="C2418" s="3" t="s">
        <v>6789</v>
      </c>
      <c r="D2418" s="6">
        <v>40000</v>
      </c>
      <c r="E2418" s="8">
        <v>132</v>
      </c>
      <c r="F2418" t="s">
        <v>8220</v>
      </c>
      <c r="G2418" t="s">
        <v>8223</v>
      </c>
      <c r="H2418" t="s">
        <v>8245</v>
      </c>
      <c r="I2418">
        <v>1425081694</v>
      </c>
      <c r="J2418">
        <v>1422489694</v>
      </c>
      <c r="K2418" t="b">
        <v>0</v>
      </c>
      <c r="L2418">
        <v>3</v>
      </c>
      <c r="M2418" t="b">
        <v>0</v>
      </c>
      <c r="N2418" t="s">
        <v>8300</v>
      </c>
      <c r="O2418">
        <f>YEAR(T2418)</f>
        <v>2016</v>
      </c>
      <c r="P2418">
        <f>ROUND(E2418/D2418*100,0)</f>
        <v>0</v>
      </c>
      <c r="Q2418">
        <f>IFERROR(ROUND(E2418/L2418,2),"N/A")</f>
        <v>44</v>
      </c>
      <c r="T2418" s="14">
        <f>(((J2414/60)/60)/24)+DATE(1970,1,1)</f>
        <v>42655.736956018518</v>
      </c>
      <c r="U2418" s="14">
        <f>(((I2414/60)/60)/24)+DATE(1970,1,1)</f>
        <v>42700.778622685189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>
        <f>ROUND(E2419/D2419*100,0)</f>
        <v>0</v>
      </c>
      <c r="Q2419" t="str">
        <f>IFERROR(ROUND(E2419/L2419,2),"N/A")</f>
        <v>N/A</v>
      </c>
      <c r="T2419"/>
      <c r="U2419"/>
    </row>
    <row r="2420" spans="1:21" ht="43.2" x14ac:dyDescent="0.3">
      <c r="A2420">
        <v>3120</v>
      </c>
      <c r="B2420" s="3" t="s">
        <v>3120</v>
      </c>
      <c r="C2420" s="3" t="s">
        <v>7230</v>
      </c>
      <c r="D2420" s="6">
        <v>1300000</v>
      </c>
      <c r="E2420" s="8">
        <v>128</v>
      </c>
      <c r="F2420" t="s">
        <v>8220</v>
      </c>
      <c r="G2420" t="s">
        <v>8232</v>
      </c>
      <c r="H2420" t="s">
        <v>8248</v>
      </c>
      <c r="I2420">
        <v>1462484196</v>
      </c>
      <c r="J2420">
        <v>1457303796</v>
      </c>
      <c r="K2420" t="b">
        <v>0</v>
      </c>
      <c r="L2420">
        <v>10</v>
      </c>
      <c r="M2420" t="b">
        <v>0</v>
      </c>
      <c r="N2420" t="s">
        <v>8301</v>
      </c>
      <c r="O2420">
        <f>YEAR(T2420)</f>
        <v>2015</v>
      </c>
      <c r="P2420">
        <f>ROUND(E2420/D2420*100,0)</f>
        <v>0</v>
      </c>
      <c r="Q2420">
        <f>IFERROR(ROUND(E2420/L2420,2),"N/A")</f>
        <v>12.8</v>
      </c>
      <c r="T2420" s="14">
        <f>(((J2416/60)/60)/24)+DATE(1970,1,1)</f>
        <v>42113.550821759258</v>
      </c>
      <c r="U2420" s="14">
        <f>(((I2416/60)/60)/24)+DATE(1970,1,1)</f>
        <v>42173.550821759258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>
        <f>ROUND(E2421/D2421*100,0)</f>
        <v>0</v>
      </c>
      <c r="Q2421" t="str">
        <f>IFERROR(ROUND(E2421/L2421,2),"N/A")</f>
        <v>N/A</v>
      </c>
      <c r="T2421"/>
      <c r="U2421"/>
    </row>
    <row r="2422" spans="1:21" ht="43.2" x14ac:dyDescent="0.3">
      <c r="A2422">
        <v>3088</v>
      </c>
      <c r="B2422" s="3" t="s">
        <v>3088</v>
      </c>
      <c r="C2422" s="3" t="s">
        <v>7198</v>
      </c>
      <c r="D2422" s="6">
        <v>65000</v>
      </c>
      <c r="E2422" s="8">
        <v>126</v>
      </c>
      <c r="F2422" t="s">
        <v>8220</v>
      </c>
      <c r="G2422" t="s">
        <v>8223</v>
      </c>
      <c r="H2422" t="s">
        <v>8245</v>
      </c>
      <c r="I2422">
        <v>1420724460</v>
      </c>
      <c r="J2422">
        <v>1418046247</v>
      </c>
      <c r="K2422" t="b">
        <v>0</v>
      </c>
      <c r="L2422">
        <v>3</v>
      </c>
      <c r="M2422" t="b">
        <v>0</v>
      </c>
      <c r="N2422" t="s">
        <v>8301</v>
      </c>
      <c r="O2422">
        <f>YEAR(T2422)</f>
        <v>2015</v>
      </c>
      <c r="P2422">
        <f>ROUND(E2422/D2422*100,0)</f>
        <v>0</v>
      </c>
      <c r="Q2422">
        <f>IFERROR(ROUND(E2422/L2422,2),"N/A")</f>
        <v>42</v>
      </c>
      <c r="T2422" s="14">
        <f>(((J2418/60)/60)/24)+DATE(1970,1,1)</f>
        <v>42033.001087962963</v>
      </c>
      <c r="U2422" s="14">
        <f>(((I2418/60)/60)/24)+DATE(1970,1,1)</f>
        <v>42063.001087962963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>ROUND(E2423/D2423*100,0)</f>
        <v>0</v>
      </c>
      <c r="Q2423">
        <f>IFERROR(ROUND(E2423/L2423,2),"N/A")</f>
        <v>1</v>
      </c>
      <c r="T2423"/>
      <c r="U2423"/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>ROUND(E2424/D2424*100,0)</f>
        <v>0</v>
      </c>
      <c r="Q2424">
        <f>IFERROR(ROUND(E2424/L2424,2),"N/A")</f>
        <v>1</v>
      </c>
      <c r="T2424"/>
      <c r="U2424"/>
    </row>
    <row r="2425" spans="1:21" ht="43.2" x14ac:dyDescent="0.3">
      <c r="A2425">
        <v>1138</v>
      </c>
      <c r="B2425" s="3" t="s">
        <v>1139</v>
      </c>
      <c r="C2425" s="3" t="s">
        <v>5248</v>
      </c>
      <c r="D2425" s="6">
        <v>35000</v>
      </c>
      <c r="E2425" s="8">
        <v>125</v>
      </c>
      <c r="F2425" t="s">
        <v>8220</v>
      </c>
      <c r="G2425" t="s">
        <v>8223</v>
      </c>
      <c r="H2425" t="s">
        <v>8245</v>
      </c>
      <c r="I2425">
        <v>1485035131</v>
      </c>
      <c r="J2425">
        <v>1483307131</v>
      </c>
      <c r="K2425" t="b">
        <v>0</v>
      </c>
      <c r="L2425">
        <v>4</v>
      </c>
      <c r="M2425" t="b">
        <v>0</v>
      </c>
      <c r="N2425" t="s">
        <v>8281</v>
      </c>
      <c r="O2425">
        <f>YEAR(T2425)</f>
        <v>2014</v>
      </c>
      <c r="P2425">
        <f>ROUND(E2425/D2425*100,0)</f>
        <v>0</v>
      </c>
      <c r="Q2425">
        <f>IFERROR(ROUND(E2425/L2425,2),"N/A")</f>
        <v>31.25</v>
      </c>
      <c r="T2425" s="14">
        <f>(((J2421/60)/60)/24)+DATE(1970,1,1)</f>
        <v>41993.738298611104</v>
      </c>
      <c r="U2425" s="14">
        <f>(((I2421/60)/60)/24)+DATE(1970,1,1)</f>
        <v>42053.738298611104</v>
      </c>
    </row>
    <row r="2426" spans="1:21" ht="28.8" x14ac:dyDescent="0.3">
      <c r="A2426">
        <v>2649</v>
      </c>
      <c r="B2426" s="3" t="s">
        <v>2649</v>
      </c>
      <c r="C2426" s="3" t="s">
        <v>6759</v>
      </c>
      <c r="D2426" s="6">
        <v>125000</v>
      </c>
      <c r="E2426" s="8">
        <v>124</v>
      </c>
      <c r="F2426" t="s">
        <v>8219</v>
      </c>
      <c r="G2426" t="s">
        <v>8223</v>
      </c>
      <c r="H2426" t="s">
        <v>8245</v>
      </c>
      <c r="I2426">
        <v>1454370941</v>
      </c>
      <c r="J2426">
        <v>1449186941</v>
      </c>
      <c r="K2426" t="b">
        <v>0</v>
      </c>
      <c r="L2426">
        <v>3</v>
      </c>
      <c r="M2426" t="b">
        <v>0</v>
      </c>
      <c r="N2426" t="s">
        <v>8299</v>
      </c>
      <c r="O2426">
        <f>YEAR(T2426)</f>
        <v>2014</v>
      </c>
      <c r="P2426">
        <f>ROUND(E2426/D2426*100,0)</f>
        <v>0</v>
      </c>
      <c r="Q2426">
        <f>IFERROR(ROUND(E2426/L2426,2),"N/A")</f>
        <v>41.33</v>
      </c>
      <c r="T2426" s="14">
        <f>(((J2422/60)/60)/24)+DATE(1970,1,1)</f>
        <v>41981.57230324074</v>
      </c>
      <c r="U2426" s="14">
        <f>(((I2422/60)/60)/24)+DATE(1970,1,1)</f>
        <v>42012.570138888885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>ROUND(E2427/D2427*100,0)</f>
        <v>0</v>
      </c>
      <c r="Q2427">
        <f>IFERROR(ROUND(E2427/L2427,2),"N/A")</f>
        <v>1</v>
      </c>
      <c r="T2427"/>
      <c r="U2427"/>
    </row>
    <row r="2428" spans="1:21" ht="43.2" x14ac:dyDescent="0.3">
      <c r="A2428">
        <v>553</v>
      </c>
      <c r="B2428" s="3" t="s">
        <v>554</v>
      </c>
      <c r="C2428" s="3" t="s">
        <v>4663</v>
      </c>
      <c r="D2428" s="6">
        <v>25000</v>
      </c>
      <c r="E2428" s="8">
        <v>123</v>
      </c>
      <c r="F2428" t="s">
        <v>8220</v>
      </c>
      <c r="G2428" t="s">
        <v>8223</v>
      </c>
      <c r="H2428" t="s">
        <v>8245</v>
      </c>
      <c r="I2428">
        <v>1415988991</v>
      </c>
      <c r="J2428">
        <v>1413393391</v>
      </c>
      <c r="K2428" t="b">
        <v>0</v>
      </c>
      <c r="L2428">
        <v>6</v>
      </c>
      <c r="M2428" t="b">
        <v>0</v>
      </c>
      <c r="N2428" t="s">
        <v>8270</v>
      </c>
      <c r="O2428">
        <f>YEAR(T2428)</f>
        <v>2015</v>
      </c>
      <c r="P2428">
        <f>ROUND(E2428/D2428*100,0)</f>
        <v>0</v>
      </c>
      <c r="Q2428">
        <f>IFERROR(ROUND(E2428/L2428,2),"N/A")</f>
        <v>20.5</v>
      </c>
      <c r="T2428" s="14">
        <f>(((J2424/60)/60)/24)+DATE(1970,1,1)</f>
        <v>42044.724953703699</v>
      </c>
      <c r="U2428" s="14">
        <f>(((I2424/60)/60)/24)+DATE(1970,1,1)</f>
        <v>42074.683287037042</v>
      </c>
    </row>
    <row r="2429" spans="1:21" ht="43.2" x14ac:dyDescent="0.3">
      <c r="A2429">
        <v>2567</v>
      </c>
      <c r="B2429" s="3" t="s">
        <v>2567</v>
      </c>
      <c r="C2429" s="3" t="s">
        <v>6677</v>
      </c>
      <c r="D2429" s="6">
        <v>45000</v>
      </c>
      <c r="E2429" s="8">
        <v>120</v>
      </c>
      <c r="F2429" t="s">
        <v>8219</v>
      </c>
      <c r="G2429" t="s">
        <v>8223</v>
      </c>
      <c r="H2429" t="s">
        <v>8245</v>
      </c>
      <c r="I2429">
        <v>1429823138</v>
      </c>
      <c r="J2429">
        <v>1427231138</v>
      </c>
      <c r="K2429" t="b">
        <v>0</v>
      </c>
      <c r="L2429">
        <v>2</v>
      </c>
      <c r="M2429" t="b">
        <v>0</v>
      </c>
      <c r="N2429" t="s">
        <v>8282</v>
      </c>
      <c r="O2429">
        <f>YEAR(T2429)</f>
        <v>2017</v>
      </c>
      <c r="P2429">
        <f>ROUND(E2429/D2429*100,0)</f>
        <v>0</v>
      </c>
      <c r="Q2429">
        <f>IFERROR(ROUND(E2429/L2429,2),"N/A")</f>
        <v>60</v>
      </c>
      <c r="T2429" s="14">
        <f>(((J2425/60)/60)/24)+DATE(1970,1,1)</f>
        <v>42736.9066087963</v>
      </c>
      <c r="U2429" s="14">
        <f>(((I2425/60)/60)/24)+DATE(1970,1,1)</f>
        <v>42756.9066087963</v>
      </c>
    </row>
    <row r="2430" spans="1:21" ht="57.6" x14ac:dyDescent="0.3">
      <c r="A2430">
        <v>3918</v>
      </c>
      <c r="B2430" s="3" t="s">
        <v>3915</v>
      </c>
      <c r="C2430" s="3" t="s">
        <v>8026</v>
      </c>
      <c r="D2430" s="6">
        <v>60000</v>
      </c>
      <c r="E2430" s="8">
        <v>120</v>
      </c>
      <c r="F2430" t="s">
        <v>8220</v>
      </c>
      <c r="G2430" t="s">
        <v>8224</v>
      </c>
      <c r="H2430" t="s">
        <v>8246</v>
      </c>
      <c r="I2430">
        <v>1407168000</v>
      </c>
      <c r="J2430">
        <v>1406131023</v>
      </c>
      <c r="K2430" t="b">
        <v>0</v>
      </c>
      <c r="L2430">
        <v>3</v>
      </c>
      <c r="M2430" t="b">
        <v>0</v>
      </c>
      <c r="N2430" t="s">
        <v>8269</v>
      </c>
      <c r="O2430">
        <f>YEAR(T2430)</f>
        <v>2015</v>
      </c>
      <c r="P2430">
        <f>ROUND(E2430/D2430*100,0)</f>
        <v>0</v>
      </c>
      <c r="Q2430">
        <f>IFERROR(ROUND(E2430/L2430,2),"N/A")</f>
        <v>40</v>
      </c>
      <c r="T2430" s="14">
        <f>(((J2426/60)/60)/24)+DATE(1970,1,1)</f>
        <v>42341.99700231482</v>
      </c>
      <c r="U2430" s="14">
        <f>(((I2426/60)/60)/24)+DATE(1970,1,1)</f>
        <v>42401.99700231482</v>
      </c>
    </row>
    <row r="2431" spans="1:21" ht="43.2" x14ac:dyDescent="0.3">
      <c r="A2431">
        <v>2151</v>
      </c>
      <c r="B2431" s="3" t="s">
        <v>2152</v>
      </c>
      <c r="C2431" s="3" t="s">
        <v>6261</v>
      </c>
      <c r="D2431" s="6">
        <v>45000</v>
      </c>
      <c r="E2431" s="8">
        <v>118</v>
      </c>
      <c r="F2431" t="s">
        <v>8220</v>
      </c>
      <c r="G2431" t="s">
        <v>8223</v>
      </c>
      <c r="H2431" t="s">
        <v>8245</v>
      </c>
      <c r="I2431">
        <v>1467231614</v>
      </c>
      <c r="J2431">
        <v>1464639614</v>
      </c>
      <c r="K2431" t="b">
        <v>0</v>
      </c>
      <c r="L2431">
        <v>6</v>
      </c>
      <c r="M2431" t="b">
        <v>0</v>
      </c>
      <c r="N2431" t="s">
        <v>8280</v>
      </c>
      <c r="O2431">
        <f>YEAR(T2431)</f>
        <v>2016</v>
      </c>
      <c r="P2431">
        <f>ROUND(E2431/D2431*100,0)</f>
        <v>0</v>
      </c>
      <c r="Q2431">
        <f>IFERROR(ROUND(E2431/L2431,2),"N/A")</f>
        <v>19.670000000000002</v>
      </c>
      <c r="T2431" s="14">
        <f>(((J2427/60)/60)/24)+DATE(1970,1,1)</f>
        <v>42502.913761574076</v>
      </c>
      <c r="U2431" s="14">
        <f>(((I2427/60)/60)/24)+DATE(1970,1,1)</f>
        <v>42517.919444444444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>ROUND(E2432/D2432*100,0)</f>
        <v>1</v>
      </c>
      <c r="Q2432">
        <f>IFERROR(ROUND(E2432/L2432,2),"N/A")</f>
        <v>10.5</v>
      </c>
      <c r="T2432"/>
      <c r="U2432"/>
    </row>
    <row r="2433" spans="1:21" ht="57.6" x14ac:dyDescent="0.3">
      <c r="A2433">
        <v>3198</v>
      </c>
      <c r="B2433" s="3" t="s">
        <v>3198</v>
      </c>
      <c r="C2433" s="3" t="s">
        <v>7308</v>
      </c>
      <c r="D2433" s="6">
        <v>30000</v>
      </c>
      <c r="E2433" s="8">
        <v>110</v>
      </c>
      <c r="F2433" t="s">
        <v>8220</v>
      </c>
      <c r="G2433" t="s">
        <v>8231</v>
      </c>
      <c r="H2433" t="s">
        <v>8252</v>
      </c>
      <c r="I2433">
        <v>1424081477</v>
      </c>
      <c r="J2433">
        <v>1420798277</v>
      </c>
      <c r="K2433" t="b">
        <v>0</v>
      </c>
      <c r="L2433">
        <v>3</v>
      </c>
      <c r="M2433" t="b">
        <v>0</v>
      </c>
      <c r="N2433" t="s">
        <v>8303</v>
      </c>
      <c r="O2433">
        <f>YEAR(T2433)</f>
        <v>2015</v>
      </c>
      <c r="P2433">
        <f>ROUND(E2433/D2433*100,0)</f>
        <v>0</v>
      </c>
      <c r="Q2433">
        <f>IFERROR(ROUND(E2433/L2433,2),"N/A")</f>
        <v>36.67</v>
      </c>
      <c r="T2433" s="14">
        <f>(((J2429/60)/60)/24)+DATE(1970,1,1)</f>
        <v>42087.878912037035</v>
      </c>
      <c r="U2433" s="14">
        <f>(((I2429/60)/60)/24)+DATE(1970,1,1)</f>
        <v>42117.878912037035</v>
      </c>
    </row>
    <row r="2434" spans="1:21" ht="43.2" x14ac:dyDescent="0.3">
      <c r="A2434">
        <v>571</v>
      </c>
      <c r="B2434" s="3" t="s">
        <v>572</v>
      </c>
      <c r="C2434" s="3" t="s">
        <v>4681</v>
      </c>
      <c r="D2434" s="6">
        <v>25000</v>
      </c>
      <c r="E2434" s="8">
        <v>106</v>
      </c>
      <c r="F2434" t="s">
        <v>8220</v>
      </c>
      <c r="G2434" t="s">
        <v>8223</v>
      </c>
      <c r="H2434" t="s">
        <v>8245</v>
      </c>
      <c r="I2434">
        <v>1437969540</v>
      </c>
      <c r="J2434">
        <v>1436297723</v>
      </c>
      <c r="K2434" t="b">
        <v>0</v>
      </c>
      <c r="L2434">
        <v>2</v>
      </c>
      <c r="M2434" t="b">
        <v>0</v>
      </c>
      <c r="N2434" t="s">
        <v>8270</v>
      </c>
      <c r="O2434">
        <f>YEAR(T2434)</f>
        <v>2014</v>
      </c>
      <c r="P2434">
        <f>ROUND(E2434/D2434*100,0)</f>
        <v>0</v>
      </c>
      <c r="Q2434">
        <f>IFERROR(ROUND(E2434/L2434,2),"N/A")</f>
        <v>53</v>
      </c>
      <c r="T2434" s="14">
        <f>(((J2430/60)/60)/24)+DATE(1970,1,1)</f>
        <v>41843.664618055554</v>
      </c>
      <c r="U2434" s="14">
        <f>(((I2430/60)/60)/24)+DATE(1970,1,1)</f>
        <v>41855.666666666664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>
        <f>ROUND(E2435/D2435*100,0)</f>
        <v>0</v>
      </c>
      <c r="Q2435" t="str">
        <f>IFERROR(ROUND(E2435/L2435,2),"N/A")</f>
        <v>N/A</v>
      </c>
      <c r="T2435"/>
      <c r="U2435"/>
    </row>
    <row r="2436" spans="1:21" ht="43.2" x14ac:dyDescent="0.3">
      <c r="A2436">
        <v>1322</v>
      </c>
      <c r="B2436" s="3" t="s">
        <v>1323</v>
      </c>
      <c r="C2436" s="3" t="s">
        <v>5432</v>
      </c>
      <c r="D2436" s="6">
        <v>35000</v>
      </c>
      <c r="E2436" s="8">
        <v>106</v>
      </c>
      <c r="F2436" t="s">
        <v>8219</v>
      </c>
      <c r="G2436" t="s">
        <v>8224</v>
      </c>
      <c r="H2436" t="s">
        <v>8246</v>
      </c>
      <c r="I2436">
        <v>1432223125</v>
      </c>
      <c r="J2436">
        <v>1429631125</v>
      </c>
      <c r="K2436" t="b">
        <v>0</v>
      </c>
      <c r="L2436">
        <v>4</v>
      </c>
      <c r="M2436" t="b">
        <v>0</v>
      </c>
      <c r="N2436" t="s">
        <v>8271</v>
      </c>
      <c r="O2436">
        <f>YEAR(T2436)</f>
        <v>2016</v>
      </c>
      <c r="P2436">
        <f>ROUND(E2436/D2436*100,0)</f>
        <v>0</v>
      </c>
      <c r="Q2436">
        <f>IFERROR(ROUND(E2436/L2436,2),"N/A")</f>
        <v>26.5</v>
      </c>
      <c r="T2436" s="14">
        <f>(((J2432/60)/60)/24)+DATE(1970,1,1)</f>
        <v>42382.130833333329</v>
      </c>
      <c r="U2436" s="14">
        <f>(((I2432/60)/60)/24)+DATE(1970,1,1)</f>
        <v>42412.130833333329</v>
      </c>
    </row>
    <row r="2437" spans="1:21" ht="57.6" x14ac:dyDescent="0.3">
      <c r="A2437">
        <v>712</v>
      </c>
      <c r="B2437" s="3" t="s">
        <v>713</v>
      </c>
      <c r="C2437" s="3" t="s">
        <v>4822</v>
      </c>
      <c r="D2437" s="6">
        <v>48500</v>
      </c>
      <c r="E2437" s="8">
        <v>105</v>
      </c>
      <c r="F2437" t="s">
        <v>8220</v>
      </c>
      <c r="G2437" t="s">
        <v>8223</v>
      </c>
      <c r="H2437" t="s">
        <v>8245</v>
      </c>
      <c r="I2437">
        <v>1455466832</v>
      </c>
      <c r="J2437">
        <v>1452874832</v>
      </c>
      <c r="K2437" t="b">
        <v>0</v>
      </c>
      <c r="L2437">
        <v>4</v>
      </c>
      <c r="M2437" t="b">
        <v>0</v>
      </c>
      <c r="N2437" t="s">
        <v>8271</v>
      </c>
      <c r="O2437">
        <f>YEAR(T2437)</f>
        <v>2015</v>
      </c>
      <c r="P2437">
        <f>ROUND(E2437/D2437*100,0)</f>
        <v>0</v>
      </c>
      <c r="Q2437">
        <f>IFERROR(ROUND(E2437/L2437,2),"N/A")</f>
        <v>26.25</v>
      </c>
      <c r="T2437" s="14">
        <f>(((J2433/60)/60)/24)+DATE(1970,1,1)</f>
        <v>42013.424502314811</v>
      </c>
      <c r="U2437" s="14">
        <f>(((I2433/60)/60)/24)+DATE(1970,1,1)</f>
        <v>42051.424502314811</v>
      </c>
    </row>
    <row r="2438" spans="1:21" ht="28.8" x14ac:dyDescent="0.3">
      <c r="A2438">
        <v>1405</v>
      </c>
      <c r="B2438" s="3" t="s">
        <v>1406</v>
      </c>
      <c r="C2438" s="3" t="s">
        <v>5515</v>
      </c>
      <c r="D2438" s="6">
        <v>25000</v>
      </c>
      <c r="E2438" s="8">
        <v>105</v>
      </c>
      <c r="F2438" t="s">
        <v>8220</v>
      </c>
      <c r="G2438" t="s">
        <v>8223</v>
      </c>
      <c r="H2438" t="s">
        <v>8245</v>
      </c>
      <c r="I2438">
        <v>1417195201</v>
      </c>
      <c r="J2438">
        <v>1414599601</v>
      </c>
      <c r="K2438" t="b">
        <v>1</v>
      </c>
      <c r="L2438">
        <v>17</v>
      </c>
      <c r="M2438" t="b">
        <v>0</v>
      </c>
      <c r="N2438" t="s">
        <v>8285</v>
      </c>
      <c r="O2438">
        <f>YEAR(T2438)</f>
        <v>2015</v>
      </c>
      <c r="P2438">
        <f>ROUND(E2438/D2438*100,0)</f>
        <v>0</v>
      </c>
      <c r="Q2438">
        <f>IFERROR(ROUND(E2438/L2438,2),"N/A")</f>
        <v>6.18</v>
      </c>
      <c r="T2438" s="14">
        <f>(((J2434/60)/60)/24)+DATE(1970,1,1)</f>
        <v>42192.816238425927</v>
      </c>
      <c r="U2438" s="14">
        <f>(((I2434/60)/60)/24)+DATE(1970,1,1)</f>
        <v>42212.165972222225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>
        <f>ROUND(E2439/D2439*100,0)</f>
        <v>0</v>
      </c>
      <c r="Q2439" t="str">
        <f>IFERROR(ROUND(E2439/L2439,2),"N/A")</f>
        <v>N/A</v>
      </c>
      <c r="T2439"/>
      <c r="U2439"/>
    </row>
    <row r="2440" spans="1:21" ht="43.2" x14ac:dyDescent="0.3">
      <c r="A2440">
        <v>3077</v>
      </c>
      <c r="B2440" s="3" t="s">
        <v>3077</v>
      </c>
      <c r="C2440" s="3" t="s">
        <v>7187</v>
      </c>
      <c r="D2440" s="6">
        <v>22000</v>
      </c>
      <c r="E2440" s="8">
        <v>105</v>
      </c>
      <c r="F2440" t="s">
        <v>8220</v>
      </c>
      <c r="G2440" t="s">
        <v>8228</v>
      </c>
      <c r="H2440" t="s">
        <v>8250</v>
      </c>
      <c r="I2440">
        <v>1488495478</v>
      </c>
      <c r="J2440">
        <v>1485903478</v>
      </c>
      <c r="K2440" t="b">
        <v>0</v>
      </c>
      <c r="L2440">
        <v>2</v>
      </c>
      <c r="M2440" t="b">
        <v>0</v>
      </c>
      <c r="N2440" t="s">
        <v>8301</v>
      </c>
      <c r="O2440">
        <f>YEAR(T2440)</f>
        <v>2015</v>
      </c>
      <c r="P2440">
        <f>ROUND(E2440/D2440*100,0)</f>
        <v>0</v>
      </c>
      <c r="Q2440">
        <f>IFERROR(ROUND(E2440/L2440,2),"N/A")</f>
        <v>52.5</v>
      </c>
      <c r="T2440" s="14">
        <f>(((J2436/60)/60)/24)+DATE(1970,1,1)</f>
        <v>42115.656539351854</v>
      </c>
      <c r="U2440" s="14">
        <f>(((I2436/60)/60)/24)+DATE(1970,1,1)</f>
        <v>42145.656539351854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>
        <f>ROUND(E2441/D2441*100,0)</f>
        <v>0</v>
      </c>
      <c r="Q2441" t="str">
        <f>IFERROR(ROUND(E2441/L2441,2),"N/A")</f>
        <v>N/A</v>
      </c>
      <c r="T2441"/>
      <c r="U2441"/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>ROUND(E2442/D2442*100,0)</f>
        <v>0</v>
      </c>
      <c r="Q2442">
        <f>IFERROR(ROUND(E2442/L2442,2),"N/A")</f>
        <v>5</v>
      </c>
      <c r="T2442"/>
      <c r="U2442"/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>ROUND(E2443/D2443*100,0)</f>
        <v>108</v>
      </c>
      <c r="Q2443">
        <f>IFERROR(ROUND(E2443/L2443,2),"N/A")</f>
        <v>74.23</v>
      </c>
      <c r="T2443"/>
      <c r="U2443"/>
    </row>
    <row r="2444" spans="1:21" ht="43.2" x14ac:dyDescent="0.3">
      <c r="A2444">
        <v>1145</v>
      </c>
      <c r="B2444" s="3" t="s">
        <v>1146</v>
      </c>
      <c r="C2444" s="3" t="s">
        <v>5255</v>
      </c>
      <c r="D2444" s="6">
        <v>80000</v>
      </c>
      <c r="E2444" s="8">
        <v>100</v>
      </c>
      <c r="F2444" t="s">
        <v>8220</v>
      </c>
      <c r="G2444" t="s">
        <v>8223</v>
      </c>
      <c r="H2444" t="s">
        <v>8245</v>
      </c>
      <c r="I2444">
        <v>1412272592</v>
      </c>
      <c r="J2444">
        <v>1407088592</v>
      </c>
      <c r="K2444" t="b">
        <v>0</v>
      </c>
      <c r="L2444">
        <v>1</v>
      </c>
      <c r="M2444" t="b">
        <v>0</v>
      </c>
      <c r="N2444" t="s">
        <v>8282</v>
      </c>
      <c r="O2444">
        <f>YEAR(T2444)</f>
        <v>2017</v>
      </c>
      <c r="P2444">
        <f>ROUND(E2444/D2444*100,0)</f>
        <v>0</v>
      </c>
      <c r="Q2444">
        <f>IFERROR(ROUND(E2444/L2444,2),"N/A")</f>
        <v>100</v>
      </c>
      <c r="T2444" s="14">
        <f>(((J2440/60)/60)/24)+DATE(1970,1,1)</f>
        <v>42766.956921296296</v>
      </c>
      <c r="U2444" s="14">
        <f>(((I2440/60)/60)/24)+DATE(1970,1,1)</f>
        <v>42796.956921296296</v>
      </c>
    </row>
    <row r="2445" spans="1:21" ht="43.2" x14ac:dyDescent="0.3">
      <c r="A2445">
        <v>1170</v>
      </c>
      <c r="B2445" s="3" t="s">
        <v>1171</v>
      </c>
      <c r="C2445" s="3" t="s">
        <v>5280</v>
      </c>
      <c r="D2445" s="6">
        <v>25000</v>
      </c>
      <c r="E2445" s="8">
        <v>100</v>
      </c>
      <c r="F2445" t="s">
        <v>8220</v>
      </c>
      <c r="G2445" t="s">
        <v>8224</v>
      </c>
      <c r="H2445" t="s">
        <v>8246</v>
      </c>
      <c r="I2445">
        <v>1433021171</v>
      </c>
      <c r="J2445">
        <v>1430429171</v>
      </c>
      <c r="K2445" t="b">
        <v>0</v>
      </c>
      <c r="L2445">
        <v>2</v>
      </c>
      <c r="M2445" t="b">
        <v>0</v>
      </c>
      <c r="N2445" t="s">
        <v>8282</v>
      </c>
      <c r="O2445">
        <f>YEAR(T2445)</f>
        <v>2015</v>
      </c>
      <c r="P2445">
        <f>ROUND(E2445/D2445*100,0)</f>
        <v>0</v>
      </c>
      <c r="Q2445">
        <f>IFERROR(ROUND(E2445/L2445,2),"N/A")</f>
        <v>50</v>
      </c>
      <c r="T2445" s="14">
        <f>(((J2441/60)/60)/24)+DATE(1970,1,1)</f>
        <v>42265.818622685183</v>
      </c>
      <c r="U2445" s="14">
        <f>(((I2441/60)/60)/24)+DATE(1970,1,1)</f>
        <v>42295.818622685183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>ROUND(E2446/D2446*100,0)</f>
        <v>109</v>
      </c>
      <c r="Q2446">
        <f>IFERROR(ROUND(E2446/L2446,2),"N/A")</f>
        <v>53.41</v>
      </c>
      <c r="T2446"/>
      <c r="U2446"/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>ROUND(E2447/D2447*100,0)</f>
        <v>173</v>
      </c>
      <c r="Q2447">
        <f>IFERROR(ROUND(E2447/L2447,2),"N/A")</f>
        <v>75.13</v>
      </c>
      <c r="T2447"/>
      <c r="U2447"/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>ROUND(E2448/D2448*100,0)</f>
        <v>168</v>
      </c>
      <c r="Q2448">
        <f>IFERROR(ROUND(E2448/L2448,2),"N/A")</f>
        <v>75.67</v>
      </c>
      <c r="T2448"/>
      <c r="U2448"/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>ROUND(E2449/D2449*100,0)</f>
        <v>427</v>
      </c>
      <c r="Q2449">
        <f>IFERROR(ROUND(E2449/L2449,2),"N/A")</f>
        <v>31.69</v>
      </c>
      <c r="T2449"/>
      <c r="U2449"/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>ROUND(E2450/D2450*100,0)</f>
        <v>108</v>
      </c>
      <c r="Q2450">
        <f>IFERROR(ROUND(E2450/L2450,2),"N/A")</f>
        <v>47.78</v>
      </c>
      <c r="T2450"/>
      <c r="U2450"/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>ROUND(E2451/D2451*100,0)</f>
        <v>108</v>
      </c>
      <c r="Q2451">
        <f>IFERROR(ROUND(E2451/L2451,2),"N/A")</f>
        <v>90</v>
      </c>
      <c r="T2451"/>
      <c r="U2451"/>
    </row>
    <row r="2452" spans="1:21" ht="43.2" x14ac:dyDescent="0.3">
      <c r="A2452">
        <v>1342</v>
      </c>
      <c r="B2452" s="3" t="s">
        <v>1343</v>
      </c>
      <c r="C2452" s="3" t="s">
        <v>5452</v>
      </c>
      <c r="D2452" s="6">
        <v>50000</v>
      </c>
      <c r="E2452" s="8">
        <v>100</v>
      </c>
      <c r="F2452" t="s">
        <v>8219</v>
      </c>
      <c r="G2452" t="s">
        <v>8223</v>
      </c>
      <c r="H2452" t="s">
        <v>8245</v>
      </c>
      <c r="I2452">
        <v>1437161739</v>
      </c>
      <c r="J2452">
        <v>1434569739</v>
      </c>
      <c r="K2452" t="b">
        <v>0</v>
      </c>
      <c r="L2452">
        <v>1</v>
      </c>
      <c r="M2452" t="b">
        <v>0</v>
      </c>
      <c r="N2452" t="s">
        <v>8271</v>
      </c>
      <c r="O2452">
        <f>YEAR(T2452)</f>
        <v>2016</v>
      </c>
      <c r="P2452">
        <f>ROUND(E2452/D2452*100,0)</f>
        <v>0</v>
      </c>
      <c r="Q2452">
        <f>ROUND(E2452/L2452,2)</f>
        <v>100</v>
      </c>
      <c r="T2452" s="14">
        <f>(((J2448/60)/60)/24)+DATE(1970,1,1)</f>
        <v>42670.602673611109</v>
      </c>
      <c r="U2452" s="14">
        <f>(((I2448/60)/60)/24)+DATE(1970,1,1)</f>
        <v>42700.64434027778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>ROUND(E2453/D2453*100,0)</f>
        <v>115</v>
      </c>
      <c r="Q2453">
        <f>IFERROR(ROUND(E2453/L2453,2),"N/A")</f>
        <v>62.07</v>
      </c>
      <c r="T2453"/>
      <c r="U2453"/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>ROUND(E2454/D2454*100,0)</f>
        <v>134</v>
      </c>
      <c r="Q2454">
        <f>IFERROR(ROUND(E2454/L2454,2),"N/A")</f>
        <v>53.4</v>
      </c>
      <c r="T2454"/>
      <c r="U2454"/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>ROUND(E2455/D2455*100,0)</f>
        <v>155</v>
      </c>
      <c r="Q2455">
        <f>IFERROR(ROUND(E2455/L2455,2),"N/A")</f>
        <v>69.27</v>
      </c>
      <c r="T2455"/>
      <c r="U2455"/>
    </row>
    <row r="2456" spans="1:21" ht="43.2" x14ac:dyDescent="0.3">
      <c r="A2456">
        <v>1423</v>
      </c>
      <c r="B2456" s="3" t="s">
        <v>1424</v>
      </c>
      <c r="C2456" s="3" t="s">
        <v>5533</v>
      </c>
      <c r="D2456" s="6">
        <v>30000</v>
      </c>
      <c r="E2456" s="8">
        <v>100</v>
      </c>
      <c r="F2456" t="s">
        <v>8220</v>
      </c>
      <c r="G2456" t="s">
        <v>8225</v>
      </c>
      <c r="H2456" t="s">
        <v>8247</v>
      </c>
      <c r="I2456">
        <v>1451637531</v>
      </c>
      <c r="J2456">
        <v>1449045531</v>
      </c>
      <c r="K2456" t="b">
        <v>0</v>
      </c>
      <c r="L2456">
        <v>1</v>
      </c>
      <c r="M2456" t="b">
        <v>0</v>
      </c>
      <c r="N2456" t="s">
        <v>8285</v>
      </c>
      <c r="O2456">
        <f>YEAR(T2456)</f>
        <v>2015</v>
      </c>
      <c r="P2456">
        <f>ROUND(E2456/D2456*100,0)</f>
        <v>0</v>
      </c>
      <c r="Q2456">
        <f>IFERROR(ROUND(E2456/L2456,2),"N/A")</f>
        <v>100</v>
      </c>
      <c r="T2456" s="14">
        <f>(((J2452/60)/60)/24)+DATE(1970,1,1)</f>
        <v>42172.816423611104</v>
      </c>
      <c r="U2456" s="14">
        <f>(((I2452/60)/60)/24)+DATE(1970,1,1)</f>
        <v>42202.816423611104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>ROUND(E2457/D2457*100,0)</f>
        <v>182</v>
      </c>
      <c r="Q2457">
        <f>IFERROR(ROUND(E2457/L2457,2),"N/A")</f>
        <v>34.130000000000003</v>
      </c>
      <c r="T2457"/>
      <c r="U2457"/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>ROUND(E2458/D2458*100,0)</f>
        <v>181</v>
      </c>
      <c r="Q2458">
        <f>IFERROR(ROUND(E2458/L2458,2),"N/A")</f>
        <v>40.49</v>
      </c>
      <c r="T2458"/>
      <c r="U2458"/>
    </row>
    <row r="2459" spans="1:21" ht="43.2" x14ac:dyDescent="0.3">
      <c r="A2459">
        <v>2368</v>
      </c>
      <c r="B2459" s="3" t="s">
        <v>2369</v>
      </c>
      <c r="C2459" s="3" t="s">
        <v>6478</v>
      </c>
      <c r="D2459" s="6">
        <v>40000</v>
      </c>
      <c r="E2459" s="8">
        <v>100</v>
      </c>
      <c r="F2459" t="s">
        <v>8219</v>
      </c>
      <c r="G2459" t="s">
        <v>8223</v>
      </c>
      <c r="H2459" t="s">
        <v>8245</v>
      </c>
      <c r="I2459">
        <v>1429028365</v>
      </c>
      <c r="J2459">
        <v>1425143965</v>
      </c>
      <c r="K2459" t="b">
        <v>0</v>
      </c>
      <c r="L2459">
        <v>2</v>
      </c>
      <c r="M2459" t="b">
        <v>0</v>
      </c>
      <c r="N2459" t="s">
        <v>8270</v>
      </c>
      <c r="O2459">
        <f>YEAR(T2459)</f>
        <v>2017</v>
      </c>
      <c r="P2459">
        <f>ROUND(E2459/D2459*100,0)</f>
        <v>0</v>
      </c>
      <c r="Q2459">
        <f>IFERROR(ROUND(E2459/L2459,2),"N/A")</f>
        <v>50</v>
      </c>
      <c r="T2459" s="14">
        <f>(((J2455/60)/60)/24)+DATE(1970,1,1)</f>
        <v>42738.692233796297</v>
      </c>
      <c r="U2459" s="14">
        <f>(((I2455/60)/60)/24)+DATE(1970,1,1)</f>
        <v>42768.692233796297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>ROUND(E2460/D2460*100,0)</f>
        <v>110</v>
      </c>
      <c r="Q2460">
        <f>IFERROR(ROUND(E2460/L2460,2),"N/A")</f>
        <v>68.86</v>
      </c>
      <c r="T2460"/>
      <c r="U2460"/>
    </row>
    <row r="2461" spans="1:21" ht="43.2" x14ac:dyDescent="0.3">
      <c r="A2461">
        <v>2658</v>
      </c>
      <c r="B2461" s="3" t="s">
        <v>2658</v>
      </c>
      <c r="C2461" s="3" t="s">
        <v>6768</v>
      </c>
      <c r="D2461" s="6">
        <v>98000</v>
      </c>
      <c r="E2461" s="8">
        <v>91</v>
      </c>
      <c r="F2461" t="s">
        <v>8219</v>
      </c>
      <c r="G2461" t="s">
        <v>8223</v>
      </c>
      <c r="H2461" t="s">
        <v>8245</v>
      </c>
      <c r="I2461">
        <v>1469913194</v>
      </c>
      <c r="J2461">
        <v>1467321194</v>
      </c>
      <c r="K2461" t="b">
        <v>0</v>
      </c>
      <c r="L2461">
        <v>4</v>
      </c>
      <c r="M2461" t="b">
        <v>0</v>
      </c>
      <c r="N2461" t="s">
        <v>8299</v>
      </c>
      <c r="O2461">
        <f>YEAR(T2461)</f>
        <v>2016</v>
      </c>
      <c r="P2461">
        <f>ROUND(E2461/D2461*100,0)</f>
        <v>0</v>
      </c>
      <c r="Q2461">
        <f>IFERROR(ROUND(E2461/L2461,2),"N/A")</f>
        <v>22.75</v>
      </c>
      <c r="T2461" s="14">
        <f>(((J2457/60)/60)/24)+DATE(1970,1,1)</f>
        <v>42452.781828703708</v>
      </c>
      <c r="U2461" s="14">
        <f>(((I2457/60)/60)/24)+DATE(1970,1,1)</f>
        <v>42480.781828703708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>ROUND(E2462/D2462*100,0)</f>
        <v>101</v>
      </c>
      <c r="Q2462">
        <f>IFERROR(ROUND(E2462/L2462,2),"N/A")</f>
        <v>125.99</v>
      </c>
      <c r="T2462"/>
      <c r="U2462"/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>ROUND(E2463/D2463*100,0)</f>
        <v>104</v>
      </c>
      <c r="Q2463">
        <f>IFERROR(ROUND(E2463/L2463,2),"N/A")</f>
        <v>90.52</v>
      </c>
      <c r="T2463"/>
      <c r="U2463"/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>ROUND(E2464/D2464*100,0)</f>
        <v>111</v>
      </c>
      <c r="Q2464">
        <f>IFERROR(ROUND(E2464/L2464,2),"N/A")</f>
        <v>28.88</v>
      </c>
      <c r="T2464"/>
      <c r="U2464"/>
    </row>
    <row r="2465" spans="1:17" customFormat="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>ROUND(E2465/D2465*100,0)</f>
        <v>116</v>
      </c>
      <c r="Q2465">
        <f>IFERROR(ROUND(E2465/L2465,2),"N/A")</f>
        <v>31</v>
      </c>
    </row>
    <row r="2466" spans="1:17" customFormat="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>ROUND(E2466/D2466*100,0)</f>
        <v>111</v>
      </c>
      <c r="Q2466">
        <f>IFERROR(ROUND(E2466/L2466,2),"N/A")</f>
        <v>51.67</v>
      </c>
    </row>
    <row r="2467" spans="1:17" customFormat="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>ROUND(E2467/D2467*100,0)</f>
        <v>180</v>
      </c>
      <c r="Q2467">
        <f>IFERROR(ROUND(E2467/L2467,2),"N/A")</f>
        <v>26.27</v>
      </c>
    </row>
    <row r="2468" spans="1:17" customFormat="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>ROUND(E2468/D2468*100,0)</f>
        <v>100</v>
      </c>
      <c r="Q2468">
        <f>IFERROR(ROUND(E2468/L2468,2),"N/A")</f>
        <v>48.08</v>
      </c>
    </row>
    <row r="2469" spans="1:17" customFormat="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>ROUND(E2469/D2469*100,0)</f>
        <v>119</v>
      </c>
      <c r="Q2469">
        <f>IFERROR(ROUND(E2469/L2469,2),"N/A")</f>
        <v>27.56</v>
      </c>
    </row>
    <row r="2470" spans="1:17" customFormat="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>ROUND(E2470/D2470*100,0)</f>
        <v>107</v>
      </c>
      <c r="Q2470">
        <f>IFERROR(ROUND(E2470/L2470,2),"N/A")</f>
        <v>36.97</v>
      </c>
    </row>
    <row r="2471" spans="1:17" customFormat="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>ROUND(E2471/D2471*100,0)</f>
        <v>114</v>
      </c>
      <c r="Q2471">
        <f>IFERROR(ROUND(E2471/L2471,2),"N/A")</f>
        <v>29.02</v>
      </c>
    </row>
    <row r="2472" spans="1:17" customFormat="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>ROUND(E2472/D2472*100,0)</f>
        <v>103</v>
      </c>
      <c r="Q2472">
        <f>IFERROR(ROUND(E2472/L2472,2),"N/A")</f>
        <v>28.66</v>
      </c>
    </row>
    <row r="2473" spans="1:17" customFormat="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>ROUND(E2473/D2473*100,0)</f>
        <v>128</v>
      </c>
      <c r="Q2473">
        <f>IFERROR(ROUND(E2473/L2473,2),"N/A")</f>
        <v>37.65</v>
      </c>
    </row>
    <row r="2474" spans="1:17" customFormat="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>ROUND(E2474/D2474*100,0)</f>
        <v>136</v>
      </c>
      <c r="Q2474">
        <f>IFERROR(ROUND(E2474/L2474,2),"N/A")</f>
        <v>97.9</v>
      </c>
    </row>
    <row r="2475" spans="1:17" customFormat="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>ROUND(E2475/D2475*100,0)</f>
        <v>100</v>
      </c>
      <c r="Q2475">
        <f>IFERROR(ROUND(E2475/L2475,2),"N/A")</f>
        <v>42.55</v>
      </c>
    </row>
    <row r="2476" spans="1:17" customFormat="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>ROUND(E2476/D2476*100,0)</f>
        <v>100</v>
      </c>
      <c r="Q2476">
        <f>IFERROR(ROUND(E2476/L2476,2),"N/A")</f>
        <v>131.58000000000001</v>
      </c>
    </row>
    <row r="2477" spans="1:17" customFormat="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>ROUND(E2477/D2477*100,0)</f>
        <v>105</v>
      </c>
      <c r="Q2477">
        <f>IFERROR(ROUND(E2477/L2477,2),"N/A")</f>
        <v>32.32</v>
      </c>
    </row>
    <row r="2478" spans="1:17" customFormat="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>ROUND(E2478/D2478*100,0)</f>
        <v>105</v>
      </c>
      <c r="Q2478">
        <f>IFERROR(ROUND(E2478/L2478,2),"N/A")</f>
        <v>61.1</v>
      </c>
    </row>
    <row r="2479" spans="1:17" customFormat="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>ROUND(E2479/D2479*100,0)</f>
        <v>171</v>
      </c>
      <c r="Q2479">
        <f>IFERROR(ROUND(E2479/L2479,2),"N/A")</f>
        <v>31.34</v>
      </c>
    </row>
    <row r="2480" spans="1:17" customFormat="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>ROUND(E2480/D2480*100,0)</f>
        <v>128</v>
      </c>
      <c r="Q2480">
        <f>IFERROR(ROUND(E2480/L2480,2),"N/A")</f>
        <v>129.11000000000001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>ROUND(E2481/D2481*100,0)</f>
        <v>133</v>
      </c>
      <c r="Q2481">
        <f>IFERROR(ROUND(E2481/L2481,2),"N/A")</f>
        <v>25.02</v>
      </c>
      <c r="T2481"/>
      <c r="U2481"/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>ROUND(E2482/D2482*100,0)</f>
        <v>100</v>
      </c>
      <c r="Q2482">
        <f>IFERROR(ROUND(E2482/L2482,2),"N/A")</f>
        <v>250</v>
      </c>
      <c r="T2482"/>
      <c r="U2482"/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>ROUND(E2483/D2483*100,0)</f>
        <v>113</v>
      </c>
      <c r="Q2483">
        <f>IFERROR(ROUND(E2483/L2483,2),"N/A")</f>
        <v>47.54</v>
      </c>
      <c r="T2483"/>
      <c r="U2483"/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>ROUND(E2484/D2484*100,0)</f>
        <v>100</v>
      </c>
      <c r="Q2484">
        <f>IFERROR(ROUND(E2484/L2484,2),"N/A")</f>
        <v>40.04</v>
      </c>
      <c r="T2484"/>
      <c r="U2484"/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>ROUND(E2485/D2485*100,0)</f>
        <v>114</v>
      </c>
      <c r="Q2485">
        <f>IFERROR(ROUND(E2485/L2485,2),"N/A")</f>
        <v>65.84</v>
      </c>
      <c r="T2485"/>
      <c r="U2485"/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>ROUND(E2486/D2486*100,0)</f>
        <v>119</v>
      </c>
      <c r="Q2486">
        <f>IFERROR(ROUND(E2486/L2486,2),"N/A")</f>
        <v>46.4</v>
      </c>
      <c r="T2486"/>
      <c r="U2486"/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>ROUND(E2487/D2487*100,0)</f>
        <v>103</v>
      </c>
      <c r="Q2487">
        <f>IFERROR(ROUND(E2487/L2487,2),"N/A")</f>
        <v>50.37</v>
      </c>
      <c r="T2487"/>
      <c r="U2487"/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>ROUND(E2488/D2488*100,0)</f>
        <v>266</v>
      </c>
      <c r="Q2488">
        <f>IFERROR(ROUND(E2488/L2488,2),"N/A")</f>
        <v>26.57</v>
      </c>
      <c r="T2488"/>
      <c r="U2488"/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>ROUND(E2489/D2489*100,0)</f>
        <v>100</v>
      </c>
      <c r="Q2489">
        <f>IFERROR(ROUND(E2489/L2489,2),"N/A")</f>
        <v>39.49</v>
      </c>
      <c r="T2489"/>
      <c r="U2489"/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>ROUND(E2490/D2490*100,0)</f>
        <v>107</v>
      </c>
      <c r="Q2490">
        <f>IFERROR(ROUND(E2490/L2490,2),"N/A")</f>
        <v>49.25</v>
      </c>
      <c r="T2490"/>
      <c r="U2490"/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>ROUND(E2491/D2491*100,0)</f>
        <v>134</v>
      </c>
      <c r="Q2491">
        <f>IFERROR(ROUND(E2491/L2491,2),"N/A")</f>
        <v>62.38</v>
      </c>
      <c r="T2491"/>
      <c r="U2491"/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>ROUND(E2492/D2492*100,0)</f>
        <v>121</v>
      </c>
      <c r="Q2492">
        <f>IFERROR(ROUND(E2492/L2492,2),"N/A")</f>
        <v>37.94</v>
      </c>
      <c r="T2492"/>
      <c r="U2492"/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>ROUND(E2493/D2493*100,0)</f>
        <v>103</v>
      </c>
      <c r="Q2493">
        <f>IFERROR(ROUND(E2493/L2493,2),"N/A")</f>
        <v>51.6</v>
      </c>
      <c r="T2493"/>
      <c r="U2493"/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>ROUND(E2494/D2494*100,0)</f>
        <v>125</v>
      </c>
      <c r="Q2494">
        <f>IFERROR(ROUND(E2494/L2494,2),"N/A")</f>
        <v>27.78</v>
      </c>
      <c r="T2494"/>
      <c r="U2494"/>
    </row>
    <row r="2495" spans="1:21" ht="43.2" x14ac:dyDescent="0.3">
      <c r="A2495">
        <v>627</v>
      </c>
      <c r="B2495" s="3" t="s">
        <v>628</v>
      </c>
      <c r="C2495" s="3" t="s">
        <v>4737</v>
      </c>
      <c r="D2495" s="6">
        <v>450000</v>
      </c>
      <c r="E2495" s="8">
        <v>90</v>
      </c>
      <c r="F2495" t="s">
        <v>8219</v>
      </c>
      <c r="G2495" t="s">
        <v>8234</v>
      </c>
      <c r="H2495" t="s">
        <v>8254</v>
      </c>
      <c r="I2495">
        <v>1457996400</v>
      </c>
      <c r="J2495">
        <v>1452842511</v>
      </c>
      <c r="K2495" t="b">
        <v>0</v>
      </c>
      <c r="L2495">
        <v>1</v>
      </c>
      <c r="M2495" t="b">
        <v>0</v>
      </c>
      <c r="N2495" t="s">
        <v>8270</v>
      </c>
      <c r="O2495">
        <f>YEAR(T2495)</f>
        <v>2013</v>
      </c>
      <c r="P2495">
        <f>ROUND(E2495/D2495*100,0)</f>
        <v>0</v>
      </c>
      <c r="Q2495">
        <f>IFERROR(ROUND(E2495/L2495,2),"N/A")</f>
        <v>90</v>
      </c>
      <c r="T2495" s="14">
        <f>(((J2491/60)/60)/24)+DATE(1970,1,1)</f>
        <v>41373.690266203703</v>
      </c>
      <c r="U2495" s="14">
        <f>(((I2491/60)/60)/24)+DATE(1970,1,1)</f>
        <v>41403.690266203703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>ROUND(E2496/D2496*100,0)</f>
        <v>101</v>
      </c>
      <c r="Q2496">
        <f>IFERROR(ROUND(E2496/L2496,2),"N/A")</f>
        <v>38.85</v>
      </c>
      <c r="T2496"/>
      <c r="U2496"/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>ROUND(E2497/D2497*100,0)</f>
        <v>128</v>
      </c>
      <c r="Q2497">
        <f>IFERROR(ROUND(E2497/L2497,2),"N/A")</f>
        <v>45.55</v>
      </c>
      <c r="T2497"/>
      <c r="U2497"/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>ROUND(E2498/D2498*100,0)</f>
        <v>100</v>
      </c>
      <c r="Q2498">
        <f>IFERROR(ROUND(E2498/L2498,2),"N/A")</f>
        <v>600</v>
      </c>
      <c r="T2498"/>
      <c r="U2498"/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>ROUND(E2499/D2499*100,0)</f>
        <v>113</v>
      </c>
      <c r="Q2499">
        <f>IFERROR(ROUND(E2499/L2499,2),"N/A")</f>
        <v>80.55</v>
      </c>
      <c r="T2499"/>
      <c r="U2499"/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>ROUND(E2500/D2500*100,0)</f>
        <v>106</v>
      </c>
      <c r="Q2500">
        <f>IFERROR(ROUND(E2500/L2500,2),"N/A")</f>
        <v>52.8</v>
      </c>
      <c r="T2500"/>
      <c r="U2500"/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>ROUND(E2501/D2501*100,0)</f>
        <v>203</v>
      </c>
      <c r="Q2501">
        <f>IFERROR(ROUND(E2501/L2501,2),"N/A")</f>
        <v>47.68</v>
      </c>
      <c r="T2501"/>
      <c r="U2501"/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>ROUND(E2502/D2502*100,0)</f>
        <v>113</v>
      </c>
      <c r="Q2502">
        <f>IFERROR(ROUND(E2502/L2502,2),"N/A")</f>
        <v>23.45</v>
      </c>
      <c r="T2502"/>
      <c r="U2502"/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>ROUND(E2503/D2503*100,0)</f>
        <v>3</v>
      </c>
      <c r="Q2503">
        <f>IFERROR(ROUND(E2503/L2503,2),"N/A")</f>
        <v>40.14</v>
      </c>
      <c r="T2503"/>
      <c r="U2503"/>
    </row>
    <row r="2504" spans="1:21" ht="57.6" x14ac:dyDescent="0.3">
      <c r="A2504">
        <v>902</v>
      </c>
      <c r="B2504" s="3" t="s">
        <v>903</v>
      </c>
      <c r="C2504" s="3" t="s">
        <v>5012</v>
      </c>
      <c r="D2504" s="6">
        <v>30000</v>
      </c>
      <c r="E2504" s="8">
        <v>90</v>
      </c>
      <c r="F2504" t="s">
        <v>8220</v>
      </c>
      <c r="G2504" t="s">
        <v>8223</v>
      </c>
      <c r="H2504" t="s">
        <v>8245</v>
      </c>
      <c r="I2504">
        <v>1409412600</v>
      </c>
      <c r="J2504">
        <v>1404947422</v>
      </c>
      <c r="K2504" t="b">
        <v>0</v>
      </c>
      <c r="L2504">
        <v>3</v>
      </c>
      <c r="M2504" t="b">
        <v>0</v>
      </c>
      <c r="N2504" t="s">
        <v>8276</v>
      </c>
      <c r="O2504">
        <f>YEAR(T2504)</f>
        <v>2015</v>
      </c>
      <c r="P2504">
        <f>ROUND(E2504/D2504*100,0)</f>
        <v>0</v>
      </c>
      <c r="Q2504">
        <f>IFERROR(ROUND(E2504/L2504,2),"N/A")</f>
        <v>30</v>
      </c>
      <c r="T2504" s="14">
        <f>(((J2500/60)/60)/24)+DATE(1970,1,1)</f>
        <v>42017.967442129629</v>
      </c>
      <c r="U2504" s="14">
        <f>(((I2500/60)/60)/24)+DATE(1970,1,1)</f>
        <v>42031.967442129629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>
        <f>ROUND(E2505/D2505*100,0)</f>
        <v>0</v>
      </c>
      <c r="Q2505" t="str">
        <f>IFERROR(ROUND(E2505/L2505,2),"N/A")</f>
        <v>N/A</v>
      </c>
      <c r="T2505"/>
      <c r="U2505"/>
    </row>
    <row r="2506" spans="1:21" ht="28.8" x14ac:dyDescent="0.3">
      <c r="A2506">
        <v>2763</v>
      </c>
      <c r="B2506" s="3" t="s">
        <v>2763</v>
      </c>
      <c r="C2506" s="3" t="s">
        <v>6873</v>
      </c>
      <c r="D2506" s="6">
        <v>39400</v>
      </c>
      <c r="E2506" s="8">
        <v>90</v>
      </c>
      <c r="F2506" t="s">
        <v>8220</v>
      </c>
      <c r="G2506" t="s">
        <v>8223</v>
      </c>
      <c r="H2506" t="s">
        <v>8245</v>
      </c>
      <c r="I2506">
        <v>1369403684</v>
      </c>
      <c r="J2506">
        <v>1365515684</v>
      </c>
      <c r="K2506" t="b">
        <v>0</v>
      </c>
      <c r="L2506">
        <v>3</v>
      </c>
      <c r="M2506" t="b">
        <v>0</v>
      </c>
      <c r="N2506" t="s">
        <v>8302</v>
      </c>
      <c r="O2506">
        <f>YEAR(T2506)</f>
        <v>2012</v>
      </c>
      <c r="P2506">
        <f>ROUND(E2506/D2506*100,0)</f>
        <v>0</v>
      </c>
      <c r="Q2506">
        <f>IFERROR(ROUND(E2506/L2506,2),"N/A")</f>
        <v>30</v>
      </c>
      <c r="T2506" s="14">
        <f>(((J2502/60)/60)/24)+DATE(1970,1,1)</f>
        <v>41053.772858796299</v>
      </c>
      <c r="U2506" s="14">
        <f>(((I2502/60)/60)/24)+DATE(1970,1,1)</f>
        <v>41083.772858796299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>
        <f>ROUND(E2507/D2507*100,0)</f>
        <v>0</v>
      </c>
      <c r="Q2507" t="str">
        <f>IFERROR(ROUND(E2507/L2507,2),"N/A")</f>
        <v>N/A</v>
      </c>
      <c r="T2507"/>
      <c r="U2507"/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>ROUND(E2508/D2508*100,0)</f>
        <v>1</v>
      </c>
      <c r="Q2508">
        <f>IFERROR(ROUND(E2508/L2508,2),"N/A")</f>
        <v>15</v>
      </c>
      <c r="T2508"/>
      <c r="U2508"/>
    </row>
    <row r="2509" spans="1:21" ht="57.6" x14ac:dyDescent="0.3">
      <c r="A2509">
        <v>2502</v>
      </c>
      <c r="B2509" s="3" t="s">
        <v>2502</v>
      </c>
      <c r="C2509" s="3" t="s">
        <v>6612</v>
      </c>
      <c r="D2509" s="6">
        <v>110000</v>
      </c>
      <c r="E2509" s="8">
        <v>86</v>
      </c>
      <c r="F2509" t="s">
        <v>8220</v>
      </c>
      <c r="G2509" t="s">
        <v>8223</v>
      </c>
      <c r="H2509" t="s">
        <v>8245</v>
      </c>
      <c r="I2509">
        <v>1411328918</v>
      </c>
      <c r="J2509">
        <v>1407440918</v>
      </c>
      <c r="K2509" t="b">
        <v>0</v>
      </c>
      <c r="L2509">
        <v>5</v>
      </c>
      <c r="M2509" t="b">
        <v>0</v>
      </c>
      <c r="N2509" t="s">
        <v>8297</v>
      </c>
      <c r="O2509">
        <f>YEAR(T2509)</f>
        <v>2016</v>
      </c>
      <c r="P2509">
        <f>ROUND(E2509/D2509*100,0)</f>
        <v>0</v>
      </c>
      <c r="Q2509">
        <f>IFERROR(ROUND(E2509/L2509,2),"N/A")</f>
        <v>17.2</v>
      </c>
      <c r="T2509" s="14">
        <f>(((J2505/60)/60)/24)+DATE(1970,1,1)</f>
        <v>42498.899398148147</v>
      </c>
      <c r="U2509" s="14">
        <f>(((I2505/60)/60)/24)+DATE(1970,1,1)</f>
        <v>42528.879166666666</v>
      </c>
    </row>
    <row r="2510" spans="1:21" ht="43.2" x14ac:dyDescent="0.3">
      <c r="A2510">
        <v>1907</v>
      </c>
      <c r="B2510" s="3" t="s">
        <v>1908</v>
      </c>
      <c r="C2510" s="3" t="s">
        <v>6017</v>
      </c>
      <c r="D2510" s="6">
        <v>30000</v>
      </c>
      <c r="E2510" s="8">
        <v>85</v>
      </c>
      <c r="F2510" t="s">
        <v>8220</v>
      </c>
      <c r="G2510" t="s">
        <v>8223</v>
      </c>
      <c r="H2510" t="s">
        <v>8245</v>
      </c>
      <c r="I2510">
        <v>1400853925</v>
      </c>
      <c r="J2510">
        <v>1399557925</v>
      </c>
      <c r="K2510" t="b">
        <v>0</v>
      </c>
      <c r="L2510">
        <v>4</v>
      </c>
      <c r="M2510" t="b">
        <v>0</v>
      </c>
      <c r="N2510" t="s">
        <v>8292</v>
      </c>
      <c r="O2510">
        <f>YEAR(T2510)</f>
        <v>2013</v>
      </c>
      <c r="P2510">
        <f>ROUND(E2510/D2510*100,0)</f>
        <v>0</v>
      </c>
      <c r="Q2510">
        <f>IFERROR(ROUND(E2510/L2510,2),"N/A")</f>
        <v>21.25</v>
      </c>
      <c r="T2510" s="14">
        <f>(((J2506/60)/60)/24)+DATE(1970,1,1)</f>
        <v>41373.579675925925</v>
      </c>
      <c r="U2510" s="14">
        <f>(((I2506/60)/60)/24)+DATE(1970,1,1)</f>
        <v>41418.579675925925</v>
      </c>
    </row>
    <row r="2511" spans="1:21" ht="28.8" x14ac:dyDescent="0.3">
      <c r="A2511">
        <v>2130</v>
      </c>
      <c r="B2511" s="3" t="s">
        <v>2131</v>
      </c>
      <c r="C2511" s="3" t="s">
        <v>6240</v>
      </c>
      <c r="D2511" s="6">
        <v>42000</v>
      </c>
      <c r="E2511" s="8">
        <v>85</v>
      </c>
      <c r="F2511" t="s">
        <v>8220</v>
      </c>
      <c r="G2511" t="s">
        <v>8223</v>
      </c>
      <c r="H2511" t="s">
        <v>8245</v>
      </c>
      <c r="I2511">
        <v>1408154663</v>
      </c>
      <c r="J2511">
        <v>1405130663</v>
      </c>
      <c r="K2511" t="b">
        <v>0</v>
      </c>
      <c r="L2511">
        <v>4</v>
      </c>
      <c r="M2511" t="b">
        <v>0</v>
      </c>
      <c r="N2511" t="s">
        <v>8280</v>
      </c>
      <c r="O2511">
        <f>YEAR(T2511)</f>
        <v>2015</v>
      </c>
      <c r="P2511">
        <f>ROUND(E2511/D2511*100,0)</f>
        <v>0</v>
      </c>
      <c r="Q2511">
        <f>IFERROR(ROUND(E2511/L2511,2),"N/A")</f>
        <v>21.25</v>
      </c>
      <c r="T2511" s="14">
        <f>(((J2507/60)/60)/24)+DATE(1970,1,1)</f>
        <v>42047.05574074074</v>
      </c>
      <c r="U2511" s="14">
        <f>(((I2507/60)/60)/24)+DATE(1970,1,1)</f>
        <v>42077.014074074075</v>
      </c>
    </row>
    <row r="2512" spans="1:21" ht="43.2" x14ac:dyDescent="0.3">
      <c r="A2512">
        <v>2370</v>
      </c>
      <c r="B2512" s="3" t="s">
        <v>2371</v>
      </c>
      <c r="C2512" s="3" t="s">
        <v>6480</v>
      </c>
      <c r="D2512" s="6">
        <v>25000</v>
      </c>
      <c r="E2512" s="8">
        <v>82</v>
      </c>
      <c r="F2512" t="s">
        <v>8219</v>
      </c>
      <c r="G2512" t="s">
        <v>8223</v>
      </c>
      <c r="H2512" t="s">
        <v>8245</v>
      </c>
      <c r="I2512">
        <v>1418877141</v>
      </c>
      <c r="J2512">
        <v>1416285141</v>
      </c>
      <c r="K2512" t="b">
        <v>0</v>
      </c>
      <c r="L2512">
        <v>4</v>
      </c>
      <c r="M2512" t="b">
        <v>0</v>
      </c>
      <c r="N2512" t="s">
        <v>8270</v>
      </c>
      <c r="O2512">
        <f>YEAR(T2512)</f>
        <v>2015</v>
      </c>
      <c r="P2512">
        <f>ROUND(E2512/D2512*100,0)</f>
        <v>0</v>
      </c>
      <c r="Q2512">
        <f>IFERROR(ROUND(E2512/L2512,2),"N/A")</f>
        <v>20.5</v>
      </c>
      <c r="T2512" s="14">
        <f>(((J2508/60)/60)/24)+DATE(1970,1,1)</f>
        <v>42258.297094907408</v>
      </c>
      <c r="U2512" s="14">
        <f>(((I2508/60)/60)/24)+DATE(1970,1,1)</f>
        <v>42280.875</v>
      </c>
    </row>
    <row r="2513" spans="1:21" ht="57.6" x14ac:dyDescent="0.3">
      <c r="A2513">
        <v>155</v>
      </c>
      <c r="B2513" s="3" t="s">
        <v>157</v>
      </c>
      <c r="C2513" s="3" t="s">
        <v>4265</v>
      </c>
      <c r="D2513" s="6">
        <v>1350000</v>
      </c>
      <c r="E2513" s="8">
        <v>81</v>
      </c>
      <c r="F2513" t="s">
        <v>8219</v>
      </c>
      <c r="G2513" t="s">
        <v>8223</v>
      </c>
      <c r="H2513" t="s">
        <v>8245</v>
      </c>
      <c r="I2513">
        <v>1437657935</v>
      </c>
      <c r="J2513">
        <v>1434201935</v>
      </c>
      <c r="K2513" t="b">
        <v>0</v>
      </c>
      <c r="L2513">
        <v>4</v>
      </c>
      <c r="M2513" t="b">
        <v>0</v>
      </c>
      <c r="N2513" t="s">
        <v>8265</v>
      </c>
      <c r="O2513">
        <f>YEAR(T2513)</f>
        <v>2014</v>
      </c>
      <c r="P2513">
        <f>ROUND(E2513/D2513*100,0)</f>
        <v>0</v>
      </c>
      <c r="Q2513">
        <f>IFERROR(ROUND(E2513/L2513,2),"N/A")</f>
        <v>20.25</v>
      </c>
      <c r="T2513" s="14">
        <f>(((J2509/60)/60)/24)+DATE(1970,1,1)</f>
        <v>41858.825439814813</v>
      </c>
      <c r="U2513" s="14">
        <f>(((I2509/60)/60)/24)+DATE(1970,1,1)</f>
        <v>41903.825439814813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>
        <f>ROUND(E2514/D2514*100,0)</f>
        <v>0</v>
      </c>
      <c r="Q2514" t="str">
        <f>IFERROR(ROUND(E2514/L2514,2),"N/A")</f>
        <v>N/A</v>
      </c>
      <c r="T2514"/>
      <c r="U2514"/>
    </row>
    <row r="2515" spans="1:21" ht="43.2" x14ac:dyDescent="0.3">
      <c r="A2515">
        <v>1011</v>
      </c>
      <c r="B2515" s="3" t="s">
        <v>1012</v>
      </c>
      <c r="C2515" s="3" t="s">
        <v>5121</v>
      </c>
      <c r="D2515" s="6">
        <v>20000</v>
      </c>
      <c r="E2515" s="8">
        <v>75</v>
      </c>
      <c r="F2515" t="s">
        <v>8219</v>
      </c>
      <c r="G2515" t="s">
        <v>8223</v>
      </c>
      <c r="H2515" t="s">
        <v>8245</v>
      </c>
      <c r="I2515">
        <v>1418938395</v>
      </c>
      <c r="J2515">
        <v>1415050395</v>
      </c>
      <c r="K2515" t="b">
        <v>0</v>
      </c>
      <c r="L2515">
        <v>1</v>
      </c>
      <c r="M2515" t="b">
        <v>0</v>
      </c>
      <c r="N2515" t="s">
        <v>8271</v>
      </c>
      <c r="O2515">
        <f>YEAR(T2515)</f>
        <v>2014</v>
      </c>
      <c r="P2515">
        <f>ROUND(E2515/D2515*100,0)</f>
        <v>0</v>
      </c>
      <c r="Q2515">
        <f>IFERROR(ROUND(E2515/L2515,2),"N/A")</f>
        <v>75</v>
      </c>
      <c r="T2515" s="14">
        <f>(((J2511/60)/60)/24)+DATE(1970,1,1)</f>
        <v>41832.086377314816</v>
      </c>
      <c r="U2515" s="14">
        <f>(((I2511/60)/60)/24)+DATE(1970,1,1)</f>
        <v>41867.086377314816</v>
      </c>
    </row>
    <row r="2516" spans="1:21" ht="28.8" x14ac:dyDescent="0.3">
      <c r="A2516">
        <v>1149</v>
      </c>
      <c r="B2516" s="3" t="s">
        <v>1150</v>
      </c>
      <c r="C2516" s="3" t="s">
        <v>5259</v>
      </c>
      <c r="D2516" s="6">
        <v>50000</v>
      </c>
      <c r="E2516" s="8">
        <v>75</v>
      </c>
      <c r="F2516" t="s">
        <v>8220</v>
      </c>
      <c r="G2516" t="s">
        <v>8223</v>
      </c>
      <c r="H2516" t="s">
        <v>8245</v>
      </c>
      <c r="I2516">
        <v>1466096566</v>
      </c>
      <c r="J2516">
        <v>1463504566</v>
      </c>
      <c r="K2516" t="b">
        <v>0</v>
      </c>
      <c r="L2516">
        <v>2</v>
      </c>
      <c r="M2516" t="b">
        <v>0</v>
      </c>
      <c r="N2516" t="s">
        <v>8282</v>
      </c>
      <c r="O2516">
        <f>YEAR(T2516)</f>
        <v>2014</v>
      </c>
      <c r="P2516">
        <f>ROUND(E2516/D2516*100,0)</f>
        <v>0</v>
      </c>
      <c r="Q2516">
        <f>IFERROR(ROUND(E2516/L2516,2),"N/A")</f>
        <v>37.5</v>
      </c>
      <c r="T2516" s="14">
        <f>(((J2512/60)/60)/24)+DATE(1970,1,1)</f>
        <v>41961.18913194444</v>
      </c>
      <c r="U2516" s="14">
        <f>(((I2512/60)/60)/24)+DATE(1970,1,1)</f>
        <v>41991.18913194444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>ROUND(E2517/D2517*100,0)</f>
        <v>19</v>
      </c>
      <c r="Q2517">
        <f>IFERROR(ROUND(E2517/L2517,2),"N/A")</f>
        <v>77.5</v>
      </c>
      <c r="T2517"/>
      <c r="U2517"/>
    </row>
    <row r="2518" spans="1:21" ht="28.8" x14ac:dyDescent="0.3">
      <c r="A2518">
        <v>1447</v>
      </c>
      <c r="B2518" s="3" t="s">
        <v>1448</v>
      </c>
      <c r="C2518" s="3" t="s">
        <v>5557</v>
      </c>
      <c r="D2518" s="6">
        <v>500000</v>
      </c>
      <c r="E2518" s="8">
        <v>75</v>
      </c>
      <c r="F2518" t="s">
        <v>8220</v>
      </c>
      <c r="G2518" t="s">
        <v>8223</v>
      </c>
      <c r="H2518" t="s">
        <v>8245</v>
      </c>
      <c r="I2518">
        <v>1467999134</v>
      </c>
      <c r="J2518">
        <v>1465407134</v>
      </c>
      <c r="K2518" t="b">
        <v>0</v>
      </c>
      <c r="L2518">
        <v>3</v>
      </c>
      <c r="M2518" t="b">
        <v>0</v>
      </c>
      <c r="N2518" t="s">
        <v>8285</v>
      </c>
      <c r="O2518">
        <f>YEAR(T2518)</f>
        <v>2014</v>
      </c>
      <c r="P2518">
        <f>ROUND(E2518/D2518*100,0)</f>
        <v>0</v>
      </c>
      <c r="Q2518">
        <f>IFERROR(ROUND(E2518/L2518,2),"N/A")</f>
        <v>25</v>
      </c>
      <c r="T2518" s="14">
        <f>(((J2514/60)/60)/24)+DATE(1970,1,1)</f>
        <v>41971.876863425925</v>
      </c>
      <c r="U2518" s="14">
        <f>(((I2514/60)/60)/24)+DATE(1970,1,1)</f>
        <v>41986.876863425925</v>
      </c>
    </row>
    <row r="2519" spans="1:21" x14ac:dyDescent="0.3">
      <c r="A2519">
        <v>1718</v>
      </c>
      <c r="B2519" s="3" t="s">
        <v>1719</v>
      </c>
      <c r="C2519" s="3" t="s">
        <v>5828</v>
      </c>
      <c r="D2519" s="6">
        <v>35000</v>
      </c>
      <c r="E2519" s="8">
        <v>75</v>
      </c>
      <c r="F2519" t="s">
        <v>8220</v>
      </c>
      <c r="G2519" t="s">
        <v>8223</v>
      </c>
      <c r="H2519" t="s">
        <v>8245</v>
      </c>
      <c r="I2519">
        <v>1463201940</v>
      </c>
      <c r="J2519">
        <v>1459435149</v>
      </c>
      <c r="K2519" t="b">
        <v>0</v>
      </c>
      <c r="L2519">
        <v>2</v>
      </c>
      <c r="M2519" t="b">
        <v>0</v>
      </c>
      <c r="N2519" t="s">
        <v>8291</v>
      </c>
      <c r="O2519">
        <f>YEAR(T2519)</f>
        <v>2014</v>
      </c>
      <c r="P2519">
        <f>ROUND(E2519/D2519*100,0)</f>
        <v>0</v>
      </c>
      <c r="Q2519">
        <f>IFERROR(ROUND(E2519/L2519,2),"N/A")</f>
        <v>37.5</v>
      </c>
      <c r="T2519" s="14">
        <f>(((J2515/60)/60)/24)+DATE(1970,1,1)</f>
        <v>41946.898090277777</v>
      </c>
      <c r="U2519" s="14">
        <f>(((I2515/60)/60)/24)+DATE(1970,1,1)</f>
        <v>41991.898090277777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>
        <f>ROUND(E2520/D2520*100,0)</f>
        <v>0</v>
      </c>
      <c r="Q2520" t="str">
        <f>IFERROR(ROUND(E2520/L2520,2),"N/A")</f>
        <v>N/A</v>
      </c>
      <c r="T2520"/>
      <c r="U2520"/>
    </row>
    <row r="2521" spans="1:21" ht="43.2" x14ac:dyDescent="0.3">
      <c r="A2521">
        <v>2510</v>
      </c>
      <c r="B2521" s="3" t="s">
        <v>2510</v>
      </c>
      <c r="C2521" s="3" t="s">
        <v>6620</v>
      </c>
      <c r="D2521" s="6">
        <v>50000</v>
      </c>
      <c r="E2521" s="8">
        <v>75</v>
      </c>
      <c r="F2521" t="s">
        <v>8220</v>
      </c>
      <c r="G2521" t="s">
        <v>8223</v>
      </c>
      <c r="H2521" t="s">
        <v>8245</v>
      </c>
      <c r="I2521">
        <v>1431647772</v>
      </c>
      <c r="J2521">
        <v>1426463772</v>
      </c>
      <c r="K2521" t="b">
        <v>0</v>
      </c>
      <c r="L2521">
        <v>2</v>
      </c>
      <c r="M2521" t="b">
        <v>0</v>
      </c>
      <c r="N2521" t="s">
        <v>8297</v>
      </c>
      <c r="O2521">
        <f>YEAR(T2521)</f>
        <v>2015</v>
      </c>
      <c r="P2521">
        <f>ROUND(E2521/D2521*100,0)</f>
        <v>0</v>
      </c>
      <c r="Q2521">
        <f>IFERROR(ROUND(E2521/L2521,2),"N/A")</f>
        <v>37.5</v>
      </c>
      <c r="T2521" s="14">
        <f>(((J2517/60)/60)/24)+DATE(1970,1,1)</f>
        <v>42027.839733796296</v>
      </c>
      <c r="U2521" s="14">
        <f>(((I2517/60)/60)/24)+DATE(1970,1,1)</f>
        <v>42057.839733796296</v>
      </c>
    </row>
    <row r="2522" spans="1:21" ht="43.2" x14ac:dyDescent="0.3">
      <c r="A2522">
        <v>3052</v>
      </c>
      <c r="B2522" s="3" t="s">
        <v>3052</v>
      </c>
      <c r="C2522" s="3" t="s">
        <v>7162</v>
      </c>
      <c r="D2522" s="6">
        <v>50000</v>
      </c>
      <c r="E2522" s="8">
        <v>75</v>
      </c>
      <c r="F2522" t="s">
        <v>8220</v>
      </c>
      <c r="G2522" t="s">
        <v>8223</v>
      </c>
      <c r="H2522" t="s">
        <v>8245</v>
      </c>
      <c r="I2522">
        <v>1432828740</v>
      </c>
      <c r="J2522">
        <v>1430237094</v>
      </c>
      <c r="K2522" t="b">
        <v>0</v>
      </c>
      <c r="L2522">
        <v>2</v>
      </c>
      <c r="M2522" t="b">
        <v>0</v>
      </c>
      <c r="N2522" t="s">
        <v>8301</v>
      </c>
      <c r="O2522">
        <f>YEAR(T2522)</f>
        <v>2016</v>
      </c>
      <c r="P2522">
        <f>ROUND(E2522/D2522*100,0)</f>
        <v>0</v>
      </c>
      <c r="Q2522">
        <f>IFERROR(ROUND(E2522/L2522,2),"N/A")</f>
        <v>37.5</v>
      </c>
      <c r="T2522" s="14">
        <f>(((J2518/60)/60)/24)+DATE(1970,1,1)</f>
        <v>42529.730717592596</v>
      </c>
      <c r="U2522" s="14">
        <f>(((I2518/60)/60)/24)+DATE(1970,1,1)</f>
        <v>42559.730717592596</v>
      </c>
    </row>
    <row r="2523" spans="1:21" ht="28.8" x14ac:dyDescent="0.3">
      <c r="A2523">
        <v>2688</v>
      </c>
      <c r="B2523" s="3" t="s">
        <v>2688</v>
      </c>
      <c r="C2523" s="3" t="s">
        <v>6798</v>
      </c>
      <c r="D2523" s="6">
        <v>50000</v>
      </c>
      <c r="E2523" s="8">
        <v>74</v>
      </c>
      <c r="F2523" t="s">
        <v>8220</v>
      </c>
      <c r="G2523" t="s">
        <v>8223</v>
      </c>
      <c r="H2523" t="s">
        <v>8245</v>
      </c>
      <c r="I2523">
        <v>1424746800</v>
      </c>
      <c r="J2523">
        <v>1422067870</v>
      </c>
      <c r="K2523" t="b">
        <v>0</v>
      </c>
      <c r="L2523">
        <v>14</v>
      </c>
      <c r="M2523" t="b">
        <v>0</v>
      </c>
      <c r="N2523" t="s">
        <v>8282</v>
      </c>
      <c r="O2523">
        <f>YEAR(T2523)</f>
        <v>2016</v>
      </c>
      <c r="P2523">
        <f>ROUND(E2523/D2523*100,0)</f>
        <v>0</v>
      </c>
      <c r="Q2523">
        <f>IFERROR(ROUND(E2523/L2523,2),"N/A")</f>
        <v>5.29</v>
      </c>
      <c r="T2523" s="14">
        <f>(((J2519/60)/60)/24)+DATE(1970,1,1)</f>
        <v>42460.610520833332</v>
      </c>
      <c r="U2523" s="14">
        <f>(((I2519/60)/60)/24)+DATE(1970,1,1)</f>
        <v>42504.207638888889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>ROUND(E2524/D2524*100,0)</f>
        <v>100</v>
      </c>
      <c r="Q2524">
        <f>IFERROR(ROUND(E2524/L2524,2),"N/A")</f>
        <v>185.19</v>
      </c>
      <c r="T2524"/>
      <c r="U2524"/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>ROUND(E2525/D2525*100,0)</f>
        <v>156</v>
      </c>
      <c r="Q2525">
        <f>IFERROR(ROUND(E2525/L2525,2),"N/A")</f>
        <v>54.15</v>
      </c>
      <c r="T2525"/>
      <c r="U2525"/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>ROUND(E2526/D2526*100,0)</f>
        <v>102</v>
      </c>
      <c r="Q2526">
        <f>IFERROR(ROUND(E2526/L2526,2),"N/A")</f>
        <v>177.21</v>
      </c>
      <c r="T2526"/>
      <c r="U2526"/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>ROUND(E2527/D2527*100,0)</f>
        <v>100</v>
      </c>
      <c r="Q2527">
        <f>IFERROR(ROUND(E2527/L2527,2),"N/A")</f>
        <v>100.33</v>
      </c>
      <c r="T2527"/>
      <c r="U2527"/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>ROUND(E2528/D2528*100,0)</f>
        <v>113</v>
      </c>
      <c r="Q2528">
        <f>IFERROR(ROUND(E2528/L2528,2),"N/A")</f>
        <v>136.91</v>
      </c>
      <c r="T2528"/>
      <c r="U2528"/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>ROUND(E2529/D2529*100,0)</f>
        <v>102</v>
      </c>
      <c r="Q2529">
        <f>IFERROR(ROUND(E2529/L2529,2),"N/A")</f>
        <v>57.54</v>
      </c>
      <c r="T2529"/>
      <c r="U2529"/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>ROUND(E2530/D2530*100,0)</f>
        <v>107</v>
      </c>
      <c r="Q2530">
        <f>IFERROR(ROUND(E2530/L2530,2),"N/A")</f>
        <v>52.96</v>
      </c>
      <c r="T2530"/>
      <c r="U2530"/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>ROUND(E2531/D2531*100,0)</f>
        <v>104</v>
      </c>
      <c r="Q2531">
        <f>IFERROR(ROUND(E2531/L2531,2),"N/A")</f>
        <v>82.33</v>
      </c>
      <c r="T2531"/>
      <c r="U2531"/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>ROUND(E2532/D2532*100,0)</f>
        <v>100</v>
      </c>
      <c r="Q2532">
        <f>IFERROR(ROUND(E2532/L2532,2),"N/A")</f>
        <v>135.41999999999999</v>
      </c>
      <c r="T2532"/>
      <c r="U2532"/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>ROUND(E2533/D2533*100,0)</f>
        <v>100</v>
      </c>
      <c r="Q2533">
        <f>IFERROR(ROUND(E2533/L2533,2),"N/A")</f>
        <v>74.069999999999993</v>
      </c>
      <c r="T2533"/>
      <c r="U2533"/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>ROUND(E2534/D2534*100,0)</f>
        <v>126</v>
      </c>
      <c r="Q2534">
        <f>IFERROR(ROUND(E2534/L2534,2),"N/A")</f>
        <v>84.08</v>
      </c>
      <c r="T2534"/>
      <c r="U2534"/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>ROUND(E2535/D2535*100,0)</f>
        <v>111</v>
      </c>
      <c r="Q2535">
        <f>IFERROR(ROUND(E2535/L2535,2),"N/A")</f>
        <v>61.03</v>
      </c>
      <c r="T2535"/>
      <c r="U2535"/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>ROUND(E2536/D2536*100,0)</f>
        <v>105</v>
      </c>
      <c r="Q2536">
        <f>IFERROR(ROUND(E2536/L2536,2),"N/A")</f>
        <v>150</v>
      </c>
      <c r="T2536"/>
      <c r="U2536"/>
    </row>
    <row r="2537" spans="1:21" ht="28.8" x14ac:dyDescent="0.3">
      <c r="A2537">
        <v>1148</v>
      </c>
      <c r="B2537" s="3" t="s">
        <v>1149</v>
      </c>
      <c r="C2537" s="3" t="s">
        <v>5258</v>
      </c>
      <c r="D2537" s="6">
        <v>15000</v>
      </c>
      <c r="E2537" s="8">
        <v>73</v>
      </c>
      <c r="F2537" t="s">
        <v>8220</v>
      </c>
      <c r="G2537" t="s">
        <v>8223</v>
      </c>
      <c r="H2537" t="s">
        <v>8245</v>
      </c>
      <c r="I2537">
        <v>1480568781</v>
      </c>
      <c r="J2537">
        <v>1477973181</v>
      </c>
      <c r="K2537" t="b">
        <v>0</v>
      </c>
      <c r="L2537">
        <v>3</v>
      </c>
      <c r="M2537" t="b">
        <v>0</v>
      </c>
      <c r="N2537" t="s">
        <v>8282</v>
      </c>
      <c r="O2537">
        <f>YEAR(T2537)</f>
        <v>2015</v>
      </c>
      <c r="P2537">
        <f>ROUND(E2537/D2537*100,0)</f>
        <v>0</v>
      </c>
      <c r="Q2537">
        <f>IFERROR(ROUND(E2537/L2537,2),"N/A")</f>
        <v>24.33</v>
      </c>
      <c r="T2537" s="14">
        <f>(((J2533/60)/60)/24)+DATE(1970,1,1)</f>
        <v>42208.680023148147</v>
      </c>
      <c r="U2537" s="14">
        <f>(((I2533/60)/60)/24)+DATE(1970,1,1)</f>
        <v>42231.165972222225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>ROUND(E2538/D2538*100,0)</f>
        <v>116</v>
      </c>
      <c r="Q2538">
        <f>IFERROR(ROUND(E2538/L2538,2),"N/A")</f>
        <v>7.25</v>
      </c>
      <c r="T2538"/>
      <c r="U2538"/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>ROUND(E2539/D2539*100,0)</f>
        <v>110</v>
      </c>
      <c r="Q2539">
        <f>IFERROR(ROUND(E2539/L2539,2),"N/A")</f>
        <v>100</v>
      </c>
      <c r="T2539"/>
      <c r="U2539"/>
    </row>
    <row r="2540" spans="1:21" ht="43.2" x14ac:dyDescent="0.3">
      <c r="A2540">
        <v>2695</v>
      </c>
      <c r="B2540" s="3" t="s">
        <v>2695</v>
      </c>
      <c r="C2540" s="3" t="s">
        <v>6805</v>
      </c>
      <c r="D2540" s="6">
        <v>15000</v>
      </c>
      <c r="E2540" s="8">
        <v>71</v>
      </c>
      <c r="F2540" t="s">
        <v>8220</v>
      </c>
      <c r="G2540" t="s">
        <v>8223</v>
      </c>
      <c r="H2540" t="s">
        <v>8245</v>
      </c>
      <c r="I2540">
        <v>1428981718</v>
      </c>
      <c r="J2540">
        <v>1423801318</v>
      </c>
      <c r="K2540" t="b">
        <v>0</v>
      </c>
      <c r="L2540">
        <v>3</v>
      </c>
      <c r="M2540" t="b">
        <v>0</v>
      </c>
      <c r="N2540" t="s">
        <v>8282</v>
      </c>
      <c r="O2540">
        <f>YEAR(T2540)</f>
        <v>2009</v>
      </c>
      <c r="P2540">
        <f>ROUND(E2540/D2540*100,0)</f>
        <v>0</v>
      </c>
      <c r="Q2540">
        <f>IFERROR(ROUND(E2540/L2540,2),"N/A")</f>
        <v>23.67</v>
      </c>
      <c r="T2540" s="14">
        <f>(((J2536/60)/60)/24)+DATE(1970,1,1)</f>
        <v>40127.700370370374</v>
      </c>
      <c r="U2540" s="14">
        <f>(((I2536/60)/60)/24)+DATE(1970,1,1)</f>
        <v>40179.25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>ROUND(E2541/D2541*100,0)</f>
        <v>100</v>
      </c>
      <c r="Q2541">
        <f>IFERROR(ROUND(E2541/L2541,2),"N/A")</f>
        <v>169.92</v>
      </c>
      <c r="T2541"/>
      <c r="U2541"/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>ROUND(E2542/D2542*100,0)</f>
        <v>103</v>
      </c>
      <c r="Q2542">
        <f>IFERROR(ROUND(E2542/L2542,2),"N/A")</f>
        <v>95.74</v>
      </c>
      <c r="T2542"/>
      <c r="U2542"/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>ROUND(E2543/D2543*100,0)</f>
        <v>107</v>
      </c>
      <c r="Q2543">
        <f>IFERROR(ROUND(E2543/L2543,2),"N/A")</f>
        <v>59.46</v>
      </c>
      <c r="T2543"/>
      <c r="U2543"/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>ROUND(E2544/D2544*100,0)</f>
        <v>104</v>
      </c>
      <c r="Q2544">
        <f>IFERROR(ROUND(E2544/L2544,2),"N/A")</f>
        <v>55.77</v>
      </c>
      <c r="T2544"/>
      <c r="U2544"/>
    </row>
    <row r="2545" spans="1:17" customFormat="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>ROUND(E2545/D2545*100,0)</f>
        <v>156</v>
      </c>
      <c r="Q2545">
        <f>IFERROR(ROUND(E2545/L2545,2),"N/A")</f>
        <v>30.08</v>
      </c>
    </row>
    <row r="2546" spans="1:17" customFormat="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>ROUND(E2546/D2546*100,0)</f>
        <v>101</v>
      </c>
      <c r="Q2546">
        <f>IFERROR(ROUND(E2546/L2546,2),"N/A")</f>
        <v>88.44</v>
      </c>
    </row>
    <row r="2547" spans="1:17" customFormat="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>ROUND(E2547/D2547*100,0)</f>
        <v>195</v>
      </c>
      <c r="Q2547">
        <f>IFERROR(ROUND(E2547/L2547,2),"N/A")</f>
        <v>64.03</v>
      </c>
    </row>
    <row r="2548" spans="1:17" customFormat="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>ROUND(E2548/D2548*100,0)</f>
        <v>112</v>
      </c>
      <c r="Q2548">
        <f>IFERROR(ROUND(E2548/L2548,2),"N/A")</f>
        <v>60.15</v>
      </c>
    </row>
    <row r="2549" spans="1:17" customFormat="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>ROUND(E2549/D2549*100,0)</f>
        <v>120</v>
      </c>
      <c r="Q2549">
        <f>IFERROR(ROUND(E2549/L2549,2),"N/A")</f>
        <v>49.19</v>
      </c>
    </row>
    <row r="2550" spans="1:17" customFormat="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>ROUND(E2550/D2550*100,0)</f>
        <v>102</v>
      </c>
      <c r="Q2550">
        <f>IFERROR(ROUND(E2550/L2550,2),"N/A")</f>
        <v>165.16</v>
      </c>
    </row>
    <row r="2551" spans="1:17" customFormat="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>ROUND(E2551/D2551*100,0)</f>
        <v>103</v>
      </c>
      <c r="Q2551">
        <f>IFERROR(ROUND(E2551/L2551,2),"N/A")</f>
        <v>43.62</v>
      </c>
    </row>
    <row r="2552" spans="1:17" customFormat="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>ROUND(E2552/D2552*100,0)</f>
        <v>101</v>
      </c>
      <c r="Q2552">
        <f>IFERROR(ROUND(E2552/L2552,2),"N/A")</f>
        <v>43.7</v>
      </c>
    </row>
    <row r="2553" spans="1:17" customFormat="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>ROUND(E2553/D2553*100,0)</f>
        <v>103</v>
      </c>
      <c r="Q2553">
        <f>IFERROR(ROUND(E2553/L2553,2),"N/A")</f>
        <v>67.42</v>
      </c>
    </row>
    <row r="2554" spans="1:17" customFormat="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>ROUND(E2554/D2554*100,0)</f>
        <v>107</v>
      </c>
      <c r="Q2554">
        <f>IFERROR(ROUND(E2554/L2554,2),"N/A")</f>
        <v>177.5</v>
      </c>
    </row>
    <row r="2555" spans="1:17" customFormat="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>ROUND(E2555/D2555*100,0)</f>
        <v>156</v>
      </c>
      <c r="Q2555">
        <f>IFERROR(ROUND(E2555/L2555,2),"N/A")</f>
        <v>38.880000000000003</v>
      </c>
    </row>
    <row r="2556" spans="1:17" customFormat="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>ROUND(E2556/D2556*100,0)</f>
        <v>123</v>
      </c>
      <c r="Q2556">
        <f>IFERROR(ROUND(E2556/L2556,2),"N/A")</f>
        <v>54.99</v>
      </c>
    </row>
    <row r="2557" spans="1:17" customFormat="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>ROUND(E2557/D2557*100,0)</f>
        <v>107</v>
      </c>
      <c r="Q2557">
        <f>IFERROR(ROUND(E2557/L2557,2),"N/A")</f>
        <v>61.34</v>
      </c>
    </row>
    <row r="2558" spans="1:17" customFormat="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>ROUND(E2558/D2558*100,0)</f>
        <v>106</v>
      </c>
      <c r="Q2558">
        <f>IFERROR(ROUND(E2558/L2558,2),"N/A")</f>
        <v>23.12</v>
      </c>
    </row>
    <row r="2559" spans="1:17" customFormat="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>ROUND(E2559/D2559*100,0)</f>
        <v>118</v>
      </c>
      <c r="Q2559">
        <f>IFERROR(ROUND(E2559/L2559,2),"N/A")</f>
        <v>29.61</v>
      </c>
    </row>
    <row r="2560" spans="1:17" customFormat="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>ROUND(E2560/D2560*100,0)</f>
        <v>109</v>
      </c>
      <c r="Q2560">
        <f>IFERROR(ROUND(E2560/L2560,2),"N/A")</f>
        <v>75.61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>ROUND(E2561/D2561*100,0)</f>
        <v>111</v>
      </c>
      <c r="Q2561">
        <f>IFERROR(ROUND(E2561/L2561,2),"N/A")</f>
        <v>35.6</v>
      </c>
      <c r="T2561"/>
      <c r="U2561"/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>ROUND(E2562/D2562*100,0)</f>
        <v>100</v>
      </c>
      <c r="Q2562">
        <f>IFERROR(ROUND(E2562/L2562,2),"N/A")</f>
        <v>143</v>
      </c>
      <c r="T2562"/>
      <c r="U2562"/>
    </row>
    <row r="2563" spans="1:21" ht="43.2" x14ac:dyDescent="0.3">
      <c r="A2563">
        <v>3078</v>
      </c>
      <c r="B2563" s="3" t="s">
        <v>3078</v>
      </c>
      <c r="C2563" s="3" t="s">
        <v>7188</v>
      </c>
      <c r="D2563" s="6">
        <v>60000</v>
      </c>
      <c r="E2563" s="8">
        <v>71</v>
      </c>
      <c r="F2563" t="s">
        <v>8220</v>
      </c>
      <c r="G2563" t="s">
        <v>8223</v>
      </c>
      <c r="H2563" t="s">
        <v>8245</v>
      </c>
      <c r="I2563">
        <v>1424920795</v>
      </c>
      <c r="J2563">
        <v>1422328795</v>
      </c>
      <c r="K2563" t="b">
        <v>0</v>
      </c>
      <c r="L2563">
        <v>3</v>
      </c>
      <c r="M2563" t="b">
        <v>0</v>
      </c>
      <c r="N2563" t="s">
        <v>8301</v>
      </c>
      <c r="O2563">
        <f>YEAR(T2563)</f>
        <v>2014</v>
      </c>
      <c r="P2563">
        <f>ROUND(E2563/D2563*100,0)</f>
        <v>0</v>
      </c>
      <c r="Q2563">
        <f>IFERROR(ROUND(E2563/L2563,2),"N/A")</f>
        <v>23.67</v>
      </c>
      <c r="T2563" s="14">
        <f>(((J2559/60)/60)/24)+DATE(1970,1,1)</f>
        <v>41744.745208333334</v>
      </c>
      <c r="U2563" s="14">
        <f>(((I2559/60)/60)/24)+DATE(1970,1,1)</f>
        <v>41774.745208333334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>ROUND(E2564/D2564*100,0)</f>
        <v>1</v>
      </c>
      <c r="Q2564">
        <f>IFERROR(ROUND(E2564/L2564,2),"N/A")</f>
        <v>25</v>
      </c>
      <c r="T2564"/>
      <c r="U2564"/>
    </row>
    <row r="2565" spans="1:21" ht="43.2" x14ac:dyDescent="0.3">
      <c r="A2565">
        <v>543</v>
      </c>
      <c r="B2565" s="3" t="s">
        <v>544</v>
      </c>
      <c r="C2565" s="3" t="s">
        <v>4653</v>
      </c>
      <c r="D2565" s="6">
        <v>22000</v>
      </c>
      <c r="E2565" s="8">
        <v>70</v>
      </c>
      <c r="F2565" t="s">
        <v>8220</v>
      </c>
      <c r="G2565" t="s">
        <v>8225</v>
      </c>
      <c r="H2565" t="s">
        <v>8247</v>
      </c>
      <c r="I2565">
        <v>1414807962</v>
      </c>
      <c r="J2565">
        <v>1412215962</v>
      </c>
      <c r="K2565" t="b">
        <v>0</v>
      </c>
      <c r="L2565">
        <v>2</v>
      </c>
      <c r="M2565" t="b">
        <v>0</v>
      </c>
      <c r="N2565" t="s">
        <v>8270</v>
      </c>
      <c r="O2565">
        <f>YEAR(T2565)</f>
        <v>2011</v>
      </c>
      <c r="P2565">
        <f>ROUND(E2565/D2565*100,0)</f>
        <v>0</v>
      </c>
      <c r="Q2565">
        <f>IFERROR(ROUND(E2565/L2565,2),"N/A")</f>
        <v>35</v>
      </c>
      <c r="T2565" s="14">
        <f>(((J2561/60)/60)/24)+DATE(1970,1,1)</f>
        <v>40829.873657407406</v>
      </c>
      <c r="U2565" s="14">
        <f>(((I2561/60)/60)/24)+DATE(1970,1,1)</f>
        <v>40862.817361111112</v>
      </c>
    </row>
    <row r="2566" spans="1:21" ht="57.6" x14ac:dyDescent="0.3">
      <c r="A2566">
        <v>2848</v>
      </c>
      <c r="B2566" s="3" t="s">
        <v>2848</v>
      </c>
      <c r="C2566" s="3" t="s">
        <v>6958</v>
      </c>
      <c r="D2566" s="6">
        <v>35000</v>
      </c>
      <c r="E2566" s="8">
        <v>70</v>
      </c>
      <c r="F2566" t="s">
        <v>8220</v>
      </c>
      <c r="G2566" t="s">
        <v>8223</v>
      </c>
      <c r="H2566" t="s">
        <v>8245</v>
      </c>
      <c r="I2566">
        <v>1432913659</v>
      </c>
      <c r="J2566">
        <v>1430321659</v>
      </c>
      <c r="K2566" t="b">
        <v>0</v>
      </c>
      <c r="L2566">
        <v>3</v>
      </c>
      <c r="M2566" t="b">
        <v>0</v>
      </c>
      <c r="N2566" t="s">
        <v>8269</v>
      </c>
      <c r="O2566">
        <f>YEAR(T2566)</f>
        <v>2015</v>
      </c>
      <c r="P2566">
        <f>ROUND(E2566/D2566*100,0)</f>
        <v>0</v>
      </c>
      <c r="Q2566">
        <f>IFERROR(ROUND(E2566/L2566,2),"N/A")</f>
        <v>23.33</v>
      </c>
      <c r="T2566" s="14">
        <f>(((J2562/60)/60)/24)+DATE(1970,1,1)</f>
        <v>42039.951087962967</v>
      </c>
      <c r="U2566" s="14">
        <f>(((I2562/60)/60)/24)+DATE(1970,1,1)</f>
        <v>42069.951087962967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>ROUND(E2567/D2567*100,0)</f>
        <v>1</v>
      </c>
      <c r="Q2567">
        <f>IFERROR(ROUND(E2567/L2567,2),"N/A")</f>
        <v>100</v>
      </c>
      <c r="T2567"/>
      <c r="U2567"/>
    </row>
    <row r="2568" spans="1:21" ht="43.2" x14ac:dyDescent="0.3">
      <c r="A2568">
        <v>563</v>
      </c>
      <c r="B2568" s="3" t="s">
        <v>564</v>
      </c>
      <c r="C2568" s="3" t="s">
        <v>4673</v>
      </c>
      <c r="D2568" s="6">
        <v>75000</v>
      </c>
      <c r="E2568" s="8">
        <v>68</v>
      </c>
      <c r="F2568" t="s">
        <v>8220</v>
      </c>
      <c r="G2568" t="s">
        <v>8225</v>
      </c>
      <c r="H2568" t="s">
        <v>8247</v>
      </c>
      <c r="I2568">
        <v>1424137247</v>
      </c>
      <c r="J2568">
        <v>1421545247</v>
      </c>
      <c r="K2568" t="b">
        <v>0</v>
      </c>
      <c r="L2568">
        <v>2</v>
      </c>
      <c r="M2568" t="b">
        <v>0</v>
      </c>
      <c r="N2568" t="s">
        <v>8270</v>
      </c>
      <c r="O2568">
        <f>YEAR(T2568)</f>
        <v>2016</v>
      </c>
      <c r="P2568">
        <f>ROUND(E2568/D2568*100,0)</f>
        <v>0</v>
      </c>
      <c r="Q2568">
        <f>IFERROR(ROUND(E2568/L2568,2),"N/A")</f>
        <v>34</v>
      </c>
      <c r="T2568" s="14">
        <f>(((J2564/60)/60)/24)+DATE(1970,1,1)</f>
        <v>42594.524756944447</v>
      </c>
      <c r="U2568" s="14">
        <f>(((I2564/60)/60)/24)+DATE(1970,1,1)</f>
        <v>42654.524756944447</v>
      </c>
    </row>
    <row r="2569" spans="1:21" ht="28.8" x14ac:dyDescent="0.3">
      <c r="A2569">
        <v>2519</v>
      </c>
      <c r="B2569" s="3" t="s">
        <v>2519</v>
      </c>
      <c r="C2569" s="3" t="s">
        <v>6629</v>
      </c>
      <c r="D2569" s="6">
        <v>150000</v>
      </c>
      <c r="E2569" s="8">
        <v>65</v>
      </c>
      <c r="F2569" t="s">
        <v>8220</v>
      </c>
      <c r="G2569" t="s">
        <v>8223</v>
      </c>
      <c r="H2569" t="s">
        <v>8245</v>
      </c>
      <c r="I2569">
        <v>1405741404</v>
      </c>
      <c r="J2569">
        <v>1403149404</v>
      </c>
      <c r="K2569" t="b">
        <v>0</v>
      </c>
      <c r="L2569">
        <v>4</v>
      </c>
      <c r="M2569" t="b">
        <v>0</v>
      </c>
      <c r="N2569" t="s">
        <v>8297</v>
      </c>
      <c r="O2569">
        <f>YEAR(T2569)</f>
        <v>2014</v>
      </c>
      <c r="P2569">
        <f>ROUND(E2569/D2569*100,0)</f>
        <v>0</v>
      </c>
      <c r="Q2569">
        <f>IFERROR(ROUND(E2569/L2569,2),"N/A")</f>
        <v>16.25</v>
      </c>
      <c r="T2569" s="14">
        <f>(((J2565/60)/60)/24)+DATE(1970,1,1)</f>
        <v>41914.092152777775</v>
      </c>
      <c r="U2569" s="14">
        <f>(((I2565/60)/60)/24)+DATE(1970,1,1)</f>
        <v>41944.092152777775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>ROUND(E2570/D2570*100,0)</f>
        <v>1</v>
      </c>
      <c r="Q2570">
        <f>IFERROR(ROUND(E2570/L2570,2),"N/A")</f>
        <v>50</v>
      </c>
      <c r="T2570"/>
      <c r="U2570"/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>ROUND(E2571/D2571*100,0)</f>
        <v>2</v>
      </c>
      <c r="Q2571">
        <f>IFERROR(ROUND(E2571/L2571,2),"N/A")</f>
        <v>72.5</v>
      </c>
      <c r="T2571"/>
      <c r="U2571"/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>ROUND(E2572/D2572*100,0)</f>
        <v>1</v>
      </c>
      <c r="Q2572">
        <f>IFERROR(ROUND(E2572/L2572,2),"N/A")</f>
        <v>29.5</v>
      </c>
      <c r="T2572"/>
      <c r="U2572"/>
    </row>
    <row r="2573" spans="1:21" ht="43.2" x14ac:dyDescent="0.3">
      <c r="A2573">
        <v>870</v>
      </c>
      <c r="B2573" s="3" t="s">
        <v>871</v>
      </c>
      <c r="C2573" s="3" t="s">
        <v>4980</v>
      </c>
      <c r="D2573" s="6">
        <v>20000</v>
      </c>
      <c r="E2573" s="8">
        <v>62</v>
      </c>
      <c r="F2573" t="s">
        <v>8220</v>
      </c>
      <c r="G2573" t="s">
        <v>8224</v>
      </c>
      <c r="H2573" t="s">
        <v>8246</v>
      </c>
      <c r="I2573">
        <v>1377995523</v>
      </c>
      <c r="J2573">
        <v>1375403523</v>
      </c>
      <c r="K2573" t="b">
        <v>0</v>
      </c>
      <c r="L2573">
        <v>5</v>
      </c>
      <c r="M2573" t="b">
        <v>0</v>
      </c>
      <c r="N2573" t="s">
        <v>8276</v>
      </c>
      <c r="O2573">
        <f>YEAR(T2573)</f>
        <v>2014</v>
      </c>
      <c r="P2573">
        <f>ROUND(E2573/D2573*100,0)</f>
        <v>0</v>
      </c>
      <c r="Q2573">
        <f>IFERROR(ROUND(E2573/L2573,2),"N/A")</f>
        <v>12.4</v>
      </c>
      <c r="T2573" s="14">
        <f>(((J2569/60)/60)/24)+DATE(1970,1,1)</f>
        <v>41809.155138888891</v>
      </c>
      <c r="U2573" s="14">
        <f>(((I2569/60)/60)/24)+DATE(1970,1,1)</f>
        <v>41839.155138888891</v>
      </c>
    </row>
    <row r="2574" spans="1:21" ht="43.2" x14ac:dyDescent="0.3">
      <c r="A2574">
        <v>591</v>
      </c>
      <c r="B2574" s="3" t="s">
        <v>592</v>
      </c>
      <c r="C2574" s="3" t="s">
        <v>4701</v>
      </c>
      <c r="D2574" s="6">
        <v>100000</v>
      </c>
      <c r="E2574" s="8">
        <v>61</v>
      </c>
      <c r="F2574" t="s">
        <v>8220</v>
      </c>
      <c r="G2574" t="s">
        <v>8223</v>
      </c>
      <c r="H2574" t="s">
        <v>8245</v>
      </c>
      <c r="I2574">
        <v>1437570130</v>
      </c>
      <c r="J2574">
        <v>1434978130</v>
      </c>
      <c r="K2574" t="b">
        <v>0</v>
      </c>
      <c r="L2574">
        <v>2</v>
      </c>
      <c r="M2574" t="b">
        <v>0</v>
      </c>
      <c r="N2574" t="s">
        <v>8270</v>
      </c>
      <c r="O2574">
        <f>YEAR(T2574)</f>
        <v>2016</v>
      </c>
      <c r="P2574">
        <f>ROUND(E2574/D2574*100,0)</f>
        <v>0</v>
      </c>
      <c r="Q2574">
        <f>IFERROR(ROUND(E2574/L2574,2),"N/A")</f>
        <v>30.5</v>
      </c>
      <c r="T2574" s="14">
        <f>(((J2570/60)/60)/24)+DATE(1970,1,1)</f>
        <v>42584.666597222225</v>
      </c>
      <c r="U2574" s="14">
        <f>(((I2570/60)/60)/24)+DATE(1970,1,1)</f>
        <v>42614.666597222225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>ROUND(E2575/D2575*100,0)</f>
        <v>0</v>
      </c>
      <c r="Q2575" t="str">
        <f>IFERROR(ROUND(E2575/L2575,2),"N/A")</f>
        <v>N/A</v>
      </c>
      <c r="T2575"/>
      <c r="U2575"/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>ROUND(E2576/D2576*100,0)</f>
        <v>0</v>
      </c>
      <c r="Q2576" t="str">
        <f>IFERROR(ROUND(E2576/L2576,2),"N/A")</f>
        <v>N/A</v>
      </c>
      <c r="T2576"/>
      <c r="U2576"/>
    </row>
    <row r="2577" spans="1:21" ht="28.8" x14ac:dyDescent="0.3">
      <c r="A2577">
        <v>709</v>
      </c>
      <c r="B2577" s="3" t="s">
        <v>710</v>
      </c>
      <c r="C2577" s="3" t="s">
        <v>4819</v>
      </c>
      <c r="D2577" s="6">
        <v>15000</v>
      </c>
      <c r="E2577" s="8">
        <v>61</v>
      </c>
      <c r="F2577" t="s">
        <v>8220</v>
      </c>
      <c r="G2577" t="s">
        <v>8223</v>
      </c>
      <c r="H2577" t="s">
        <v>8245</v>
      </c>
      <c r="I2577">
        <v>1417741159</v>
      </c>
      <c r="J2577">
        <v>1415149159</v>
      </c>
      <c r="K2577" t="b">
        <v>0</v>
      </c>
      <c r="L2577">
        <v>2</v>
      </c>
      <c r="M2577" t="b">
        <v>0</v>
      </c>
      <c r="N2577" t="s">
        <v>8271</v>
      </c>
      <c r="O2577">
        <f>YEAR(T2577)</f>
        <v>2013</v>
      </c>
      <c r="P2577">
        <f>ROUND(E2577/D2577*100,0)</f>
        <v>0</v>
      </c>
      <c r="Q2577">
        <f>IFERROR(ROUND(E2577/L2577,2),"N/A")</f>
        <v>30.5</v>
      </c>
      <c r="T2577" s="14">
        <f>(((J2573/60)/60)/24)+DATE(1970,1,1)</f>
        <v>41488.022256944445</v>
      </c>
      <c r="U2577" s="14">
        <f>(((I2573/60)/60)/24)+DATE(1970,1,1)</f>
        <v>41518.022256944445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>ROUND(E2578/D2578*100,0)</f>
        <v>0</v>
      </c>
      <c r="Q2578" t="str">
        <f>IFERROR(ROUND(E2578/L2578,2),"N/A")</f>
        <v>N/A</v>
      </c>
      <c r="T2578"/>
      <c r="U2578"/>
    </row>
    <row r="2579" spans="1:21" ht="43.2" x14ac:dyDescent="0.3">
      <c r="A2579">
        <v>230</v>
      </c>
      <c r="B2579" s="3" t="s">
        <v>232</v>
      </c>
      <c r="C2579" s="3" t="s">
        <v>4340</v>
      </c>
      <c r="D2579" s="6">
        <v>15000</v>
      </c>
      <c r="E2579" s="8">
        <v>60</v>
      </c>
      <c r="F2579" t="s">
        <v>8220</v>
      </c>
      <c r="G2579" t="s">
        <v>8223</v>
      </c>
      <c r="H2579" t="s">
        <v>8245</v>
      </c>
      <c r="I2579">
        <v>1433443151</v>
      </c>
      <c r="J2579">
        <v>1430851151</v>
      </c>
      <c r="K2579" t="b">
        <v>0</v>
      </c>
      <c r="L2579">
        <v>2</v>
      </c>
      <c r="M2579" t="b">
        <v>0</v>
      </c>
      <c r="N2579" t="s">
        <v>8266</v>
      </c>
      <c r="O2579">
        <f>YEAR(T2579)</f>
        <v>2014</v>
      </c>
      <c r="P2579">
        <f>ROUND(E2579/D2579*100,0)</f>
        <v>0</v>
      </c>
      <c r="Q2579">
        <f>IFERROR(ROUND(E2579/L2579,2),"N/A")</f>
        <v>30</v>
      </c>
      <c r="T2579" s="14">
        <f>(((J2575/60)/60)/24)+DATE(1970,1,1)</f>
        <v>41829.592002314814</v>
      </c>
      <c r="U2579" s="14">
        <f>(((I2575/60)/60)/24)+DATE(1970,1,1)</f>
        <v>41874.592002314814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>ROUND(E2580/D2580*100,0)</f>
        <v>0</v>
      </c>
      <c r="Q2580" t="str">
        <f>IFERROR(ROUND(E2580/L2580,2),"N/A")</f>
        <v>N/A</v>
      </c>
      <c r="T2580"/>
      <c r="U2580"/>
    </row>
    <row r="2581" spans="1:21" ht="57.6" x14ac:dyDescent="0.3">
      <c r="A2581">
        <v>3083</v>
      </c>
      <c r="B2581" s="3" t="s">
        <v>3083</v>
      </c>
      <c r="C2581" s="3" t="s">
        <v>7193</v>
      </c>
      <c r="D2581" s="6">
        <v>20000</v>
      </c>
      <c r="E2581" s="8">
        <v>56</v>
      </c>
      <c r="F2581" t="s">
        <v>8220</v>
      </c>
      <c r="G2581" t="s">
        <v>8223</v>
      </c>
      <c r="H2581" t="s">
        <v>8245</v>
      </c>
      <c r="I2581">
        <v>1409547600</v>
      </c>
      <c r="J2581">
        <v>1406986278</v>
      </c>
      <c r="K2581" t="b">
        <v>0</v>
      </c>
      <c r="L2581">
        <v>3</v>
      </c>
      <c r="M2581" t="b">
        <v>0</v>
      </c>
      <c r="N2581" t="s">
        <v>8301</v>
      </c>
      <c r="O2581">
        <f>YEAR(T2581)</f>
        <v>2014</v>
      </c>
      <c r="P2581">
        <f>ROUND(E2581/D2581*100,0)</f>
        <v>0</v>
      </c>
      <c r="Q2581">
        <f>IFERROR(ROUND(E2581/L2581,2),"N/A")</f>
        <v>18.670000000000002</v>
      </c>
      <c r="T2581" s="14">
        <f>(((J2577/60)/60)/24)+DATE(1970,1,1)</f>
        <v>41948.041192129633</v>
      </c>
      <c r="U2581" s="14">
        <f>(((I2577/60)/60)/24)+DATE(1970,1,1)</f>
        <v>41978.041192129633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>ROUND(E2582/D2582*100,0)</f>
        <v>1</v>
      </c>
      <c r="Q2582">
        <f>IFERROR(ROUND(E2582/L2582,2),"N/A")</f>
        <v>25.5</v>
      </c>
      <c r="T2582"/>
      <c r="U2582"/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>ROUND(E2583/D2583*100,0)</f>
        <v>11</v>
      </c>
      <c r="Q2583">
        <f>IFERROR(ROUND(E2583/L2583,2),"N/A")</f>
        <v>48.18</v>
      </c>
      <c r="T2583"/>
      <c r="U2583"/>
    </row>
    <row r="2584" spans="1:21" ht="43.2" x14ac:dyDescent="0.3">
      <c r="A2584">
        <v>561</v>
      </c>
      <c r="B2584" s="3" t="s">
        <v>562</v>
      </c>
      <c r="C2584" s="3" t="s">
        <v>4671</v>
      </c>
      <c r="D2584" s="6">
        <v>15000</v>
      </c>
      <c r="E2584" s="8">
        <v>55</v>
      </c>
      <c r="F2584" t="s">
        <v>8220</v>
      </c>
      <c r="G2584" t="s">
        <v>8223</v>
      </c>
      <c r="H2584" t="s">
        <v>8245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8270</v>
      </c>
      <c r="O2584">
        <f>YEAR(T2584)</f>
        <v>2015</v>
      </c>
      <c r="P2584">
        <f>ROUND(E2584/D2584*100,0)</f>
        <v>0</v>
      </c>
      <c r="Q2584">
        <f>IFERROR(ROUND(E2584/L2584,2),"N/A")</f>
        <v>27.5</v>
      </c>
      <c r="T2584" s="14">
        <f>(((J2580/60)/60)/24)+DATE(1970,1,1)</f>
        <v>42238.022905092599</v>
      </c>
      <c r="U2584" s="14">
        <f>(((I2580/60)/60)/24)+DATE(1970,1,1)</f>
        <v>42286.708333333328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>ROUND(E2585/D2585*100,0)</f>
        <v>1</v>
      </c>
      <c r="Q2585">
        <f>IFERROR(ROUND(E2585/L2585,2),"N/A")</f>
        <v>1</v>
      </c>
      <c r="T2585"/>
      <c r="U2585"/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>
        <f>ROUND(E2586/D2586*100,0)</f>
        <v>0</v>
      </c>
      <c r="Q2586" t="str">
        <f>IFERROR(ROUND(E2586/L2586,2),"N/A")</f>
        <v>N/A</v>
      </c>
      <c r="T2586"/>
      <c r="U2586"/>
    </row>
    <row r="2587" spans="1:21" ht="43.2" x14ac:dyDescent="0.3">
      <c r="A2587">
        <v>2380</v>
      </c>
      <c r="B2587" s="3" t="s">
        <v>2381</v>
      </c>
      <c r="C2587" s="3" t="s">
        <v>6490</v>
      </c>
      <c r="D2587" s="6">
        <v>15000</v>
      </c>
      <c r="E2587" s="8">
        <v>55</v>
      </c>
      <c r="F2587" t="s">
        <v>8219</v>
      </c>
      <c r="G2587" t="s">
        <v>8223</v>
      </c>
      <c r="H2587" t="s">
        <v>8245</v>
      </c>
      <c r="I2587">
        <v>1443726142</v>
      </c>
      <c r="J2587">
        <v>1441134142</v>
      </c>
      <c r="K2587" t="b">
        <v>0</v>
      </c>
      <c r="L2587">
        <v>3</v>
      </c>
      <c r="M2587" t="b">
        <v>0</v>
      </c>
      <c r="N2587" t="s">
        <v>8270</v>
      </c>
      <c r="O2587">
        <f>YEAR(T2587)</f>
        <v>2015</v>
      </c>
      <c r="P2587">
        <f>ROUND(E2587/D2587*100,0)</f>
        <v>0</v>
      </c>
      <c r="Q2587">
        <f>IFERROR(ROUND(E2587/L2587,2),"N/A")</f>
        <v>18.329999999999998</v>
      </c>
      <c r="T2587" s="14">
        <f>(((J2583/60)/60)/24)+DATE(1970,1,1)</f>
        <v>42294.628449074073</v>
      </c>
      <c r="U2587" s="14">
        <f>(((I2583/60)/60)/24)+DATE(1970,1,1)</f>
        <v>42324.670115740737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>ROUND(E2588/D2588*100,0)</f>
        <v>0</v>
      </c>
      <c r="Q2588">
        <f>IFERROR(ROUND(E2588/L2588,2),"N/A")</f>
        <v>5</v>
      </c>
      <c r="T2588"/>
      <c r="U2588"/>
    </row>
    <row r="2589" spans="1:21" ht="43.2" x14ac:dyDescent="0.3">
      <c r="A2589">
        <v>2862</v>
      </c>
      <c r="B2589" s="3" t="s">
        <v>2862</v>
      </c>
      <c r="C2589" s="3" t="s">
        <v>6972</v>
      </c>
      <c r="D2589" s="6">
        <v>12700</v>
      </c>
      <c r="E2589" s="8">
        <v>55</v>
      </c>
      <c r="F2589" t="s">
        <v>8220</v>
      </c>
      <c r="G2589" t="s">
        <v>8223</v>
      </c>
      <c r="H2589" t="s">
        <v>8245</v>
      </c>
      <c r="I2589">
        <v>1403636229</v>
      </c>
      <c r="J2589">
        <v>1401044229</v>
      </c>
      <c r="K2589" t="b">
        <v>0</v>
      </c>
      <c r="L2589">
        <v>3</v>
      </c>
      <c r="M2589" t="b">
        <v>0</v>
      </c>
      <c r="N2589" t="s">
        <v>8269</v>
      </c>
      <c r="O2589">
        <f>YEAR(T2589)</f>
        <v>2015</v>
      </c>
      <c r="P2589">
        <f>ROUND(E2589/D2589*100,0)</f>
        <v>0</v>
      </c>
      <c r="Q2589">
        <f>IFERROR(ROUND(E2589/L2589,2),"N/A")</f>
        <v>18.329999999999998</v>
      </c>
      <c r="T2589" s="14">
        <f>(((J2585/60)/60)/24)+DATE(1970,1,1)</f>
        <v>42019.76944444445</v>
      </c>
      <c r="U2589" s="14">
        <f>(((I2585/60)/60)/24)+DATE(1970,1,1)</f>
        <v>42079.727777777778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>ROUND(E2590/D2590*100,0)</f>
        <v>4</v>
      </c>
      <c r="Q2590">
        <f>IFERROR(ROUND(E2590/L2590,2),"N/A")</f>
        <v>29.13</v>
      </c>
      <c r="T2590"/>
      <c r="U2590"/>
    </row>
    <row r="2591" spans="1:21" ht="43.2" x14ac:dyDescent="0.3">
      <c r="A2591">
        <v>682</v>
      </c>
      <c r="B2591" s="3" t="s">
        <v>683</v>
      </c>
      <c r="C2591" s="3" t="s">
        <v>4792</v>
      </c>
      <c r="D2591" s="6">
        <v>50000</v>
      </c>
      <c r="E2591" s="8">
        <v>53</v>
      </c>
      <c r="F2591" t="s">
        <v>8220</v>
      </c>
      <c r="G2591" t="s">
        <v>8223</v>
      </c>
      <c r="H2591" t="s">
        <v>8245</v>
      </c>
      <c r="I2591">
        <v>1489512122</v>
      </c>
      <c r="J2591">
        <v>1486923722</v>
      </c>
      <c r="K2591" t="b">
        <v>0</v>
      </c>
      <c r="L2591">
        <v>4</v>
      </c>
      <c r="M2591" t="b">
        <v>0</v>
      </c>
      <c r="N2591" t="s">
        <v>8271</v>
      </c>
      <c r="O2591">
        <f>YEAR(T2591)</f>
        <v>2015</v>
      </c>
      <c r="P2591">
        <f>ROUND(E2591/D2591*100,0)</f>
        <v>0</v>
      </c>
      <c r="Q2591">
        <f>IFERROR(ROUND(E2591/L2591,2),"N/A")</f>
        <v>13.25</v>
      </c>
      <c r="T2591" s="14">
        <f>(((J2587/60)/60)/24)+DATE(1970,1,1)</f>
        <v>42248.793310185181</v>
      </c>
      <c r="U2591" s="14">
        <f>(((I2587/60)/60)/24)+DATE(1970,1,1)</f>
        <v>42278.793310185181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>
        <f>ROUND(E2592/D2592*100,0)</f>
        <v>0</v>
      </c>
      <c r="Q2592" t="str">
        <f>IFERROR(ROUND(E2592/L2592,2),"N/A")</f>
        <v>N/A</v>
      </c>
      <c r="T2592"/>
      <c r="U2592"/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>ROUND(E2593/D2593*100,0)</f>
        <v>2</v>
      </c>
      <c r="Q2593">
        <f>IFERROR(ROUND(E2593/L2593,2),"N/A")</f>
        <v>13</v>
      </c>
      <c r="T2593"/>
      <c r="U2593"/>
    </row>
    <row r="2594" spans="1:21" ht="43.2" x14ac:dyDescent="0.3">
      <c r="A2594">
        <v>1115</v>
      </c>
      <c r="B2594" s="3" t="s">
        <v>1116</v>
      </c>
      <c r="C2594" s="3" t="s">
        <v>5225</v>
      </c>
      <c r="D2594" s="6">
        <v>40000</v>
      </c>
      <c r="E2594" s="8">
        <v>53</v>
      </c>
      <c r="F2594" t="s">
        <v>8220</v>
      </c>
      <c r="G2594" t="s">
        <v>8223</v>
      </c>
      <c r="H2594" t="s">
        <v>8245</v>
      </c>
      <c r="I2594">
        <v>1459352495</v>
      </c>
      <c r="J2594">
        <v>1456764095</v>
      </c>
      <c r="K2594" t="b">
        <v>0</v>
      </c>
      <c r="L2594">
        <v>4</v>
      </c>
      <c r="M2594" t="b">
        <v>0</v>
      </c>
      <c r="N2594" t="s">
        <v>8280</v>
      </c>
      <c r="O2594">
        <f>YEAR(T2594)</f>
        <v>2015</v>
      </c>
      <c r="P2594">
        <f>ROUND(E2594/D2594*100,0)</f>
        <v>0</v>
      </c>
      <c r="Q2594">
        <f>IFERROR(ROUND(E2594/L2594,2),"N/A")</f>
        <v>13.25</v>
      </c>
      <c r="T2594" s="14">
        <f>(((J2590/60)/60)/24)+DATE(1970,1,1)</f>
        <v>42042.676226851851</v>
      </c>
      <c r="U2594" s="14">
        <f>(((I2590/60)/60)/24)+DATE(1970,1,1)</f>
        <v>42094.551388888889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>
        <f>ROUND(E2595/D2595*100,0)</f>
        <v>0</v>
      </c>
      <c r="Q2595" t="str">
        <f>IFERROR(ROUND(E2595/L2595,2),"N/A")</f>
        <v>N/A</v>
      </c>
      <c r="T2595"/>
      <c r="U2595"/>
    </row>
    <row r="2596" spans="1:21" ht="43.2" x14ac:dyDescent="0.3">
      <c r="A2596">
        <v>505</v>
      </c>
      <c r="B2596" s="3" t="s">
        <v>506</v>
      </c>
      <c r="C2596" s="3" t="s">
        <v>4615</v>
      </c>
      <c r="D2596" s="6">
        <v>12000</v>
      </c>
      <c r="E2596" s="8">
        <v>52</v>
      </c>
      <c r="F2596" t="s">
        <v>8220</v>
      </c>
      <c r="G2596" t="s">
        <v>8223</v>
      </c>
      <c r="H2596" t="s">
        <v>8245</v>
      </c>
      <c r="I2596">
        <v>1451010086</v>
      </c>
      <c r="J2596">
        <v>1447122086</v>
      </c>
      <c r="K2596" t="b">
        <v>0</v>
      </c>
      <c r="L2596">
        <v>14</v>
      </c>
      <c r="M2596" t="b">
        <v>0</v>
      </c>
      <c r="N2596" t="s">
        <v>8268</v>
      </c>
      <c r="O2596">
        <f>YEAR(T2596)</f>
        <v>2016</v>
      </c>
      <c r="P2596">
        <f>ROUND(E2596/D2596*100,0)</f>
        <v>0</v>
      </c>
      <c r="Q2596">
        <f>IFERROR(ROUND(E2596/L2596,2),"N/A")</f>
        <v>3.71</v>
      </c>
      <c r="T2596" s="14">
        <f>(((J2592/60)/60)/24)+DATE(1970,1,1)</f>
        <v>42388.589085648149</v>
      </c>
      <c r="U2596" s="14">
        <f>(((I2592/60)/60)/24)+DATE(1970,1,1)</f>
        <v>42395.589085648149</v>
      </c>
    </row>
    <row r="2597" spans="1:21" ht="43.2" x14ac:dyDescent="0.3">
      <c r="A2597">
        <v>546</v>
      </c>
      <c r="B2597" s="3" t="s">
        <v>547</v>
      </c>
      <c r="C2597" s="3" t="s">
        <v>4656</v>
      </c>
      <c r="D2597" s="6">
        <v>60000</v>
      </c>
      <c r="E2597" s="8">
        <v>52</v>
      </c>
      <c r="F2597" t="s">
        <v>8220</v>
      </c>
      <c r="G2597" t="s">
        <v>8223</v>
      </c>
      <c r="H2597" t="s">
        <v>8245</v>
      </c>
      <c r="I2597">
        <v>1445097715</v>
      </c>
      <c r="J2597">
        <v>1441209715</v>
      </c>
      <c r="K2597" t="b">
        <v>0</v>
      </c>
      <c r="L2597">
        <v>2</v>
      </c>
      <c r="M2597" t="b">
        <v>0</v>
      </c>
      <c r="N2597" t="s">
        <v>8270</v>
      </c>
      <c r="O2597">
        <f>YEAR(T2597)</f>
        <v>2016</v>
      </c>
      <c r="P2597">
        <f>ROUND(E2597/D2597*100,0)</f>
        <v>0</v>
      </c>
      <c r="Q2597">
        <f>ROUND(E2597/L2597,2)</f>
        <v>26</v>
      </c>
      <c r="T2597" s="14">
        <f>(((J2593/60)/60)/24)+DATE(1970,1,1)</f>
        <v>42382.906527777777</v>
      </c>
      <c r="U2597" s="14">
        <f>(((I2593/60)/60)/24)+DATE(1970,1,1)</f>
        <v>42442.864861111113</v>
      </c>
    </row>
    <row r="2598" spans="1:21" x14ac:dyDescent="0.3">
      <c r="A2598">
        <v>2402</v>
      </c>
      <c r="B2598" s="3" t="s">
        <v>2403</v>
      </c>
      <c r="C2598" s="3" t="s">
        <v>6512</v>
      </c>
      <c r="D2598" s="6">
        <v>12000</v>
      </c>
      <c r="E2598" s="8">
        <v>52</v>
      </c>
      <c r="F2598" t="s">
        <v>8220</v>
      </c>
      <c r="G2598" t="s">
        <v>8223</v>
      </c>
      <c r="H2598" t="s">
        <v>8245</v>
      </c>
      <c r="I2598">
        <v>1431533931</v>
      </c>
      <c r="J2598">
        <v>1428941931</v>
      </c>
      <c r="K2598" t="b">
        <v>0</v>
      </c>
      <c r="L2598">
        <v>1</v>
      </c>
      <c r="M2598" t="b">
        <v>0</v>
      </c>
      <c r="N2598" t="s">
        <v>8282</v>
      </c>
      <c r="O2598">
        <f>YEAR(T2598)</f>
        <v>2016</v>
      </c>
      <c r="P2598">
        <f>ROUND(E2598/D2598*100,0)</f>
        <v>0</v>
      </c>
      <c r="Q2598">
        <f>IFERROR(ROUND(E2598/L2598,2),"N/A")</f>
        <v>52</v>
      </c>
      <c r="T2598" s="14">
        <f>(((J2594/60)/60)/24)+DATE(1970,1,1)</f>
        <v>42429.695543981477</v>
      </c>
      <c r="U2598" s="14">
        <f>(((I2594/60)/60)/24)+DATE(1970,1,1)</f>
        <v>42459.653877314813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>ROUND(E2599/D2599*100,0)</f>
        <v>6</v>
      </c>
      <c r="Q2599">
        <f>IFERROR(ROUND(E2599/L2599,2),"N/A")</f>
        <v>12.14</v>
      </c>
      <c r="T2599"/>
      <c r="U2599"/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>ROUND(E2600/D2600*100,0)</f>
        <v>39</v>
      </c>
      <c r="Q2600">
        <f>IFERROR(ROUND(E2600/L2600,2),"N/A")</f>
        <v>83.57</v>
      </c>
      <c r="T2600"/>
      <c r="U2600"/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>ROUND(E2601/D2601*100,0)</f>
        <v>1</v>
      </c>
      <c r="Q2601">
        <f>IFERROR(ROUND(E2601/L2601,2),"N/A")</f>
        <v>18</v>
      </c>
      <c r="T2601"/>
      <c r="U2601"/>
    </row>
    <row r="2602" spans="1:21" ht="43.2" x14ac:dyDescent="0.3">
      <c r="A2602">
        <v>1072</v>
      </c>
      <c r="B2602" s="3" t="s">
        <v>1073</v>
      </c>
      <c r="C2602" s="3" t="s">
        <v>5182</v>
      </c>
      <c r="D2602" s="6">
        <v>75000</v>
      </c>
      <c r="E2602" s="8">
        <v>51</v>
      </c>
      <c r="F2602" t="s">
        <v>8220</v>
      </c>
      <c r="G2602" t="s">
        <v>8223</v>
      </c>
      <c r="H2602" t="s">
        <v>8245</v>
      </c>
      <c r="I2602">
        <v>1391630297</v>
      </c>
      <c r="J2602">
        <v>1389038297</v>
      </c>
      <c r="K2602" t="b">
        <v>0</v>
      </c>
      <c r="L2602">
        <v>4</v>
      </c>
      <c r="M2602" t="b">
        <v>0</v>
      </c>
      <c r="N2602" t="s">
        <v>8280</v>
      </c>
      <c r="O2602">
        <f>YEAR(T2602)</f>
        <v>2015</v>
      </c>
      <c r="P2602">
        <f>ROUND(E2602/D2602*100,0)</f>
        <v>0</v>
      </c>
      <c r="Q2602">
        <f>IFERROR(ROUND(E2602/L2602,2),"N/A")</f>
        <v>12.75</v>
      </c>
      <c r="T2602" s="14">
        <f>(((J2598/60)/60)/24)+DATE(1970,1,1)</f>
        <v>42107.679756944446</v>
      </c>
      <c r="U2602" s="14">
        <f>(((I2598/60)/60)/24)+DATE(1970,1,1)</f>
        <v>42137.679756944446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>ROUND(E2603/D2603*100,0)</f>
        <v>661</v>
      </c>
      <c r="Q2603">
        <f>IFERROR(ROUND(E2603/L2603,2),"N/A")</f>
        <v>21.9</v>
      </c>
      <c r="T2603"/>
      <c r="U2603"/>
    </row>
    <row r="2604" spans="1:21" ht="43.2" x14ac:dyDescent="0.3">
      <c r="A2604">
        <v>2654</v>
      </c>
      <c r="B2604" s="3" t="s">
        <v>2654</v>
      </c>
      <c r="C2604" s="3" t="s">
        <v>6764</v>
      </c>
      <c r="D2604" s="6">
        <v>100000</v>
      </c>
      <c r="E2604" s="8">
        <v>51</v>
      </c>
      <c r="F2604" t="s">
        <v>8219</v>
      </c>
      <c r="G2604" t="s">
        <v>8223</v>
      </c>
      <c r="H2604" t="s">
        <v>8245</v>
      </c>
      <c r="I2604">
        <v>1429622726</v>
      </c>
      <c r="J2604">
        <v>1424442326</v>
      </c>
      <c r="K2604" t="b">
        <v>0</v>
      </c>
      <c r="L2604">
        <v>6</v>
      </c>
      <c r="M2604" t="b">
        <v>0</v>
      </c>
      <c r="N2604" t="s">
        <v>8299</v>
      </c>
      <c r="O2604">
        <f>YEAR(T2604)</f>
        <v>2015</v>
      </c>
      <c r="P2604">
        <f>ROUND(E2604/D2604*100,0)</f>
        <v>0</v>
      </c>
      <c r="Q2604">
        <f>IFERROR(ROUND(E2604/L2604,2),"N/A")</f>
        <v>8.5</v>
      </c>
      <c r="T2604" s="14">
        <f>(((J2600/60)/60)/24)+DATE(1970,1,1)</f>
        <v>42240.840289351851</v>
      </c>
      <c r="U2604" s="14">
        <f>(((I2600/60)/60)/24)+DATE(1970,1,1)</f>
        <v>42270.840289351851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>ROUND(E2605/D2605*100,0)</f>
        <v>101</v>
      </c>
      <c r="Q2605">
        <f>IFERROR(ROUND(E2605/L2605,2),"N/A")</f>
        <v>35.520000000000003</v>
      </c>
      <c r="T2605"/>
      <c r="U2605"/>
    </row>
    <row r="2606" spans="1:21" x14ac:dyDescent="0.3">
      <c r="A2606">
        <v>190</v>
      </c>
      <c r="B2606" s="3" t="s">
        <v>192</v>
      </c>
      <c r="C2606" s="3" t="s">
        <v>4300</v>
      </c>
      <c r="D2606" s="6">
        <v>12000</v>
      </c>
      <c r="E2606" s="8">
        <v>50</v>
      </c>
      <c r="F2606" t="s">
        <v>8220</v>
      </c>
      <c r="G2606" t="s">
        <v>8223</v>
      </c>
      <c r="H2606" t="s">
        <v>8245</v>
      </c>
      <c r="I2606">
        <v>1466091446</v>
      </c>
      <c r="J2606">
        <v>1465227446</v>
      </c>
      <c r="K2606" t="b">
        <v>0</v>
      </c>
      <c r="L2606">
        <v>1</v>
      </c>
      <c r="M2606" t="b">
        <v>0</v>
      </c>
      <c r="N2606" t="s">
        <v>8266</v>
      </c>
      <c r="O2606">
        <f>YEAR(T2606)</f>
        <v>2014</v>
      </c>
      <c r="P2606">
        <f>ROUND(E2606/D2606*100,0)</f>
        <v>0</v>
      </c>
      <c r="Q2606">
        <f>IFERROR(ROUND(E2606/L2606,2),"N/A")</f>
        <v>50</v>
      </c>
      <c r="T2606" s="14">
        <f>(((J2602/60)/60)/24)+DATE(1970,1,1)</f>
        <v>41645.832141203704</v>
      </c>
      <c r="U2606" s="14">
        <f>(((I2602/60)/60)/24)+DATE(1970,1,1)</f>
        <v>41675.832141203704</v>
      </c>
    </row>
    <row r="2607" spans="1:21" ht="28.8" x14ac:dyDescent="0.3">
      <c r="A2607">
        <v>237</v>
      </c>
      <c r="B2607" s="3" t="s">
        <v>239</v>
      </c>
      <c r="C2607" s="3" t="s">
        <v>4347</v>
      </c>
      <c r="D2607" s="6">
        <v>15000</v>
      </c>
      <c r="E2607" s="8">
        <v>50</v>
      </c>
      <c r="F2607" t="s">
        <v>8220</v>
      </c>
      <c r="G2607" t="s">
        <v>8223</v>
      </c>
      <c r="H2607" t="s">
        <v>8245</v>
      </c>
      <c r="I2607">
        <v>1457445069</v>
      </c>
      <c r="J2607">
        <v>1452261069</v>
      </c>
      <c r="K2607" t="b">
        <v>0</v>
      </c>
      <c r="L2607">
        <v>1</v>
      </c>
      <c r="M2607" t="b">
        <v>0</v>
      </c>
      <c r="N2607" t="s">
        <v>8266</v>
      </c>
      <c r="O2607">
        <f>YEAR(T2607)</f>
        <v>2012</v>
      </c>
      <c r="P2607">
        <f>ROUND(E2607/D2607*100,0)</f>
        <v>0</v>
      </c>
      <c r="Q2607">
        <f>IFERROR(ROUND(E2607/L2607,2),"N/A")</f>
        <v>50</v>
      </c>
      <c r="T2607" s="14">
        <f>(((J2603/60)/60)/24)+DATE(1970,1,1)</f>
        <v>41150.902187499996</v>
      </c>
      <c r="U2607" s="14">
        <f>(((I2603/60)/60)/24)+DATE(1970,1,1)</f>
        <v>41165.165972222225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>ROUND(E2608/D2608*100,0)</f>
        <v>110</v>
      </c>
      <c r="Q2608">
        <f>IFERROR(ROUND(E2608/L2608,2),"N/A")</f>
        <v>31.44</v>
      </c>
      <c r="T2608"/>
      <c r="U2608"/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>ROUND(E2609/D2609*100,0)</f>
        <v>408</v>
      </c>
      <c r="Q2609">
        <f>IFERROR(ROUND(E2609/L2609,2),"N/A")</f>
        <v>81.95</v>
      </c>
      <c r="T2609"/>
      <c r="U2609"/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>ROUND(E2610/D2610*100,0)</f>
        <v>224</v>
      </c>
      <c r="Q2610">
        <f>IFERROR(ROUND(E2610/L2610,2),"N/A")</f>
        <v>58.93</v>
      </c>
      <c r="T2610"/>
      <c r="U2610"/>
    </row>
    <row r="2611" spans="1:21" ht="43.2" x14ac:dyDescent="0.3">
      <c r="A2611">
        <v>486</v>
      </c>
      <c r="B2611" s="3" t="s">
        <v>487</v>
      </c>
      <c r="C2611" s="3" t="s">
        <v>4596</v>
      </c>
      <c r="D2611" s="6">
        <v>550000</v>
      </c>
      <c r="E2611" s="8">
        <v>50</v>
      </c>
      <c r="F2611" t="s">
        <v>8220</v>
      </c>
      <c r="G2611" t="s">
        <v>8225</v>
      </c>
      <c r="H2611" t="s">
        <v>8247</v>
      </c>
      <c r="I2611">
        <v>1401662239</v>
      </c>
      <c r="J2611">
        <v>1399070239</v>
      </c>
      <c r="K2611" t="b">
        <v>0</v>
      </c>
      <c r="L2611">
        <v>1</v>
      </c>
      <c r="M2611" t="b">
        <v>0</v>
      </c>
      <c r="N2611" t="s">
        <v>8268</v>
      </c>
      <c r="O2611">
        <f>YEAR(T2611)</f>
        <v>2016</v>
      </c>
      <c r="P2611">
        <f>ROUND(E2611/D2611*100,0)</f>
        <v>0</v>
      </c>
      <c r="Q2611">
        <f>IFERROR(ROUND(E2611/L2611,2),"N/A")</f>
        <v>50</v>
      </c>
      <c r="T2611" s="14">
        <f>(((J2607/60)/60)/24)+DATE(1970,1,1)</f>
        <v>42377.577187499999</v>
      </c>
      <c r="U2611" s="14">
        <f>(((I2607/60)/60)/24)+DATE(1970,1,1)</f>
        <v>42437.577187499999</v>
      </c>
    </row>
    <row r="2612" spans="1:21" ht="43.2" x14ac:dyDescent="0.3">
      <c r="A2612">
        <v>559</v>
      </c>
      <c r="B2612" s="3" t="s">
        <v>560</v>
      </c>
      <c r="C2612" s="3" t="s">
        <v>4669</v>
      </c>
      <c r="D2612" s="6">
        <v>240000</v>
      </c>
      <c r="E2612" s="8">
        <v>50</v>
      </c>
      <c r="F2612" t="s">
        <v>8220</v>
      </c>
      <c r="G2612" t="s">
        <v>8223</v>
      </c>
      <c r="H2612" t="s">
        <v>8245</v>
      </c>
      <c r="I2612">
        <v>1449989260</v>
      </c>
      <c r="J2612">
        <v>1447397260</v>
      </c>
      <c r="K2612" t="b">
        <v>0</v>
      </c>
      <c r="L2612">
        <v>1</v>
      </c>
      <c r="M2612" t="b">
        <v>0</v>
      </c>
      <c r="N2612" t="s">
        <v>8270</v>
      </c>
      <c r="O2612">
        <f>YEAR(T2612)</f>
        <v>2014</v>
      </c>
      <c r="P2612">
        <f>ROUND(E2612/D2612*100,0)</f>
        <v>0</v>
      </c>
      <c r="Q2612">
        <f>IFERROR(ROUND(E2612/L2612,2),"N/A")</f>
        <v>50</v>
      </c>
      <c r="T2612" s="14">
        <f>(((J2608/60)/60)/24)+DATE(1970,1,1)</f>
        <v>41726.712754629632</v>
      </c>
      <c r="U2612" s="14">
        <f>(((I2608/60)/60)/24)+DATE(1970,1,1)</f>
        <v>41758.712754629632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>ROUND(E2613/D2613*100,0)</f>
        <v>2791</v>
      </c>
      <c r="Q2613">
        <f>IFERROR(ROUND(E2613/L2613,2),"N/A")</f>
        <v>83.8</v>
      </c>
      <c r="T2613"/>
      <c r="U2613"/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>ROUND(E2614/D2614*100,0)</f>
        <v>172</v>
      </c>
      <c r="Q2614">
        <f>IFERROR(ROUND(E2614/L2614,2),"N/A")</f>
        <v>58.42</v>
      </c>
      <c r="T2614"/>
      <c r="U2614"/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>ROUND(E2615/D2615*100,0)</f>
        <v>101</v>
      </c>
      <c r="Q2615">
        <f>IFERROR(ROUND(E2615/L2615,2),"N/A")</f>
        <v>270.57</v>
      </c>
      <c r="T2615"/>
      <c r="U2615"/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>ROUND(E2616/D2616*100,0)</f>
        <v>102</v>
      </c>
      <c r="Q2616">
        <f>IFERROR(ROUND(E2616/L2616,2),"N/A")</f>
        <v>107.1</v>
      </c>
      <c r="T2616"/>
      <c r="U2616"/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>ROUND(E2617/D2617*100,0)</f>
        <v>170</v>
      </c>
      <c r="Q2617">
        <f>IFERROR(ROUND(E2617/L2617,2),"N/A")</f>
        <v>47.18</v>
      </c>
      <c r="T2617"/>
      <c r="U2617"/>
    </row>
    <row r="2618" spans="1:21" ht="57.6" x14ac:dyDescent="0.3">
      <c r="A2618">
        <v>868</v>
      </c>
      <c r="B2618" s="3" t="s">
        <v>869</v>
      </c>
      <c r="C2618" s="3" t="s">
        <v>4978</v>
      </c>
      <c r="D2618" s="6">
        <v>45000</v>
      </c>
      <c r="E2618" s="8">
        <v>50</v>
      </c>
      <c r="F2618" t="s">
        <v>8220</v>
      </c>
      <c r="G2618" t="s">
        <v>8223</v>
      </c>
      <c r="H2618" t="s">
        <v>8245</v>
      </c>
      <c r="I2618">
        <v>1389055198</v>
      </c>
      <c r="J2618">
        <v>1386463198</v>
      </c>
      <c r="K2618" t="b">
        <v>0</v>
      </c>
      <c r="L2618">
        <v>1</v>
      </c>
      <c r="M2618" t="b">
        <v>0</v>
      </c>
      <c r="N2618" t="s">
        <v>8276</v>
      </c>
      <c r="O2618">
        <f>YEAR(T2618)</f>
        <v>2014</v>
      </c>
      <c r="P2618">
        <f>ROUND(E2618/D2618*100,0)</f>
        <v>0</v>
      </c>
      <c r="Q2618">
        <f>IFERROR(ROUND(E2618/L2618,2),"N/A")</f>
        <v>50</v>
      </c>
      <c r="T2618" s="14">
        <f>(((J2614/60)/60)/24)+DATE(1970,1,1)</f>
        <v>41982.143171296295</v>
      </c>
      <c r="U2618" s="14">
        <f>(((I2614/60)/60)/24)+DATE(1970,1,1)</f>
        <v>42013.143171296295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>ROUND(E2619/D2619*100,0)</f>
        <v>878</v>
      </c>
      <c r="Q2619">
        <f>IFERROR(ROUND(E2619/L2619,2),"N/A")</f>
        <v>27.6</v>
      </c>
      <c r="T2619"/>
      <c r="U2619"/>
    </row>
    <row r="2620" spans="1:21" ht="28.8" x14ac:dyDescent="0.3">
      <c r="A2620">
        <v>1559</v>
      </c>
      <c r="B2620" s="3" t="s">
        <v>1560</v>
      </c>
      <c r="C2620" s="3" t="s">
        <v>5669</v>
      </c>
      <c r="D2620" s="6">
        <v>15000</v>
      </c>
      <c r="E2620" s="8">
        <v>50</v>
      </c>
      <c r="F2620" t="s">
        <v>8220</v>
      </c>
      <c r="G2620" t="s">
        <v>8223</v>
      </c>
      <c r="H2620" t="s">
        <v>8245</v>
      </c>
      <c r="I2620">
        <v>1430270199</v>
      </c>
      <c r="J2620">
        <v>1428974199</v>
      </c>
      <c r="K2620" t="b">
        <v>0</v>
      </c>
      <c r="L2620">
        <v>1</v>
      </c>
      <c r="M2620" t="b">
        <v>0</v>
      </c>
      <c r="N2620" t="s">
        <v>8287</v>
      </c>
      <c r="O2620">
        <f>YEAR(T2620)</f>
        <v>2014</v>
      </c>
      <c r="P2620">
        <f>ROUND(E2620/D2620*100,0)</f>
        <v>0</v>
      </c>
      <c r="Q2620">
        <f>IFERROR(ROUND(E2620/L2620,2),"N/A")</f>
        <v>50</v>
      </c>
      <c r="T2620" s="14">
        <f>(((J2616/60)/60)/24)+DATE(1970,1,1)</f>
        <v>41730.708472222221</v>
      </c>
      <c r="U2620" s="14">
        <f>(((I2616/60)/60)/24)+DATE(1970,1,1)</f>
        <v>41759.208333333336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>ROUND(E2621/D2621*100,0)</f>
        <v>188</v>
      </c>
      <c r="Q2621">
        <f>IFERROR(ROUND(E2621/L2621,2),"N/A")</f>
        <v>35.549999999999997</v>
      </c>
      <c r="T2621"/>
      <c r="U2621"/>
    </row>
    <row r="2622" spans="1:21" ht="43.2" x14ac:dyDescent="0.3">
      <c r="A2622">
        <v>1904</v>
      </c>
      <c r="B2622" s="3" t="s">
        <v>1905</v>
      </c>
      <c r="C2622" s="3" t="s">
        <v>6014</v>
      </c>
      <c r="D2622" s="6">
        <v>50000</v>
      </c>
      <c r="E2622" s="8">
        <v>50</v>
      </c>
      <c r="F2622" t="s">
        <v>8220</v>
      </c>
      <c r="G2622" t="s">
        <v>8223</v>
      </c>
      <c r="H2622" t="s">
        <v>8245</v>
      </c>
      <c r="I2622">
        <v>1451752021</v>
      </c>
      <c r="J2622">
        <v>1447864021</v>
      </c>
      <c r="K2622" t="b">
        <v>0</v>
      </c>
      <c r="L2622">
        <v>2</v>
      </c>
      <c r="M2622" t="b">
        <v>0</v>
      </c>
      <c r="N2622" t="s">
        <v>8292</v>
      </c>
      <c r="O2622">
        <f>YEAR(T2622)</f>
        <v>2013</v>
      </c>
      <c r="P2622">
        <f>ROUND(E2622/D2622*100,0)</f>
        <v>0</v>
      </c>
      <c r="Q2622">
        <f>IFERROR(ROUND(E2622/L2622,2),"N/A")</f>
        <v>25</v>
      </c>
      <c r="T2622" s="14">
        <f>(((J2618/60)/60)/24)+DATE(1970,1,1)</f>
        <v>41616.027754629627</v>
      </c>
      <c r="U2622" s="14">
        <f>(((I2618/60)/60)/24)+DATE(1970,1,1)</f>
        <v>41646.027754629627</v>
      </c>
    </row>
    <row r="2623" spans="1:21" ht="43.2" x14ac:dyDescent="0.3">
      <c r="A2623">
        <v>2152</v>
      </c>
      <c r="B2623" s="3" t="s">
        <v>2153</v>
      </c>
      <c r="C2623" s="3" t="s">
        <v>6262</v>
      </c>
      <c r="D2623" s="6">
        <v>30000</v>
      </c>
      <c r="E2623" s="8">
        <v>50</v>
      </c>
      <c r="F2623" t="s">
        <v>8220</v>
      </c>
      <c r="G2623" t="s">
        <v>8223</v>
      </c>
      <c r="H2623" t="s">
        <v>8245</v>
      </c>
      <c r="I2623">
        <v>1394909909</v>
      </c>
      <c r="J2623">
        <v>1392321509</v>
      </c>
      <c r="K2623" t="b">
        <v>0</v>
      </c>
      <c r="L2623">
        <v>4</v>
      </c>
      <c r="M2623" t="b">
        <v>0</v>
      </c>
      <c r="N2623" t="s">
        <v>8280</v>
      </c>
      <c r="O2623">
        <f>YEAR(T2623)</f>
        <v>2014</v>
      </c>
      <c r="P2623">
        <f>ROUND(E2623/D2623*100,0)</f>
        <v>0</v>
      </c>
      <c r="Q2623">
        <f>IFERROR(ROUND(E2623/L2623,2),"N/A")</f>
        <v>12.5</v>
      </c>
      <c r="T2623" s="14">
        <f>(((J2619/60)/60)/24)+DATE(1970,1,1)</f>
        <v>41902.874432870369</v>
      </c>
      <c r="U2623" s="14">
        <f>(((I2619/60)/60)/24)+DATE(1970,1,1)</f>
        <v>41932.874432870369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>ROUND(E2624/D2624*100,0)</f>
        <v>131</v>
      </c>
      <c r="Q2624">
        <f>IFERROR(ROUND(E2624/L2624,2),"N/A")</f>
        <v>26.59</v>
      </c>
      <c r="T2624"/>
      <c r="U2624"/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>ROUND(E2625/D2625*100,0)</f>
        <v>114</v>
      </c>
      <c r="Q2625">
        <f>IFERROR(ROUND(E2625/L2625,2),"N/A")</f>
        <v>36.770000000000003</v>
      </c>
      <c r="T2625"/>
      <c r="U2625"/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>ROUND(E2626/D2626*100,0)</f>
        <v>1379</v>
      </c>
      <c r="Q2626">
        <f>IFERROR(ROUND(E2626/L2626,2),"N/A")</f>
        <v>31.82</v>
      </c>
      <c r="T2626"/>
      <c r="U2626"/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>ROUND(E2627/D2627*100,0)</f>
        <v>956</v>
      </c>
      <c r="Q2627">
        <f>IFERROR(ROUND(E2627/L2627,2),"N/A")</f>
        <v>27.58</v>
      </c>
      <c r="T2627"/>
      <c r="U2627"/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>ROUND(E2628/D2628*100,0)</f>
        <v>112</v>
      </c>
      <c r="Q2628">
        <f>IFERROR(ROUND(E2628/L2628,2),"N/A")</f>
        <v>56</v>
      </c>
      <c r="T2628"/>
      <c r="U2628"/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>ROUND(E2629/D2629*100,0)</f>
        <v>647</v>
      </c>
      <c r="Q2629">
        <f>IFERROR(ROUND(E2629/L2629,2),"N/A")</f>
        <v>21.56</v>
      </c>
      <c r="T2629"/>
      <c r="U2629"/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>ROUND(E2630/D2630*100,0)</f>
        <v>110</v>
      </c>
      <c r="Q2630">
        <f>IFERROR(ROUND(E2630/L2630,2),"N/A")</f>
        <v>44.1</v>
      </c>
      <c r="T2630"/>
      <c r="U2630"/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>ROUND(E2631/D2631*100,0)</f>
        <v>128</v>
      </c>
      <c r="Q2631">
        <f>IFERROR(ROUND(E2631/L2631,2),"N/A")</f>
        <v>63.87</v>
      </c>
      <c r="T2631"/>
      <c r="U2631"/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>ROUND(E2632/D2632*100,0)</f>
        <v>158</v>
      </c>
      <c r="Q2632">
        <f>IFERROR(ROUND(E2632/L2632,2),"N/A")</f>
        <v>38.99</v>
      </c>
      <c r="T2632"/>
      <c r="U2632"/>
    </row>
    <row r="2633" spans="1:21" ht="28.8" x14ac:dyDescent="0.3">
      <c r="A2633">
        <v>2373</v>
      </c>
      <c r="B2633" s="3" t="s">
        <v>2374</v>
      </c>
      <c r="C2633" s="3" t="s">
        <v>6483</v>
      </c>
      <c r="D2633" s="6">
        <v>850000</v>
      </c>
      <c r="E2633" s="8">
        <v>50</v>
      </c>
      <c r="F2633" t="s">
        <v>8219</v>
      </c>
      <c r="G2633" t="s">
        <v>8234</v>
      </c>
      <c r="H2633" t="s">
        <v>8254</v>
      </c>
      <c r="I2633">
        <v>1440863624</v>
      </c>
      <c r="J2633">
        <v>1438271624</v>
      </c>
      <c r="K2633" t="b">
        <v>0</v>
      </c>
      <c r="L2633">
        <v>1</v>
      </c>
      <c r="M2633" t="b">
        <v>0</v>
      </c>
      <c r="N2633" t="s">
        <v>8270</v>
      </c>
      <c r="O2633">
        <f>YEAR(T2633)</f>
        <v>2015</v>
      </c>
      <c r="P2633">
        <f>ROUND(E2633/D2633*100,0)</f>
        <v>0</v>
      </c>
      <c r="Q2633">
        <f>IFERROR(ROUND(E2633/L2633,2),"N/A")</f>
        <v>50</v>
      </c>
      <c r="T2633" s="14">
        <f>(((J2629/60)/60)/24)+DATE(1970,1,1)</f>
        <v>42304.829409722224</v>
      </c>
      <c r="U2633" s="14">
        <f>(((I2629/60)/60)/24)+DATE(1970,1,1)</f>
        <v>42334.871076388896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>ROUND(E2634/D2634*100,0)</f>
        <v>137</v>
      </c>
      <c r="Q2634">
        <f>IFERROR(ROUND(E2634/L2634,2),"N/A")</f>
        <v>34.9</v>
      </c>
      <c r="T2634"/>
      <c r="U2634"/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>ROUND(E2635/D2635*100,0)</f>
        <v>355</v>
      </c>
      <c r="Q2635">
        <f>IFERROR(ROUND(E2635/L2635,2),"N/A")</f>
        <v>89.1</v>
      </c>
      <c r="T2635"/>
      <c r="U2635"/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>ROUND(E2636/D2636*100,0)</f>
        <v>106</v>
      </c>
      <c r="Q2636">
        <f>IFERROR(ROUND(E2636/L2636,2),"N/A")</f>
        <v>39.44</v>
      </c>
      <c r="T2636"/>
      <c r="U2636"/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>ROUND(E2637/D2637*100,0)</f>
        <v>100</v>
      </c>
      <c r="Q2637">
        <f>IFERROR(ROUND(E2637/L2637,2),"N/A")</f>
        <v>136.9</v>
      </c>
      <c r="T2637"/>
      <c r="U2637"/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>ROUND(E2638/D2638*100,0)</f>
        <v>187</v>
      </c>
      <c r="Q2638">
        <f>IFERROR(ROUND(E2638/L2638,2),"N/A")</f>
        <v>37.46</v>
      </c>
      <c r="T2638"/>
      <c r="U2638"/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>ROUND(E2639/D2639*100,0)</f>
        <v>166</v>
      </c>
      <c r="Q2639">
        <f>IFERROR(ROUND(E2639/L2639,2),"N/A")</f>
        <v>31.96</v>
      </c>
      <c r="T2639"/>
      <c r="U2639"/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>ROUND(E2640/D2640*100,0)</f>
        <v>102</v>
      </c>
      <c r="Q2640">
        <f>IFERROR(ROUND(E2640/L2640,2),"N/A")</f>
        <v>25.21</v>
      </c>
      <c r="T2640"/>
      <c r="U2640"/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>ROUND(E2641/D2641*100,0)</f>
        <v>164</v>
      </c>
      <c r="Q2641">
        <f>IFERROR(ROUND(E2641/L2641,2),"N/A")</f>
        <v>10.039999999999999</v>
      </c>
      <c r="T2641"/>
      <c r="U2641"/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>ROUND(E2642/D2642*100,0)</f>
        <v>106</v>
      </c>
      <c r="Q2642">
        <f>IFERROR(ROUND(E2642/L2642,2),"N/A")</f>
        <v>45.94</v>
      </c>
      <c r="T2642"/>
      <c r="U2642"/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>ROUND(E2643/D2643*100,0)</f>
        <v>1</v>
      </c>
      <c r="Q2643">
        <f>IFERROR(ROUND(E2643/L2643,2),"N/A")</f>
        <v>15</v>
      </c>
      <c r="T2643"/>
      <c r="U2643"/>
    </row>
    <row r="2644" spans="1:21" ht="43.2" x14ac:dyDescent="0.3">
      <c r="A2644">
        <v>2393</v>
      </c>
      <c r="B2644" s="3" t="s">
        <v>2394</v>
      </c>
      <c r="C2644" s="3" t="s">
        <v>6503</v>
      </c>
      <c r="D2644" s="6">
        <v>100000</v>
      </c>
      <c r="E2644" s="8">
        <v>50</v>
      </c>
      <c r="F2644" t="s">
        <v>8219</v>
      </c>
      <c r="G2644" t="s">
        <v>8223</v>
      </c>
      <c r="H2644" t="s">
        <v>8245</v>
      </c>
      <c r="I2644">
        <v>1439048017</v>
      </c>
      <c r="J2644">
        <v>1436456017</v>
      </c>
      <c r="K2644" t="b">
        <v>0</v>
      </c>
      <c r="L2644">
        <v>1</v>
      </c>
      <c r="M2644" t="b">
        <v>0</v>
      </c>
      <c r="N2644" t="s">
        <v>8270</v>
      </c>
      <c r="O2644">
        <f>YEAR(T2644)</f>
        <v>2014</v>
      </c>
      <c r="P2644">
        <f>ROUND(E2644/D2644*100,0)</f>
        <v>0</v>
      </c>
      <c r="Q2644">
        <f>IFERROR(ROUND(E2644/L2644,2),"N/A")</f>
        <v>50</v>
      </c>
      <c r="T2644" s="14">
        <f>(((J2640/60)/60)/24)+DATE(1970,1,1)</f>
        <v>41989.913136574076</v>
      </c>
      <c r="U2644" s="14">
        <f>(((I2640/60)/60)/24)+DATE(1970,1,1)</f>
        <v>42019.913136574076</v>
      </c>
    </row>
    <row r="2645" spans="1:21" ht="43.2" x14ac:dyDescent="0.3">
      <c r="A2645">
        <v>2438</v>
      </c>
      <c r="B2645" s="3" t="s">
        <v>2439</v>
      </c>
      <c r="C2645" s="3" t="s">
        <v>6548</v>
      </c>
      <c r="D2645" s="6">
        <v>15000</v>
      </c>
      <c r="E2645" s="8">
        <v>50</v>
      </c>
      <c r="F2645" t="s">
        <v>8220</v>
      </c>
      <c r="G2645" t="s">
        <v>8223</v>
      </c>
      <c r="H2645" t="s">
        <v>8245</v>
      </c>
      <c r="I2645">
        <v>1449529062</v>
      </c>
      <c r="J2645">
        <v>1444341462</v>
      </c>
      <c r="K2645" t="b">
        <v>0</v>
      </c>
      <c r="L2645">
        <v>1</v>
      </c>
      <c r="M2645" t="b">
        <v>0</v>
      </c>
      <c r="N2645" t="s">
        <v>8282</v>
      </c>
      <c r="O2645">
        <f>YEAR(T2645)</f>
        <v>2015</v>
      </c>
      <c r="P2645">
        <f>ROUND(E2645/D2645*100,0)</f>
        <v>0</v>
      </c>
      <c r="Q2645">
        <f>IFERROR(ROUND(E2645/L2645,2),"N/A")</f>
        <v>50</v>
      </c>
      <c r="T2645" s="14">
        <f>(((J2641/60)/60)/24)+DATE(1970,1,1)</f>
        <v>42024.86513888889</v>
      </c>
      <c r="U2645" s="14">
        <f>(((I2641/60)/60)/24)+DATE(1970,1,1)</f>
        <v>42054.86513888889</v>
      </c>
    </row>
    <row r="2646" spans="1:21" ht="43.2" x14ac:dyDescent="0.3">
      <c r="A2646">
        <v>2585</v>
      </c>
      <c r="B2646" s="3" t="s">
        <v>2585</v>
      </c>
      <c r="C2646" s="3" t="s">
        <v>6695</v>
      </c>
      <c r="D2646" s="6">
        <v>30000</v>
      </c>
      <c r="E2646" s="8">
        <v>50</v>
      </c>
      <c r="F2646" t="s">
        <v>8220</v>
      </c>
      <c r="G2646" t="s">
        <v>8223</v>
      </c>
      <c r="H2646" t="s">
        <v>8245</v>
      </c>
      <c r="I2646">
        <v>1404601632</v>
      </c>
      <c r="J2646">
        <v>1402009632</v>
      </c>
      <c r="K2646" t="b">
        <v>0</v>
      </c>
      <c r="L2646">
        <v>1</v>
      </c>
      <c r="M2646" t="b">
        <v>0</v>
      </c>
      <c r="N2646" t="s">
        <v>8282</v>
      </c>
      <c r="O2646">
        <f>YEAR(T2646)</f>
        <v>2015</v>
      </c>
      <c r="P2646">
        <f>ROUND(E2646/D2646*100,0)</f>
        <v>0</v>
      </c>
      <c r="Q2646">
        <f>IFERROR(ROUND(E2646/L2646,2),"N/A")</f>
        <v>50</v>
      </c>
      <c r="T2646" s="14">
        <f>(((J2642/60)/60)/24)+DATE(1970,1,1)</f>
        <v>42103.160578703704</v>
      </c>
      <c r="U2646" s="14">
        <f>(((I2642/60)/60)/24)+DATE(1970,1,1)</f>
        <v>42163.160578703704</v>
      </c>
    </row>
    <row r="2647" spans="1:21" ht="57.6" x14ac:dyDescent="0.3">
      <c r="A2647">
        <v>2592</v>
      </c>
      <c r="B2647" s="3" t="s">
        <v>2592</v>
      </c>
      <c r="C2647" s="3" t="s">
        <v>6702</v>
      </c>
      <c r="D2647" s="6">
        <v>30000</v>
      </c>
      <c r="E2647" s="8">
        <v>50</v>
      </c>
      <c r="F2647" t="s">
        <v>8220</v>
      </c>
      <c r="G2647" t="s">
        <v>8223</v>
      </c>
      <c r="H2647" t="s">
        <v>8245</v>
      </c>
      <c r="I2647">
        <v>1412536421</v>
      </c>
      <c r="J2647">
        <v>1409944421</v>
      </c>
      <c r="K2647" t="b">
        <v>0</v>
      </c>
      <c r="L2647">
        <v>1</v>
      </c>
      <c r="M2647" t="b">
        <v>0</v>
      </c>
      <c r="N2647" t="s">
        <v>8282</v>
      </c>
      <c r="O2647">
        <f>YEAR(T2647)</f>
        <v>2014</v>
      </c>
      <c r="P2647">
        <f>ROUND(E2647/D2647*100,0)</f>
        <v>0</v>
      </c>
      <c r="Q2647">
        <f>IFERROR(ROUND(E2647/L2647,2),"N/A")</f>
        <v>50</v>
      </c>
      <c r="T2647" s="14">
        <f>(((J2643/60)/60)/24)+DATE(1970,1,1)</f>
        <v>41880.827118055553</v>
      </c>
      <c r="U2647" s="14">
        <f>(((I2643/60)/60)/24)+DATE(1970,1,1)</f>
        <v>41897.839583333334</v>
      </c>
    </row>
    <row r="2648" spans="1:21" ht="43.2" x14ac:dyDescent="0.3">
      <c r="A2648">
        <v>3086</v>
      </c>
      <c r="B2648" s="3" t="s">
        <v>3086</v>
      </c>
      <c r="C2648" s="3" t="s">
        <v>7196</v>
      </c>
      <c r="D2648" s="6">
        <v>20000</v>
      </c>
      <c r="E2648" s="8">
        <v>50</v>
      </c>
      <c r="F2648" t="s">
        <v>8220</v>
      </c>
      <c r="G2648" t="s">
        <v>8236</v>
      </c>
      <c r="H2648" t="s">
        <v>8248</v>
      </c>
      <c r="I2648">
        <v>1439827559</v>
      </c>
      <c r="J2648">
        <v>1434643559</v>
      </c>
      <c r="K2648" t="b">
        <v>0</v>
      </c>
      <c r="L2648">
        <v>3</v>
      </c>
      <c r="M2648" t="b">
        <v>0</v>
      </c>
      <c r="N2648" t="s">
        <v>8301</v>
      </c>
      <c r="O2648">
        <f>YEAR(T2648)</f>
        <v>2015</v>
      </c>
      <c r="P2648">
        <f>ROUND(E2648/D2648*100,0)</f>
        <v>0</v>
      </c>
      <c r="Q2648">
        <f>IFERROR(ROUND(E2648/L2648,2),"N/A")</f>
        <v>16.670000000000002</v>
      </c>
      <c r="T2648" s="14">
        <f>(((J2644/60)/60)/24)+DATE(1970,1,1)</f>
        <v>42194.648344907408</v>
      </c>
      <c r="U2648" s="14">
        <f>(((I2644/60)/60)/24)+DATE(1970,1,1)</f>
        <v>42224.648344907408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>ROUND(E2649/D2649*100,0)</f>
        <v>1</v>
      </c>
      <c r="Q2649">
        <f>IFERROR(ROUND(E2649/L2649,2),"N/A")</f>
        <v>12</v>
      </c>
      <c r="T2649"/>
      <c r="U2649"/>
    </row>
    <row r="2650" spans="1:21" ht="43.2" x14ac:dyDescent="0.3">
      <c r="A2650">
        <v>3095</v>
      </c>
      <c r="B2650" s="3" t="s">
        <v>3095</v>
      </c>
      <c r="C2650" s="3" t="s">
        <v>7205</v>
      </c>
      <c r="D2650" s="6">
        <v>14920</v>
      </c>
      <c r="E2650" s="8">
        <v>50</v>
      </c>
      <c r="F2650" t="s">
        <v>8220</v>
      </c>
      <c r="G2650" t="s">
        <v>8223</v>
      </c>
      <c r="H2650" t="s">
        <v>8245</v>
      </c>
      <c r="I2650">
        <v>1470011780</v>
      </c>
      <c r="J2650">
        <v>1464827780</v>
      </c>
      <c r="K2650" t="b">
        <v>0</v>
      </c>
      <c r="L2650">
        <v>1</v>
      </c>
      <c r="M2650" t="b">
        <v>0</v>
      </c>
      <c r="N2650" t="s">
        <v>8301</v>
      </c>
      <c r="O2650">
        <f>YEAR(T2650)</f>
        <v>2014</v>
      </c>
      <c r="P2650">
        <f>ROUND(E2650/D2650*100,0)</f>
        <v>0</v>
      </c>
      <c r="Q2650">
        <f>IFERROR(ROUND(E2650/L2650,2),"N/A")</f>
        <v>50</v>
      </c>
      <c r="T2650" s="14">
        <f>(((J2646/60)/60)/24)+DATE(1970,1,1)</f>
        <v>41795.963333333333</v>
      </c>
      <c r="U2650" s="14">
        <f>(((I2646/60)/60)/24)+DATE(1970,1,1)</f>
        <v>41825.963333333333</v>
      </c>
    </row>
    <row r="2651" spans="1:21" ht="57.6" x14ac:dyDescent="0.3">
      <c r="A2651">
        <v>1486</v>
      </c>
      <c r="B2651" s="3" t="s">
        <v>1487</v>
      </c>
      <c r="C2651" s="3" t="s">
        <v>5596</v>
      </c>
      <c r="D2651" s="6">
        <v>20000</v>
      </c>
      <c r="E2651" s="8">
        <v>48</v>
      </c>
      <c r="F2651" t="s">
        <v>8220</v>
      </c>
      <c r="G2651" t="s">
        <v>8223</v>
      </c>
      <c r="H2651" t="s">
        <v>8245</v>
      </c>
      <c r="I2651">
        <v>1425009761</v>
      </c>
      <c r="J2651">
        <v>1422417761</v>
      </c>
      <c r="K2651" t="b">
        <v>0</v>
      </c>
      <c r="L2651">
        <v>3</v>
      </c>
      <c r="M2651" t="b">
        <v>0</v>
      </c>
      <c r="N2651" t="s">
        <v>8273</v>
      </c>
      <c r="O2651">
        <f>YEAR(T2651)</f>
        <v>2014</v>
      </c>
      <c r="P2651">
        <f>ROUND(E2651/D2651*100,0)</f>
        <v>0</v>
      </c>
      <c r="Q2651">
        <f>IFERROR(ROUND(E2651/L2651,2),"N/A")</f>
        <v>16</v>
      </c>
      <c r="T2651" s="14">
        <f>(((J2647/60)/60)/24)+DATE(1970,1,1)</f>
        <v>41887.801168981481</v>
      </c>
      <c r="U2651" s="14">
        <f>(((I2647/60)/60)/24)+DATE(1970,1,1)</f>
        <v>41917.801168981481</v>
      </c>
    </row>
    <row r="2652" spans="1:21" ht="43.2" x14ac:dyDescent="0.3">
      <c r="A2652">
        <v>2136</v>
      </c>
      <c r="B2652" s="3" t="s">
        <v>2137</v>
      </c>
      <c r="C2652" s="3" t="s">
        <v>6246</v>
      </c>
      <c r="D2652" s="6">
        <v>80000</v>
      </c>
      <c r="E2652" s="8">
        <v>47.69</v>
      </c>
      <c r="F2652" t="s">
        <v>8220</v>
      </c>
      <c r="G2652" t="s">
        <v>8223</v>
      </c>
      <c r="H2652" t="s">
        <v>8245</v>
      </c>
      <c r="I2652">
        <v>1382184786</v>
      </c>
      <c r="J2652">
        <v>1379592786</v>
      </c>
      <c r="K2652" t="b">
        <v>0</v>
      </c>
      <c r="L2652">
        <v>4</v>
      </c>
      <c r="M2652" t="b">
        <v>0</v>
      </c>
      <c r="N2652" t="s">
        <v>8280</v>
      </c>
      <c r="O2652">
        <f>YEAR(T2652)</f>
        <v>2015</v>
      </c>
      <c r="P2652">
        <f>ROUND(E2652/D2652*100,0)</f>
        <v>0</v>
      </c>
      <c r="Q2652">
        <f>IFERROR(ROUND(E2652/L2652,2),"N/A")</f>
        <v>11.92</v>
      </c>
      <c r="T2652" s="14">
        <f>(((J2648/60)/60)/24)+DATE(1970,1,1)</f>
        <v>42173.67082175926</v>
      </c>
      <c r="U2652" s="14">
        <f>(((I2648/60)/60)/24)+DATE(1970,1,1)</f>
        <v>42233.67082175926</v>
      </c>
    </row>
    <row r="2653" spans="1:21" ht="43.2" x14ac:dyDescent="0.3">
      <c r="A2653">
        <v>1097</v>
      </c>
      <c r="B2653" s="3" t="s">
        <v>1098</v>
      </c>
      <c r="C2653" s="3" t="s">
        <v>5207</v>
      </c>
      <c r="D2653" s="6">
        <v>100000</v>
      </c>
      <c r="E2653" s="8">
        <v>47</v>
      </c>
      <c r="F2653" t="s">
        <v>8220</v>
      </c>
      <c r="G2653" t="s">
        <v>8223</v>
      </c>
      <c r="H2653" t="s">
        <v>8245</v>
      </c>
      <c r="I2653">
        <v>1393786877</v>
      </c>
      <c r="J2653">
        <v>1390330877</v>
      </c>
      <c r="K2653" t="b">
        <v>0</v>
      </c>
      <c r="L2653">
        <v>7</v>
      </c>
      <c r="M2653" t="b">
        <v>0</v>
      </c>
      <c r="N2653" t="s">
        <v>8280</v>
      </c>
      <c r="O2653">
        <f>YEAR(T2653)</f>
        <v>2015</v>
      </c>
      <c r="P2653">
        <f>ROUND(E2653/D2653*100,0)</f>
        <v>0</v>
      </c>
      <c r="Q2653">
        <f>IFERROR(ROUND(E2653/L2653,2),"N/A")</f>
        <v>6.71</v>
      </c>
      <c r="T2653" s="14">
        <f>(((J2649/60)/60)/24)+DATE(1970,1,1)</f>
        <v>42200.261793981481</v>
      </c>
      <c r="U2653" s="14">
        <f>(((I2649/60)/60)/24)+DATE(1970,1,1)</f>
        <v>42230.261793981481</v>
      </c>
    </row>
    <row r="2654" spans="1:21" ht="43.2" x14ac:dyDescent="0.3">
      <c r="A2654">
        <v>455</v>
      </c>
      <c r="B2654" s="3" t="s">
        <v>456</v>
      </c>
      <c r="C2654" s="3" t="s">
        <v>4565</v>
      </c>
      <c r="D2654" s="6">
        <v>65000</v>
      </c>
      <c r="E2654" s="8">
        <v>45</v>
      </c>
      <c r="F2654" t="s">
        <v>8220</v>
      </c>
      <c r="G2654" t="s">
        <v>8223</v>
      </c>
      <c r="H2654" t="s">
        <v>8245</v>
      </c>
      <c r="I2654">
        <v>1334622660</v>
      </c>
      <c r="J2654">
        <v>1330733022</v>
      </c>
      <c r="K2654" t="b">
        <v>0</v>
      </c>
      <c r="L2654">
        <v>2</v>
      </c>
      <c r="M2654" t="b">
        <v>0</v>
      </c>
      <c r="N2654" t="s">
        <v>8268</v>
      </c>
      <c r="O2654">
        <f>YEAR(T2654)</f>
        <v>2016</v>
      </c>
      <c r="P2654">
        <f>ROUND(E2654/D2654*100,0)</f>
        <v>0</v>
      </c>
      <c r="Q2654">
        <f>IFERROR(ROUND(E2654/L2654,2),"N/A")</f>
        <v>22.5</v>
      </c>
      <c r="T2654" s="14">
        <f>(((J2650/60)/60)/24)+DATE(1970,1,1)</f>
        <v>42523.025231481486</v>
      </c>
      <c r="U2654" s="14">
        <f>(((I2650/60)/60)/24)+DATE(1970,1,1)</f>
        <v>42583.025231481486</v>
      </c>
    </row>
    <row r="2655" spans="1:21" ht="57.6" x14ac:dyDescent="0.3">
      <c r="A2655">
        <v>1068</v>
      </c>
      <c r="B2655" s="3" t="s">
        <v>1069</v>
      </c>
      <c r="C2655" s="3" t="s">
        <v>5178</v>
      </c>
      <c r="D2655" s="6">
        <v>30000</v>
      </c>
      <c r="E2655" s="8">
        <v>45</v>
      </c>
      <c r="F2655" t="s">
        <v>8220</v>
      </c>
      <c r="G2655" t="s">
        <v>8223</v>
      </c>
      <c r="H2655" t="s">
        <v>8245</v>
      </c>
      <c r="I2655">
        <v>1460274864</v>
      </c>
      <c r="J2655">
        <v>1457686464</v>
      </c>
      <c r="K2655" t="b">
        <v>0</v>
      </c>
      <c r="L2655">
        <v>4</v>
      </c>
      <c r="M2655" t="b">
        <v>0</v>
      </c>
      <c r="N2655" t="s">
        <v>8280</v>
      </c>
      <c r="O2655">
        <f>YEAR(T2655)</f>
        <v>2015</v>
      </c>
      <c r="P2655">
        <f>ROUND(E2655/D2655*100,0)</f>
        <v>0</v>
      </c>
      <c r="Q2655">
        <f>IFERROR(ROUND(E2655/L2655,2),"N/A")</f>
        <v>11.25</v>
      </c>
      <c r="T2655" s="14">
        <f>(((J2651/60)/60)/24)+DATE(1970,1,1)</f>
        <v>42032.168530092589</v>
      </c>
      <c r="U2655" s="14">
        <f>(((I2651/60)/60)/24)+DATE(1970,1,1)</f>
        <v>42062.168530092589</v>
      </c>
    </row>
    <row r="2656" spans="1:21" ht="43.2" x14ac:dyDescent="0.3">
      <c r="A2656">
        <v>2436</v>
      </c>
      <c r="B2656" s="3" t="s">
        <v>2437</v>
      </c>
      <c r="C2656" s="3" t="s">
        <v>6546</v>
      </c>
      <c r="D2656" s="6">
        <v>117000</v>
      </c>
      <c r="E2656" s="8">
        <v>45</v>
      </c>
      <c r="F2656" t="s">
        <v>8220</v>
      </c>
      <c r="G2656" t="s">
        <v>8228</v>
      </c>
      <c r="H2656" t="s">
        <v>8250</v>
      </c>
      <c r="I2656">
        <v>1454078770</v>
      </c>
      <c r="J2656">
        <v>1448894770</v>
      </c>
      <c r="K2656" t="b">
        <v>0</v>
      </c>
      <c r="L2656">
        <v>2</v>
      </c>
      <c r="M2656" t="b">
        <v>0</v>
      </c>
      <c r="N2656" t="s">
        <v>8282</v>
      </c>
      <c r="O2656">
        <f>YEAR(T2656)</f>
        <v>2013</v>
      </c>
      <c r="P2656">
        <f>ROUND(E2656/D2656*100,0)</f>
        <v>0</v>
      </c>
      <c r="Q2656">
        <f>IFERROR(ROUND(E2656/L2656,2),"N/A")</f>
        <v>22.5</v>
      </c>
      <c r="T2656" s="14">
        <f>(((J2652/60)/60)/24)+DATE(1970,1,1)</f>
        <v>41536.509097222224</v>
      </c>
      <c r="U2656" s="14">
        <f>(((I2652/60)/60)/24)+DATE(1970,1,1)</f>
        <v>41566.509097222224</v>
      </c>
    </row>
    <row r="2657" spans="1:21" ht="57.6" x14ac:dyDescent="0.3">
      <c r="A2657">
        <v>1905</v>
      </c>
      <c r="B2657" s="3" t="s">
        <v>1906</v>
      </c>
      <c r="C2657" s="3" t="s">
        <v>6015</v>
      </c>
      <c r="D2657" s="6">
        <v>25000</v>
      </c>
      <c r="E2657" s="8">
        <v>42</v>
      </c>
      <c r="F2657" t="s">
        <v>8220</v>
      </c>
      <c r="G2657" t="s">
        <v>8223</v>
      </c>
      <c r="H2657" t="s">
        <v>8245</v>
      </c>
      <c r="I2657">
        <v>1410127994</v>
      </c>
      <c r="J2657">
        <v>1407535994</v>
      </c>
      <c r="K2657" t="b">
        <v>0</v>
      </c>
      <c r="L2657">
        <v>4</v>
      </c>
      <c r="M2657" t="b">
        <v>0</v>
      </c>
      <c r="N2657" t="s">
        <v>8292</v>
      </c>
      <c r="O2657">
        <f>YEAR(T2657)</f>
        <v>2014</v>
      </c>
      <c r="P2657">
        <f>ROUND(E2657/D2657*100,0)</f>
        <v>0</v>
      </c>
      <c r="Q2657">
        <f>IFERROR(ROUND(E2657/L2657,2),"N/A")</f>
        <v>10.5</v>
      </c>
      <c r="T2657" s="14">
        <f>(((J2653/60)/60)/24)+DATE(1970,1,1)</f>
        <v>41660.792557870373</v>
      </c>
      <c r="U2657" s="14">
        <f>(((I2653/60)/60)/24)+DATE(1970,1,1)</f>
        <v>41700.792557870373</v>
      </c>
    </row>
    <row r="2658" spans="1:21" ht="28.8" x14ac:dyDescent="0.3">
      <c r="A2658">
        <v>1101</v>
      </c>
      <c r="B2658" s="3" t="s">
        <v>1102</v>
      </c>
      <c r="C2658" s="3" t="s">
        <v>5211</v>
      </c>
      <c r="D2658" s="6">
        <v>100000</v>
      </c>
      <c r="E2658" s="8">
        <v>41</v>
      </c>
      <c r="F2658" t="s">
        <v>8220</v>
      </c>
      <c r="G2658" t="s">
        <v>8223</v>
      </c>
      <c r="H2658" t="s">
        <v>8245</v>
      </c>
      <c r="I2658">
        <v>1468519920</v>
      </c>
      <c r="J2658">
        <v>1466188338</v>
      </c>
      <c r="K2658" t="b">
        <v>0</v>
      </c>
      <c r="L2658">
        <v>6</v>
      </c>
      <c r="M2658" t="b">
        <v>0</v>
      </c>
      <c r="N2658" t="s">
        <v>8280</v>
      </c>
      <c r="O2658">
        <f>YEAR(T2658)</f>
        <v>2012</v>
      </c>
      <c r="P2658">
        <f>ROUND(E2658/D2658*100,0)</f>
        <v>0</v>
      </c>
      <c r="Q2658">
        <f>ROUND(E2658/L2658,2)</f>
        <v>6.83</v>
      </c>
      <c r="T2658" s="14">
        <f>(((J2654/60)/60)/24)+DATE(1970,1,1)</f>
        <v>40971.002569444441</v>
      </c>
      <c r="U2658" s="14">
        <f>(((I2654/60)/60)/24)+DATE(1970,1,1)</f>
        <v>41016.021527777775</v>
      </c>
    </row>
    <row r="2659" spans="1:21" ht="43.2" x14ac:dyDescent="0.3">
      <c r="A2659">
        <v>148</v>
      </c>
      <c r="B2659" s="3" t="s">
        <v>150</v>
      </c>
      <c r="C2659" s="3" t="s">
        <v>4258</v>
      </c>
      <c r="D2659" s="6">
        <v>50000</v>
      </c>
      <c r="E2659" s="8">
        <v>40</v>
      </c>
      <c r="F2659" t="s">
        <v>8219</v>
      </c>
      <c r="G2659" t="s">
        <v>8223</v>
      </c>
      <c r="H2659" t="s">
        <v>8245</v>
      </c>
      <c r="I2659">
        <v>1456555536</v>
      </c>
      <c r="J2659">
        <v>1453963536</v>
      </c>
      <c r="K2659" t="b">
        <v>0</v>
      </c>
      <c r="L2659">
        <v>2</v>
      </c>
      <c r="M2659" t="b">
        <v>0</v>
      </c>
      <c r="N2659" t="s">
        <v>8265</v>
      </c>
      <c r="O2659">
        <f>YEAR(T2659)</f>
        <v>2016</v>
      </c>
      <c r="P2659">
        <f>ROUND(E2659/D2659*100,0)</f>
        <v>0</v>
      </c>
      <c r="Q2659">
        <f>IFERROR(ROUND(E2659/L2659,2),"N/A")</f>
        <v>20</v>
      </c>
      <c r="T2659" s="14">
        <f>(((J2655/60)/60)/24)+DATE(1970,1,1)</f>
        <v>42440.371111111104</v>
      </c>
      <c r="U2659" s="14">
        <f>(((I2655/60)/60)/24)+DATE(1970,1,1)</f>
        <v>42470.329444444447</v>
      </c>
    </row>
    <row r="2660" spans="1:21" ht="43.2" x14ac:dyDescent="0.3">
      <c r="A2660">
        <v>1811</v>
      </c>
      <c r="B2660" s="3" t="s">
        <v>1812</v>
      </c>
      <c r="C2660" s="3" t="s">
        <v>5921</v>
      </c>
      <c r="D2660" s="6">
        <v>54000</v>
      </c>
      <c r="E2660" s="8">
        <v>40</v>
      </c>
      <c r="F2660" t="s">
        <v>8220</v>
      </c>
      <c r="G2660" t="s">
        <v>8223</v>
      </c>
      <c r="H2660" t="s">
        <v>8245</v>
      </c>
      <c r="I2660">
        <v>1414123200</v>
      </c>
      <c r="J2660">
        <v>1408962270</v>
      </c>
      <c r="K2660" t="b">
        <v>0</v>
      </c>
      <c r="L2660">
        <v>26</v>
      </c>
      <c r="M2660" t="b">
        <v>0</v>
      </c>
      <c r="N2660" t="s">
        <v>8283</v>
      </c>
      <c r="O2660">
        <f>YEAR(T2660)</f>
        <v>2015</v>
      </c>
      <c r="P2660">
        <f>ROUND(E2660/D2660*100,0)</f>
        <v>0</v>
      </c>
      <c r="Q2660">
        <f>IFERROR(ROUND(E2660/L2660,2),"N/A")</f>
        <v>1.54</v>
      </c>
      <c r="T2660" s="14">
        <f>(((J2656/60)/60)/24)+DATE(1970,1,1)</f>
        <v>42338.615393518514</v>
      </c>
      <c r="U2660" s="14">
        <f>(((I2656/60)/60)/24)+DATE(1970,1,1)</f>
        <v>42398.615393518514</v>
      </c>
    </row>
    <row r="2661" spans="1:21" ht="43.2" x14ac:dyDescent="0.3">
      <c r="A2661">
        <v>2346</v>
      </c>
      <c r="B2661" s="3" t="s">
        <v>2347</v>
      </c>
      <c r="C2661" s="3" t="s">
        <v>6456</v>
      </c>
      <c r="D2661" s="6">
        <v>60000</v>
      </c>
      <c r="E2661" s="8">
        <v>39</v>
      </c>
      <c r="F2661" t="s">
        <v>8219</v>
      </c>
      <c r="G2661" t="s">
        <v>8223</v>
      </c>
      <c r="H2661" t="s">
        <v>8245</v>
      </c>
      <c r="I2661">
        <v>1476731431</v>
      </c>
      <c r="J2661">
        <v>1472843431</v>
      </c>
      <c r="K2661" t="b">
        <v>0</v>
      </c>
      <c r="L2661">
        <v>3</v>
      </c>
      <c r="M2661" t="b">
        <v>0</v>
      </c>
      <c r="N2661" t="s">
        <v>8270</v>
      </c>
      <c r="O2661">
        <f>YEAR(T2661)</f>
        <v>2014</v>
      </c>
      <c r="P2661">
        <f>ROUND(E2661/D2661*100,0)</f>
        <v>0</v>
      </c>
      <c r="Q2661">
        <f>IFERROR(ROUND(E2661/L2661,2),"N/A")</f>
        <v>13</v>
      </c>
      <c r="T2661" s="14">
        <f>(((J2657/60)/60)/24)+DATE(1970,1,1)</f>
        <v>41859.925856481481</v>
      </c>
      <c r="U2661" s="14">
        <f>(((I2657/60)/60)/24)+DATE(1970,1,1)</f>
        <v>41889.925856481481</v>
      </c>
    </row>
    <row r="2662" spans="1:21" ht="43.2" x14ac:dyDescent="0.3">
      <c r="A2662">
        <v>2683</v>
      </c>
      <c r="B2662" s="3" t="s">
        <v>2683</v>
      </c>
      <c r="C2662" s="3" t="s">
        <v>6793</v>
      </c>
      <c r="D2662" s="6">
        <v>15000</v>
      </c>
      <c r="E2662" s="8">
        <v>36</v>
      </c>
      <c r="F2662" t="s">
        <v>8220</v>
      </c>
      <c r="G2662" t="s">
        <v>8223</v>
      </c>
      <c r="H2662" t="s">
        <v>8245</v>
      </c>
      <c r="I2662">
        <v>1425233240</v>
      </c>
      <c r="J2662">
        <v>1422641240</v>
      </c>
      <c r="K2662" t="b">
        <v>0</v>
      </c>
      <c r="L2662">
        <v>3</v>
      </c>
      <c r="M2662" t="b">
        <v>0</v>
      </c>
      <c r="N2662" t="s">
        <v>8282</v>
      </c>
      <c r="O2662">
        <f>YEAR(T2662)</f>
        <v>2016</v>
      </c>
      <c r="P2662">
        <f>ROUND(E2662/D2662*100,0)</f>
        <v>0</v>
      </c>
      <c r="Q2662">
        <f>IFERROR(ROUND(E2662/L2662,2),"N/A")</f>
        <v>12</v>
      </c>
      <c r="T2662" s="14">
        <f>(((J2658/60)/60)/24)+DATE(1970,1,1)</f>
        <v>42538.77243055556</v>
      </c>
      <c r="U2662" s="14">
        <f>(((I2658/60)/60)/24)+DATE(1970,1,1)</f>
        <v>42565.758333333331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>ROUND(E2663/D2663*100,0)</f>
        <v>103</v>
      </c>
      <c r="Q2663">
        <f>IFERROR(ROUND(E2663/L2663,2),"N/A")</f>
        <v>85.75</v>
      </c>
      <c r="T2663"/>
      <c r="U2663"/>
    </row>
    <row r="2664" spans="1:21" ht="57.6" x14ac:dyDescent="0.3">
      <c r="A2664">
        <v>1162</v>
      </c>
      <c r="B2664" s="3" t="s">
        <v>1163</v>
      </c>
      <c r="C2664" s="3" t="s">
        <v>5272</v>
      </c>
      <c r="D2664" s="6">
        <v>60000</v>
      </c>
      <c r="E2664" s="8">
        <v>35</v>
      </c>
      <c r="F2664" t="s">
        <v>8220</v>
      </c>
      <c r="G2664" t="s">
        <v>8223</v>
      </c>
      <c r="H2664" t="s">
        <v>8245</v>
      </c>
      <c r="I2664">
        <v>1411662264</v>
      </c>
      <c r="J2664">
        <v>1408983864</v>
      </c>
      <c r="K2664" t="b">
        <v>0</v>
      </c>
      <c r="L2664">
        <v>2</v>
      </c>
      <c r="M2664" t="b">
        <v>0</v>
      </c>
      <c r="N2664" t="s">
        <v>8282</v>
      </c>
      <c r="O2664">
        <f>YEAR(T2664)</f>
        <v>2014</v>
      </c>
      <c r="P2664">
        <f>ROUND(E2664/D2664*100,0)</f>
        <v>0</v>
      </c>
      <c r="Q2664">
        <f>IFERROR(ROUND(E2664/L2664,2),"N/A")</f>
        <v>17.5</v>
      </c>
      <c r="T2664" s="14">
        <f>(((J2660/60)/60)/24)+DATE(1970,1,1)</f>
        <v>41876.433680555558</v>
      </c>
      <c r="U2664" s="14">
        <f>(((I2660/60)/60)/24)+DATE(1970,1,1)</f>
        <v>41936.166666666664</v>
      </c>
    </row>
    <row r="2665" spans="1:21" ht="28.8" x14ac:dyDescent="0.3">
      <c r="A2665">
        <v>2691</v>
      </c>
      <c r="B2665" s="3" t="s">
        <v>2691</v>
      </c>
      <c r="C2665" s="3" t="s">
        <v>6801</v>
      </c>
      <c r="D2665" s="6">
        <v>65000</v>
      </c>
      <c r="E2665" s="8">
        <v>35</v>
      </c>
      <c r="F2665" t="s">
        <v>8220</v>
      </c>
      <c r="G2665" t="s">
        <v>8228</v>
      </c>
      <c r="H2665" t="s">
        <v>8250</v>
      </c>
      <c r="I2665">
        <v>1431278557</v>
      </c>
      <c r="J2665">
        <v>1427390557</v>
      </c>
      <c r="K2665" t="b">
        <v>0</v>
      </c>
      <c r="L2665">
        <v>2</v>
      </c>
      <c r="M2665" t="b">
        <v>0</v>
      </c>
      <c r="N2665" t="s">
        <v>8282</v>
      </c>
      <c r="O2665">
        <f>YEAR(T2665)</f>
        <v>2016</v>
      </c>
      <c r="P2665">
        <f>ROUND(E2665/D2665*100,0)</f>
        <v>0</v>
      </c>
      <c r="Q2665">
        <f>IFERROR(ROUND(E2665/L2665,2),"N/A")</f>
        <v>17.5</v>
      </c>
      <c r="T2665" s="14">
        <f>(((J2661/60)/60)/24)+DATE(1970,1,1)</f>
        <v>42615.79896990741</v>
      </c>
      <c r="U2665" s="14">
        <f>(((I2661/60)/60)/24)+DATE(1970,1,1)</f>
        <v>42660.79896990741</v>
      </c>
    </row>
    <row r="2666" spans="1:21" ht="28.8" x14ac:dyDescent="0.3">
      <c r="A2666">
        <v>3792</v>
      </c>
      <c r="B2666" s="3" t="s">
        <v>3789</v>
      </c>
      <c r="C2666" s="3" t="s">
        <v>7902</v>
      </c>
      <c r="D2666" s="6">
        <v>12500</v>
      </c>
      <c r="E2666" s="8">
        <v>35</v>
      </c>
      <c r="F2666" t="s">
        <v>8220</v>
      </c>
      <c r="G2666" t="s">
        <v>8223</v>
      </c>
      <c r="H2666" t="s">
        <v>8245</v>
      </c>
      <c r="I2666">
        <v>1436957022</v>
      </c>
      <c r="J2666">
        <v>1434365022</v>
      </c>
      <c r="K2666" t="b">
        <v>0</v>
      </c>
      <c r="L2666">
        <v>2</v>
      </c>
      <c r="M2666" t="b">
        <v>0</v>
      </c>
      <c r="N2666" t="s">
        <v>8303</v>
      </c>
      <c r="O2666">
        <f>YEAR(T2666)</f>
        <v>2015</v>
      </c>
      <c r="P2666">
        <f>ROUND(E2666/D2666*100,0)</f>
        <v>0</v>
      </c>
      <c r="Q2666">
        <f>IFERROR(ROUND(E2666/L2666,2),"N/A")</f>
        <v>17.5</v>
      </c>
      <c r="T2666" s="14">
        <f>(((J2662/60)/60)/24)+DATE(1970,1,1)</f>
        <v>42034.75509259259</v>
      </c>
      <c r="U2666" s="14">
        <f>(((I2662/60)/60)/24)+DATE(1970,1,1)</f>
        <v>42064.75509259259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>ROUND(E2667/D2667*100,0)</f>
        <v>123</v>
      </c>
      <c r="Q2667">
        <f>IFERROR(ROUND(E2667/L2667,2),"N/A")</f>
        <v>93.7</v>
      </c>
      <c r="T2667"/>
      <c r="U2667"/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>ROUND(E2668/D2668*100,0)</f>
        <v>159</v>
      </c>
      <c r="Q2668">
        <f>IFERROR(ROUND(E2668/L2668,2),"N/A")</f>
        <v>77.33</v>
      </c>
      <c r="T2668"/>
      <c r="U2668"/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>ROUND(E2669/D2669*100,0)</f>
        <v>111</v>
      </c>
      <c r="Q2669">
        <f>IFERROR(ROUND(E2669/L2669,2),"N/A")</f>
        <v>92.22</v>
      </c>
      <c r="T2669"/>
      <c r="U2669"/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>ROUND(E2670/D2670*100,0)</f>
        <v>171</v>
      </c>
      <c r="Q2670">
        <f>IFERROR(ROUND(E2670/L2670,2),"N/A")</f>
        <v>60.96</v>
      </c>
      <c r="T2670"/>
      <c r="U2670"/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>ROUND(E2671/D2671*100,0)</f>
        <v>125</v>
      </c>
      <c r="Q2671">
        <f>IFERROR(ROUND(E2671/L2671,2),"N/A")</f>
        <v>91</v>
      </c>
      <c r="T2671"/>
      <c r="U2671"/>
    </row>
    <row r="2672" spans="1:21" ht="43.2" x14ac:dyDescent="0.3">
      <c r="A2672">
        <v>2153</v>
      </c>
      <c r="B2672" s="3" t="s">
        <v>2154</v>
      </c>
      <c r="C2672" s="3" t="s">
        <v>6263</v>
      </c>
      <c r="D2672" s="6">
        <v>372625</v>
      </c>
      <c r="E2672" s="8">
        <v>34</v>
      </c>
      <c r="F2672" t="s">
        <v>8220</v>
      </c>
      <c r="G2672" t="s">
        <v>8223</v>
      </c>
      <c r="H2672" t="s">
        <v>8245</v>
      </c>
      <c r="I2672">
        <v>1420876740</v>
      </c>
      <c r="J2672">
        <v>1417470718</v>
      </c>
      <c r="K2672" t="b">
        <v>0</v>
      </c>
      <c r="L2672">
        <v>4</v>
      </c>
      <c r="M2672" t="b">
        <v>0</v>
      </c>
      <c r="N2672" t="s">
        <v>8280</v>
      </c>
      <c r="O2672">
        <f>YEAR(T2672)</f>
        <v>2015</v>
      </c>
      <c r="P2672">
        <f>ROUND(E2672/D2672*100,0)</f>
        <v>0</v>
      </c>
      <c r="Q2672">
        <f>IFERROR(ROUND(E2672/L2672,2),"N/A")</f>
        <v>8.5</v>
      </c>
      <c r="T2672" s="14">
        <f>(((J2668/60)/60)/24)+DATE(1970,1,1)</f>
        <v>42235.764340277776</v>
      </c>
      <c r="U2672" s="14">
        <f>(((I2668/60)/60)/24)+DATE(1970,1,1)</f>
        <v>42272.875</v>
      </c>
    </row>
    <row r="2673" spans="1:21" ht="43.2" x14ac:dyDescent="0.3">
      <c r="A2673">
        <v>494</v>
      </c>
      <c r="B2673" s="3" t="s">
        <v>495</v>
      </c>
      <c r="C2673" s="3" t="s">
        <v>4604</v>
      </c>
      <c r="D2673" s="6">
        <v>20000</v>
      </c>
      <c r="E2673" s="8">
        <v>31</v>
      </c>
      <c r="F2673" t="s">
        <v>8220</v>
      </c>
      <c r="G2673" t="s">
        <v>8223</v>
      </c>
      <c r="H2673" t="s">
        <v>8245</v>
      </c>
      <c r="I2673">
        <v>1404356400</v>
      </c>
      <c r="J2673">
        <v>1402343765</v>
      </c>
      <c r="K2673" t="b">
        <v>0</v>
      </c>
      <c r="L2673">
        <v>3</v>
      </c>
      <c r="M2673" t="b">
        <v>0</v>
      </c>
      <c r="N2673" t="s">
        <v>8268</v>
      </c>
      <c r="O2673">
        <f>YEAR(T2673)</f>
        <v>2016</v>
      </c>
      <c r="P2673">
        <f>ROUND(E2673/D2673*100,0)</f>
        <v>0</v>
      </c>
      <c r="Q2673">
        <f>IFERROR(ROUND(E2673/L2673,2),"N/A")</f>
        <v>10.33</v>
      </c>
      <c r="T2673" s="14">
        <f>(((J2669/60)/60)/24)+DATE(1970,1,1)</f>
        <v>42380.926111111112</v>
      </c>
      <c r="U2673" s="14">
        <f>(((I2669/60)/60)/24)+DATE(1970,1,1)</f>
        <v>42410.926111111112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>ROUND(E2674/D2674*100,0)</f>
        <v>33</v>
      </c>
      <c r="Q2674">
        <f>IFERROR(ROUND(E2674/L2674,2),"N/A")</f>
        <v>70.62</v>
      </c>
      <c r="T2674"/>
      <c r="U2674"/>
    </row>
    <row r="2675" spans="1:21" ht="43.2" x14ac:dyDescent="0.3">
      <c r="A2675">
        <v>599</v>
      </c>
      <c r="B2675" s="3" t="s">
        <v>600</v>
      </c>
      <c r="C2675" s="3" t="s">
        <v>4709</v>
      </c>
      <c r="D2675" s="6">
        <v>50000</v>
      </c>
      <c r="E2675" s="8">
        <v>31</v>
      </c>
      <c r="F2675" t="s">
        <v>8220</v>
      </c>
      <c r="G2675" t="s">
        <v>8223</v>
      </c>
      <c r="H2675" t="s">
        <v>8245</v>
      </c>
      <c r="I2675">
        <v>1425827760</v>
      </c>
      <c r="J2675">
        <v>1423769402</v>
      </c>
      <c r="K2675" t="b">
        <v>0</v>
      </c>
      <c r="L2675">
        <v>2</v>
      </c>
      <c r="M2675" t="b">
        <v>0</v>
      </c>
      <c r="N2675" t="s">
        <v>8270</v>
      </c>
      <c r="O2675">
        <f>YEAR(T2675)</f>
        <v>2015</v>
      </c>
      <c r="P2675">
        <f>ROUND(E2675/D2675*100,0)</f>
        <v>0</v>
      </c>
      <c r="Q2675">
        <f>IFERROR(ROUND(E2675/L2675,2),"N/A")</f>
        <v>15.5</v>
      </c>
      <c r="T2675" s="14">
        <f>(((J2671/60)/60)/24)+DATE(1970,1,1)</f>
        <v>42319.035833333335</v>
      </c>
      <c r="U2675" s="14">
        <f>(((I2671/60)/60)/24)+DATE(1970,1,1)</f>
        <v>42379.035833333335</v>
      </c>
    </row>
    <row r="2676" spans="1:21" ht="28.8" x14ac:dyDescent="0.3">
      <c r="A2676">
        <v>152</v>
      </c>
      <c r="B2676" s="3" t="s">
        <v>154</v>
      </c>
      <c r="C2676" s="3" t="s">
        <v>4262</v>
      </c>
      <c r="D2676" s="6">
        <v>380000</v>
      </c>
      <c r="E2676" s="8">
        <v>30</v>
      </c>
      <c r="F2676" t="s">
        <v>8219</v>
      </c>
      <c r="G2676" t="s">
        <v>8223</v>
      </c>
      <c r="H2676" t="s">
        <v>8245</v>
      </c>
      <c r="I2676">
        <v>1411437100</v>
      </c>
      <c r="J2676">
        <v>1408845100</v>
      </c>
      <c r="K2676" t="b">
        <v>0</v>
      </c>
      <c r="L2676">
        <v>2</v>
      </c>
      <c r="M2676" t="b">
        <v>0</v>
      </c>
      <c r="N2676" t="s">
        <v>8265</v>
      </c>
      <c r="O2676">
        <f>YEAR(T2676)</f>
        <v>2014</v>
      </c>
      <c r="P2676">
        <f>ROUND(E2676/D2676*100,0)</f>
        <v>0</v>
      </c>
      <c r="Q2676">
        <f>IFERROR(ROUND(E2676/L2676,2),"N/A")</f>
        <v>15</v>
      </c>
      <c r="T2676" s="14">
        <f>(((J2672/60)/60)/24)+DATE(1970,1,1)</f>
        <v>41974.911087962959</v>
      </c>
      <c r="U2676" s="14">
        <f>(((I2672/60)/60)/24)+DATE(1970,1,1)</f>
        <v>42014.332638888889</v>
      </c>
    </row>
    <row r="2677" spans="1:21" ht="43.2" x14ac:dyDescent="0.3">
      <c r="A2677">
        <v>1173</v>
      </c>
      <c r="B2677" s="3" t="s">
        <v>1174</v>
      </c>
      <c r="C2677" s="3" t="s">
        <v>5283</v>
      </c>
      <c r="D2677" s="6">
        <v>125000</v>
      </c>
      <c r="E2677" s="8">
        <v>30</v>
      </c>
      <c r="F2677" t="s">
        <v>8220</v>
      </c>
      <c r="G2677" t="s">
        <v>8223</v>
      </c>
      <c r="H2677" t="s">
        <v>8245</v>
      </c>
      <c r="I2677">
        <v>1438576057</v>
      </c>
      <c r="J2677">
        <v>1435552057</v>
      </c>
      <c r="K2677" t="b">
        <v>0</v>
      </c>
      <c r="L2677">
        <v>1</v>
      </c>
      <c r="M2677" t="b">
        <v>0</v>
      </c>
      <c r="N2677" t="s">
        <v>8282</v>
      </c>
      <c r="O2677">
        <f>YEAR(T2677)</f>
        <v>2014</v>
      </c>
      <c r="P2677">
        <f>ROUND(E2677/D2677*100,0)</f>
        <v>0</v>
      </c>
      <c r="Q2677">
        <f>IFERROR(ROUND(E2677/L2677,2),"N/A")</f>
        <v>30</v>
      </c>
      <c r="T2677" s="14">
        <f>(((J2673/60)/60)/24)+DATE(1970,1,1)</f>
        <v>41799.830613425926</v>
      </c>
      <c r="U2677" s="14">
        <f>(((I2673/60)/60)/24)+DATE(1970,1,1)</f>
        <v>41823.125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>ROUND(E2678/D2678*100,0)</f>
        <v>50</v>
      </c>
      <c r="Q2678">
        <f>IFERROR(ROUND(E2678/L2678,2),"N/A")</f>
        <v>117.56</v>
      </c>
      <c r="T2678"/>
      <c r="U2678"/>
    </row>
    <row r="2679" spans="1:21" ht="57.6" x14ac:dyDescent="0.3">
      <c r="A2679">
        <v>2389</v>
      </c>
      <c r="B2679" s="3" t="s">
        <v>2390</v>
      </c>
      <c r="C2679" s="3" t="s">
        <v>6499</v>
      </c>
      <c r="D2679" s="6">
        <v>16000</v>
      </c>
      <c r="E2679" s="8">
        <v>30</v>
      </c>
      <c r="F2679" t="s">
        <v>8219</v>
      </c>
      <c r="G2679" t="s">
        <v>8229</v>
      </c>
      <c r="H2679" t="s">
        <v>8248</v>
      </c>
      <c r="I2679">
        <v>1437861540</v>
      </c>
      <c r="J2679">
        <v>1435160452</v>
      </c>
      <c r="K2679" t="b">
        <v>0</v>
      </c>
      <c r="L2679">
        <v>1</v>
      </c>
      <c r="M2679" t="b">
        <v>0</v>
      </c>
      <c r="N2679" t="s">
        <v>8270</v>
      </c>
      <c r="O2679">
        <f>YEAR(T2679)</f>
        <v>2015</v>
      </c>
      <c r="P2679">
        <f>ROUND(E2679/D2679*100,0)</f>
        <v>0</v>
      </c>
      <c r="Q2679">
        <f>IFERROR(ROUND(E2679/L2679,2),"N/A")</f>
        <v>30</v>
      </c>
      <c r="T2679" s="14">
        <f>(((J2675/60)/60)/24)+DATE(1970,1,1)</f>
        <v>42047.812523148154</v>
      </c>
      <c r="U2679" s="14">
        <f>(((I2675/60)/60)/24)+DATE(1970,1,1)</f>
        <v>42071.636111111111</v>
      </c>
    </row>
    <row r="2680" spans="1:21" ht="43.2" x14ac:dyDescent="0.3">
      <c r="A2680">
        <v>2408</v>
      </c>
      <c r="B2680" s="3" t="s">
        <v>2409</v>
      </c>
      <c r="C2680" s="3" t="s">
        <v>6518</v>
      </c>
      <c r="D2680" s="6">
        <v>15000</v>
      </c>
      <c r="E2680" s="8">
        <v>30</v>
      </c>
      <c r="F2680" t="s">
        <v>8220</v>
      </c>
      <c r="G2680" t="s">
        <v>8223</v>
      </c>
      <c r="H2680" t="s">
        <v>8245</v>
      </c>
      <c r="I2680">
        <v>1415247757</v>
      </c>
      <c r="J2680">
        <v>1412652157</v>
      </c>
      <c r="K2680" t="b">
        <v>0</v>
      </c>
      <c r="L2680">
        <v>2</v>
      </c>
      <c r="M2680" t="b">
        <v>0</v>
      </c>
      <c r="N2680" t="s">
        <v>8282</v>
      </c>
      <c r="O2680">
        <f>YEAR(T2680)</f>
        <v>2014</v>
      </c>
      <c r="P2680">
        <f>ROUND(E2680/D2680*100,0)</f>
        <v>0</v>
      </c>
      <c r="Q2680">
        <f>IFERROR(ROUND(E2680/L2680,2),"N/A")</f>
        <v>15</v>
      </c>
      <c r="T2680" s="14">
        <f>(((J2676/60)/60)/24)+DATE(1970,1,1)</f>
        <v>41875.077546296299</v>
      </c>
      <c r="U2680" s="14">
        <f>(((I2676/60)/60)/24)+DATE(1970,1,1)</f>
        <v>41905.077546296299</v>
      </c>
    </row>
    <row r="2681" spans="1:21" ht="43.2" x14ac:dyDescent="0.3">
      <c r="A2681">
        <v>1121</v>
      </c>
      <c r="B2681" s="3" t="s">
        <v>1122</v>
      </c>
      <c r="C2681" s="3" t="s">
        <v>5231</v>
      </c>
      <c r="D2681" s="6">
        <v>250000</v>
      </c>
      <c r="E2681" s="8">
        <v>29</v>
      </c>
      <c r="F2681" t="s">
        <v>8220</v>
      </c>
      <c r="G2681" t="s">
        <v>8223</v>
      </c>
      <c r="H2681" t="s">
        <v>8245</v>
      </c>
      <c r="I2681">
        <v>1457904316</v>
      </c>
      <c r="J2681">
        <v>1455315916</v>
      </c>
      <c r="K2681" t="b">
        <v>0</v>
      </c>
      <c r="L2681">
        <v>5</v>
      </c>
      <c r="M2681" t="b">
        <v>0</v>
      </c>
      <c r="N2681" t="s">
        <v>8280</v>
      </c>
      <c r="O2681">
        <f>YEAR(T2681)</f>
        <v>2015</v>
      </c>
      <c r="P2681">
        <f>ROUND(E2681/D2681*100,0)</f>
        <v>0</v>
      </c>
      <c r="Q2681">
        <f>IFERROR(ROUND(E2681/L2681,2),"N/A")</f>
        <v>5.8</v>
      </c>
      <c r="T2681" s="14">
        <f>(((J2677/60)/60)/24)+DATE(1970,1,1)</f>
        <v>42184.185844907406</v>
      </c>
      <c r="U2681" s="14">
        <f>(((I2677/60)/60)/24)+DATE(1970,1,1)</f>
        <v>42219.185844907406</v>
      </c>
    </row>
    <row r="2682" spans="1:21" ht="43.2" x14ac:dyDescent="0.3">
      <c r="A2682">
        <v>453</v>
      </c>
      <c r="B2682" s="3" t="s">
        <v>454</v>
      </c>
      <c r="C2682" s="3" t="s">
        <v>4563</v>
      </c>
      <c r="D2682" s="6">
        <v>94875</v>
      </c>
      <c r="E2682" s="8">
        <v>26</v>
      </c>
      <c r="F2682" t="s">
        <v>8220</v>
      </c>
      <c r="G2682" t="s">
        <v>8223</v>
      </c>
      <c r="H2682" t="s">
        <v>8245</v>
      </c>
      <c r="I2682">
        <v>1424375279</v>
      </c>
      <c r="J2682">
        <v>1422992879</v>
      </c>
      <c r="K2682" t="b">
        <v>0</v>
      </c>
      <c r="L2682">
        <v>2</v>
      </c>
      <c r="M2682" t="b">
        <v>0</v>
      </c>
      <c r="N2682" t="s">
        <v>8268</v>
      </c>
      <c r="O2682">
        <f>YEAR(T2682)</f>
        <v>2016</v>
      </c>
      <c r="P2682">
        <f>ROUND(E2682/D2682*100,0)</f>
        <v>0</v>
      </c>
      <c r="Q2682">
        <f>IFERROR(ROUND(E2682/L2682,2),"N/A")</f>
        <v>13</v>
      </c>
      <c r="T2682" s="14">
        <f>(((J2678/60)/60)/24)+DATE(1970,1,1)</f>
        <v>42482.624699074076</v>
      </c>
      <c r="U2682" s="14">
        <f>(((I2678/60)/60)/24)+DATE(1970,1,1)</f>
        <v>42512.624699074076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>ROUND(E2683/D2683*100,0)</f>
        <v>1</v>
      </c>
      <c r="Q2683">
        <f>IFERROR(ROUND(E2683/L2683,2),"N/A")</f>
        <v>27.5</v>
      </c>
      <c r="T2683"/>
      <c r="U2683"/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>ROUND(E2684/D2684*100,0)</f>
        <v>28</v>
      </c>
      <c r="Q2684">
        <f>IFERROR(ROUND(E2684/L2684,2),"N/A")</f>
        <v>84.9</v>
      </c>
      <c r="T2684"/>
      <c r="U2684"/>
    </row>
    <row r="2685" spans="1:21" ht="28.8" x14ac:dyDescent="0.3">
      <c r="A2685">
        <v>594</v>
      </c>
      <c r="B2685" s="3" t="s">
        <v>595</v>
      </c>
      <c r="C2685" s="3" t="s">
        <v>4704</v>
      </c>
      <c r="D2685" s="6">
        <v>25000</v>
      </c>
      <c r="E2685" s="8">
        <v>26</v>
      </c>
      <c r="F2685" t="s">
        <v>8220</v>
      </c>
      <c r="G2685" t="s">
        <v>8223</v>
      </c>
      <c r="H2685" t="s">
        <v>8245</v>
      </c>
      <c r="I2685">
        <v>1460832206</v>
      </c>
      <c r="J2685">
        <v>1458240206</v>
      </c>
      <c r="K2685" t="b">
        <v>0</v>
      </c>
      <c r="L2685">
        <v>2</v>
      </c>
      <c r="M2685" t="b">
        <v>0</v>
      </c>
      <c r="N2685" t="s">
        <v>8270</v>
      </c>
      <c r="O2685">
        <f>YEAR(T2685)</f>
        <v>2016</v>
      </c>
      <c r="P2685">
        <f>ROUND(E2685/D2685*100,0)</f>
        <v>0</v>
      </c>
      <c r="Q2685">
        <f>IFERROR(ROUND(E2685/L2685,2),"N/A")</f>
        <v>13</v>
      </c>
      <c r="T2685" s="14">
        <f>(((J2681/60)/60)/24)+DATE(1970,1,1)</f>
        <v>42412.934212962966</v>
      </c>
      <c r="U2685" s="14">
        <f>(((I2681/60)/60)/24)+DATE(1970,1,1)</f>
        <v>42442.892546296294</v>
      </c>
    </row>
    <row r="2686" spans="1:21" ht="43.2" x14ac:dyDescent="0.3">
      <c r="A2686">
        <v>990</v>
      </c>
      <c r="B2686" s="3" t="s">
        <v>991</v>
      </c>
      <c r="C2686" s="3" t="s">
        <v>5100</v>
      </c>
      <c r="D2686" s="6">
        <v>25000</v>
      </c>
      <c r="E2686" s="8">
        <v>26</v>
      </c>
      <c r="F2686" t="s">
        <v>8220</v>
      </c>
      <c r="G2686" t="s">
        <v>8223</v>
      </c>
      <c r="H2686" t="s">
        <v>8245</v>
      </c>
      <c r="I2686">
        <v>1409770164</v>
      </c>
      <c r="J2686">
        <v>1407178164</v>
      </c>
      <c r="K2686" t="b">
        <v>0</v>
      </c>
      <c r="L2686">
        <v>2</v>
      </c>
      <c r="M2686" t="b">
        <v>0</v>
      </c>
      <c r="N2686" t="s">
        <v>8271</v>
      </c>
      <c r="O2686">
        <f>YEAR(T2686)</f>
        <v>2015</v>
      </c>
      <c r="P2686">
        <f>ROUND(E2686/D2686*100,0)</f>
        <v>0</v>
      </c>
      <c r="Q2686">
        <f>IFERROR(ROUND(E2686/L2686,2),"N/A")</f>
        <v>13</v>
      </c>
      <c r="T2686" s="14">
        <f>(((J2682/60)/60)/24)+DATE(1970,1,1)</f>
        <v>42038.824988425928</v>
      </c>
      <c r="U2686" s="14">
        <f>(((I2682/60)/60)/24)+DATE(1970,1,1)</f>
        <v>42054.824988425928</v>
      </c>
    </row>
    <row r="2687" spans="1:21" ht="43.2" x14ac:dyDescent="0.3">
      <c r="A2687">
        <v>1422</v>
      </c>
      <c r="B2687" s="3" t="s">
        <v>1423</v>
      </c>
      <c r="C2687" s="3" t="s">
        <v>5532</v>
      </c>
      <c r="D2687" s="6">
        <v>25000</v>
      </c>
      <c r="E2687" s="8">
        <v>26</v>
      </c>
      <c r="F2687" t="s">
        <v>8220</v>
      </c>
      <c r="G2687" t="s">
        <v>8227</v>
      </c>
      <c r="H2687" t="s">
        <v>8249</v>
      </c>
      <c r="I2687">
        <v>1474436704</v>
      </c>
      <c r="J2687">
        <v>1471844704</v>
      </c>
      <c r="K2687" t="b">
        <v>0</v>
      </c>
      <c r="L2687">
        <v>2</v>
      </c>
      <c r="M2687" t="b">
        <v>0</v>
      </c>
      <c r="N2687" t="s">
        <v>8285</v>
      </c>
      <c r="O2687">
        <f>YEAR(T2687)</f>
        <v>2014</v>
      </c>
      <c r="P2687">
        <f>ROUND(E2687/D2687*100,0)</f>
        <v>0</v>
      </c>
      <c r="Q2687">
        <f>IFERROR(ROUND(E2687/L2687,2),"N/A")</f>
        <v>13</v>
      </c>
      <c r="T2687" s="14">
        <f>(((J2683/60)/60)/24)+DATE(1970,1,1)</f>
        <v>41805.895254629628</v>
      </c>
      <c r="U2687" s="14">
        <f>(((I2683/60)/60)/24)+DATE(1970,1,1)</f>
        <v>41830.895254629628</v>
      </c>
    </row>
    <row r="2688" spans="1:21" ht="57.6" x14ac:dyDescent="0.3">
      <c r="A2688">
        <v>1874</v>
      </c>
      <c r="B2688" s="3" t="s">
        <v>1875</v>
      </c>
      <c r="C2688" s="3" t="s">
        <v>5984</v>
      </c>
      <c r="D2688" s="6">
        <v>160000</v>
      </c>
      <c r="E2688" s="8">
        <v>26</v>
      </c>
      <c r="F2688" t="s">
        <v>8220</v>
      </c>
      <c r="G2688" t="s">
        <v>8223</v>
      </c>
      <c r="H2688" t="s">
        <v>8245</v>
      </c>
      <c r="I2688">
        <v>1467155733</v>
      </c>
      <c r="J2688">
        <v>1465427733</v>
      </c>
      <c r="K2688" t="b">
        <v>0</v>
      </c>
      <c r="L2688">
        <v>2</v>
      </c>
      <c r="M2688" t="b">
        <v>0</v>
      </c>
      <c r="N2688" t="s">
        <v>8281</v>
      </c>
      <c r="O2688">
        <f>YEAR(T2688)</f>
        <v>2014</v>
      </c>
      <c r="P2688">
        <f>ROUND(E2688/D2688*100,0)</f>
        <v>0</v>
      </c>
      <c r="Q2688">
        <f>ROUND(E2688/L2688,2)</f>
        <v>13</v>
      </c>
      <c r="T2688" s="14">
        <f>(((J2684/60)/60)/24)+DATE(1970,1,1)</f>
        <v>41932.871990740743</v>
      </c>
      <c r="U2688" s="14">
        <f>(((I2684/60)/60)/24)+DATE(1970,1,1)</f>
        <v>41965.249305555553</v>
      </c>
    </row>
    <row r="2689" spans="1:21" ht="43.2" x14ac:dyDescent="0.3">
      <c r="A2689">
        <v>2434</v>
      </c>
      <c r="B2689" s="3" t="s">
        <v>2435</v>
      </c>
      <c r="C2689" s="3" t="s">
        <v>6544</v>
      </c>
      <c r="D2689" s="6">
        <v>20000</v>
      </c>
      <c r="E2689" s="8">
        <v>26</v>
      </c>
      <c r="F2689" t="s">
        <v>8220</v>
      </c>
      <c r="G2689" t="s">
        <v>8223</v>
      </c>
      <c r="H2689" t="s">
        <v>8245</v>
      </c>
      <c r="I2689">
        <v>1438662474</v>
      </c>
      <c r="J2689">
        <v>1435206474</v>
      </c>
      <c r="K2689" t="b">
        <v>0</v>
      </c>
      <c r="L2689">
        <v>2</v>
      </c>
      <c r="M2689" t="b">
        <v>0</v>
      </c>
      <c r="N2689" t="s">
        <v>8282</v>
      </c>
      <c r="O2689">
        <f>YEAR(T2689)</f>
        <v>2016</v>
      </c>
      <c r="P2689">
        <f>ROUND(E2689/D2689*100,0)</f>
        <v>0</v>
      </c>
      <c r="Q2689">
        <f>IFERROR(ROUND(E2689/L2689,2),"N/A")</f>
        <v>13</v>
      </c>
      <c r="T2689" s="14">
        <f>(((J2685/60)/60)/24)+DATE(1970,1,1)</f>
        <v>42446.780162037037</v>
      </c>
      <c r="U2689" s="14">
        <f>(((I2685/60)/60)/24)+DATE(1970,1,1)</f>
        <v>42476.780162037037</v>
      </c>
    </row>
    <row r="2690" spans="1:21" x14ac:dyDescent="0.3">
      <c r="A2690">
        <v>3108</v>
      </c>
      <c r="B2690" s="3" t="s">
        <v>3108</v>
      </c>
      <c r="C2690" s="3" t="s">
        <v>7218</v>
      </c>
      <c r="D2690" s="6">
        <v>50000</v>
      </c>
      <c r="E2690" s="8">
        <v>26</v>
      </c>
      <c r="F2690" t="s">
        <v>8220</v>
      </c>
      <c r="G2690" t="s">
        <v>8223</v>
      </c>
      <c r="H2690" t="s">
        <v>8245</v>
      </c>
      <c r="I2690">
        <v>1430234394</v>
      </c>
      <c r="J2690">
        <v>1425053994</v>
      </c>
      <c r="K2690" t="b">
        <v>0</v>
      </c>
      <c r="L2690">
        <v>2</v>
      </c>
      <c r="M2690" t="b">
        <v>0</v>
      </c>
      <c r="N2690" t="s">
        <v>8301</v>
      </c>
      <c r="O2690">
        <f>YEAR(T2690)</f>
        <v>2014</v>
      </c>
      <c r="P2690">
        <f>ROUND(E2690/D2690*100,0)</f>
        <v>0</v>
      </c>
      <c r="Q2690">
        <f>IFERROR(ROUND(E2690/L2690,2),"N/A")</f>
        <v>13</v>
      </c>
      <c r="T2690" s="14">
        <f>(((J2686/60)/60)/24)+DATE(1970,1,1)</f>
        <v>41855.784305555557</v>
      </c>
      <c r="U2690" s="14">
        <f>(((I2686/60)/60)/24)+DATE(1970,1,1)</f>
        <v>41885.784305555557</v>
      </c>
    </row>
    <row r="2691" spans="1:21" ht="43.2" x14ac:dyDescent="0.3">
      <c r="A2691">
        <v>3124</v>
      </c>
      <c r="B2691" s="3" t="s">
        <v>3124</v>
      </c>
      <c r="C2691" s="3" t="s">
        <v>7234</v>
      </c>
      <c r="D2691" s="6">
        <v>800000</v>
      </c>
      <c r="E2691" s="8">
        <v>26</v>
      </c>
      <c r="F2691" t="s">
        <v>8219</v>
      </c>
      <c r="G2691" t="s">
        <v>8223</v>
      </c>
      <c r="H2691" t="s">
        <v>8245</v>
      </c>
      <c r="I2691">
        <v>1422902601</v>
      </c>
      <c r="J2691">
        <v>1417718601</v>
      </c>
      <c r="K2691" t="b">
        <v>0</v>
      </c>
      <c r="L2691">
        <v>4</v>
      </c>
      <c r="M2691" t="b">
        <v>0</v>
      </c>
      <c r="N2691" t="s">
        <v>8301</v>
      </c>
      <c r="O2691">
        <f>YEAR(T2691)</f>
        <v>2016</v>
      </c>
      <c r="P2691">
        <f>ROUND(E2691/D2691*100,0)</f>
        <v>0</v>
      </c>
      <c r="Q2691">
        <f>IFERROR(ROUND(E2691/L2691,2),"N/A")</f>
        <v>6.5</v>
      </c>
      <c r="T2691" s="14">
        <f>(((J2687/60)/60)/24)+DATE(1970,1,1)</f>
        <v>42604.239629629628</v>
      </c>
      <c r="U2691" s="14">
        <f>(((I2687/60)/60)/24)+DATE(1970,1,1)</f>
        <v>42634.239629629628</v>
      </c>
    </row>
    <row r="2692" spans="1:21" ht="43.2" x14ac:dyDescent="0.3">
      <c r="A2692">
        <v>3853</v>
      </c>
      <c r="B2692" s="3" t="s">
        <v>3850</v>
      </c>
      <c r="C2692" s="3" t="s">
        <v>7962</v>
      </c>
      <c r="D2692" s="6">
        <v>100000</v>
      </c>
      <c r="E2692" s="8">
        <v>26</v>
      </c>
      <c r="F2692" t="s">
        <v>8220</v>
      </c>
      <c r="G2692" t="s">
        <v>8223</v>
      </c>
      <c r="H2692" t="s">
        <v>8245</v>
      </c>
      <c r="I2692">
        <v>1409602178</v>
      </c>
      <c r="J2692">
        <v>1406578178</v>
      </c>
      <c r="K2692" t="b">
        <v>0</v>
      </c>
      <c r="L2692">
        <v>2</v>
      </c>
      <c r="M2692" t="b">
        <v>0</v>
      </c>
      <c r="N2692" t="s">
        <v>8269</v>
      </c>
      <c r="O2692">
        <f>YEAR(T2692)</f>
        <v>2016</v>
      </c>
      <c r="P2692">
        <f>ROUND(E2692/D2692*100,0)</f>
        <v>0</v>
      </c>
      <c r="Q2692">
        <f>IFERROR(ROUND(E2692/L2692,2),"N/A")</f>
        <v>13</v>
      </c>
      <c r="T2692" s="14">
        <f>(((J2688/60)/60)/24)+DATE(1970,1,1)</f>
        <v>42529.969131944439</v>
      </c>
      <c r="U2692" s="14">
        <f>(((I2688/60)/60)/24)+DATE(1970,1,1)</f>
        <v>42549.969131944439</v>
      </c>
    </row>
    <row r="2693" spans="1:21" ht="43.2" x14ac:dyDescent="0.3">
      <c r="A2693">
        <v>459</v>
      </c>
      <c r="B2693" s="3" t="s">
        <v>460</v>
      </c>
      <c r="C2693" s="3" t="s">
        <v>4569</v>
      </c>
      <c r="D2693" s="6">
        <v>39000</v>
      </c>
      <c r="E2693" s="8">
        <v>25</v>
      </c>
      <c r="F2693" t="s">
        <v>8220</v>
      </c>
      <c r="G2693" t="s">
        <v>8223</v>
      </c>
      <c r="H2693" t="s">
        <v>8245</v>
      </c>
      <c r="I2693">
        <v>1321201327</v>
      </c>
      <c r="J2693">
        <v>1316013727</v>
      </c>
      <c r="K2693" t="b">
        <v>0</v>
      </c>
      <c r="L2693">
        <v>1</v>
      </c>
      <c r="M2693" t="b">
        <v>0</v>
      </c>
      <c r="N2693" t="s">
        <v>8268</v>
      </c>
      <c r="O2693">
        <f>YEAR(T2693)</f>
        <v>2015</v>
      </c>
      <c r="P2693">
        <f>ROUND(E2693/D2693*100,0)</f>
        <v>0</v>
      </c>
      <c r="Q2693">
        <f>IFERROR(ROUND(E2693/L2693,2),"N/A")</f>
        <v>25</v>
      </c>
      <c r="T2693" s="14">
        <f>(((J2689/60)/60)/24)+DATE(1970,1,1)</f>
        <v>42180.18604166666</v>
      </c>
      <c r="U2693" s="14">
        <f>(((I2689/60)/60)/24)+DATE(1970,1,1)</f>
        <v>42220.18604166666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>ROUND(E2694/D2694*100,0)</f>
        <v>1</v>
      </c>
      <c r="Q2694">
        <f>IFERROR(ROUND(E2694/L2694,2),"N/A")</f>
        <v>25</v>
      </c>
      <c r="T2694"/>
      <c r="U2694"/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>ROUND(E2695/D2695*100,0)</f>
        <v>1</v>
      </c>
      <c r="Q2695">
        <f>IFERROR(ROUND(E2695/L2695,2),"N/A")</f>
        <v>13.33</v>
      </c>
      <c r="T2695"/>
      <c r="U2695"/>
    </row>
    <row r="2696" spans="1:21" ht="43.2" x14ac:dyDescent="0.3">
      <c r="A2696">
        <v>1171</v>
      </c>
      <c r="B2696" s="3" t="s">
        <v>1172</v>
      </c>
      <c r="C2696" s="3" t="s">
        <v>5281</v>
      </c>
      <c r="D2696" s="6">
        <v>25000</v>
      </c>
      <c r="E2696" s="8">
        <v>25</v>
      </c>
      <c r="F2696" t="s">
        <v>8220</v>
      </c>
      <c r="G2696" t="s">
        <v>8223</v>
      </c>
      <c r="H2696" t="s">
        <v>8245</v>
      </c>
      <c r="I2696">
        <v>1415909927</v>
      </c>
      <c r="J2696">
        <v>1414351127</v>
      </c>
      <c r="K2696" t="b">
        <v>0</v>
      </c>
      <c r="L2696">
        <v>1</v>
      </c>
      <c r="M2696" t="b">
        <v>0</v>
      </c>
      <c r="N2696" t="s">
        <v>8282</v>
      </c>
      <c r="O2696">
        <f>YEAR(T2696)</f>
        <v>2014</v>
      </c>
      <c r="P2696">
        <f>ROUND(E2696/D2696*100,0)</f>
        <v>0</v>
      </c>
      <c r="Q2696">
        <f>IFERROR(ROUND(E2696/L2696,2),"N/A")</f>
        <v>25</v>
      </c>
      <c r="T2696" s="14">
        <f>(((J2692/60)/60)/24)+DATE(1970,1,1)</f>
        <v>41848.84002314815</v>
      </c>
      <c r="U2696" s="14">
        <f>(((I2692/60)/60)/24)+DATE(1970,1,1)</f>
        <v>41883.84002314815</v>
      </c>
    </row>
    <row r="2697" spans="1:21" ht="43.2" x14ac:dyDescent="0.3">
      <c r="A2697">
        <v>2128</v>
      </c>
      <c r="B2697" s="3" t="s">
        <v>2129</v>
      </c>
      <c r="C2697" s="3" t="s">
        <v>6238</v>
      </c>
      <c r="D2697" s="6">
        <v>15000</v>
      </c>
      <c r="E2697" s="8">
        <v>25</v>
      </c>
      <c r="F2697" t="s">
        <v>8220</v>
      </c>
      <c r="G2697" t="s">
        <v>8228</v>
      </c>
      <c r="H2697" t="s">
        <v>8250</v>
      </c>
      <c r="I2697">
        <v>1411324369</v>
      </c>
      <c r="J2697">
        <v>1406140369</v>
      </c>
      <c r="K2697" t="b">
        <v>0</v>
      </c>
      <c r="L2697">
        <v>1</v>
      </c>
      <c r="M2697" t="b">
        <v>0</v>
      </c>
      <c r="N2697" t="s">
        <v>8280</v>
      </c>
      <c r="O2697">
        <f>YEAR(T2697)</f>
        <v>2011</v>
      </c>
      <c r="P2697">
        <f>ROUND(E2697/D2697*100,0)</f>
        <v>0</v>
      </c>
      <c r="Q2697">
        <f>IFERROR(ROUND(E2697/L2697,2),"N/A")</f>
        <v>25</v>
      </c>
      <c r="T2697" s="14">
        <f>(((J2693/60)/60)/24)+DATE(1970,1,1)</f>
        <v>40800.6403587963</v>
      </c>
      <c r="U2697" s="14">
        <f>(((I2693/60)/60)/24)+DATE(1970,1,1)</f>
        <v>40860.682025462964</v>
      </c>
    </row>
    <row r="2698" spans="1:21" ht="43.2" x14ac:dyDescent="0.3">
      <c r="A2698">
        <v>2354</v>
      </c>
      <c r="B2698" s="3" t="s">
        <v>2355</v>
      </c>
      <c r="C2698" s="3" t="s">
        <v>6464</v>
      </c>
      <c r="D2698" s="6">
        <v>35000</v>
      </c>
      <c r="E2698" s="8">
        <v>25</v>
      </c>
      <c r="F2698" t="s">
        <v>8219</v>
      </c>
      <c r="G2698" t="s">
        <v>8223</v>
      </c>
      <c r="H2698" t="s">
        <v>8245</v>
      </c>
      <c r="I2698">
        <v>1420910460</v>
      </c>
      <c r="J2698">
        <v>1415726460</v>
      </c>
      <c r="K2698" t="b">
        <v>0</v>
      </c>
      <c r="L2698">
        <v>1</v>
      </c>
      <c r="M2698" t="b">
        <v>0</v>
      </c>
      <c r="N2698" t="s">
        <v>8270</v>
      </c>
      <c r="O2698">
        <f>YEAR(T2698)</f>
        <v>2015</v>
      </c>
      <c r="P2698">
        <f>ROUND(E2698/D2698*100,0)</f>
        <v>0</v>
      </c>
      <c r="Q2698">
        <f>IFERROR(ROUND(E2698/L2698,2),"N/A")</f>
        <v>25</v>
      </c>
      <c r="T2698" s="14">
        <f>(((J2694/60)/60)/24)+DATE(1970,1,1)</f>
        <v>42058.334027777775</v>
      </c>
      <c r="U2698" s="14">
        <f>(((I2694/60)/60)/24)+DATE(1970,1,1)</f>
        <v>42088.292361111111</v>
      </c>
    </row>
    <row r="2699" spans="1:21" ht="28.8" x14ac:dyDescent="0.3">
      <c r="A2699">
        <v>2391</v>
      </c>
      <c r="B2699" s="3" t="s">
        <v>2392</v>
      </c>
      <c r="C2699" s="3" t="s">
        <v>6501</v>
      </c>
      <c r="D2699" s="6">
        <v>20000</v>
      </c>
      <c r="E2699" s="8">
        <v>25</v>
      </c>
      <c r="F2699" t="s">
        <v>8219</v>
      </c>
      <c r="G2699" t="s">
        <v>8223</v>
      </c>
      <c r="H2699" t="s">
        <v>8245</v>
      </c>
      <c r="I2699">
        <v>1427825044</v>
      </c>
      <c r="J2699">
        <v>1425236644</v>
      </c>
      <c r="K2699" t="b">
        <v>0</v>
      </c>
      <c r="L2699">
        <v>1</v>
      </c>
      <c r="M2699" t="b">
        <v>0</v>
      </c>
      <c r="N2699" t="s">
        <v>8270</v>
      </c>
      <c r="O2699">
        <f>YEAR(T2699)</f>
        <v>2014</v>
      </c>
      <c r="P2699">
        <f>ROUND(E2699/D2699*100,0)</f>
        <v>0</v>
      </c>
      <c r="Q2699">
        <f>IFERROR(ROUND(E2699/L2699,2),"N/A")</f>
        <v>25</v>
      </c>
      <c r="T2699" s="14">
        <f>(((J2695/60)/60)/24)+DATE(1970,1,1)</f>
        <v>41834.138495370367</v>
      </c>
      <c r="U2699" s="14">
        <f>(((I2695/60)/60)/24)+DATE(1970,1,1)</f>
        <v>41864.138495370367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>ROUND(E2700/D2700*100,0)</f>
        <v>0</v>
      </c>
      <c r="Q2700">
        <f>IFERROR(ROUND(E2700/L2700,2),"N/A")</f>
        <v>13.01</v>
      </c>
      <c r="T2700"/>
      <c r="U2700"/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>
        <f>ROUND(E2701/D2701*100,0)</f>
        <v>0</v>
      </c>
      <c r="Q2701" t="str">
        <f>IFERROR(ROUND(E2701/L2701,2),"N/A")</f>
        <v>N/A</v>
      </c>
      <c r="T2701"/>
      <c r="U2701"/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>ROUND(E2702/D2702*100,0)</f>
        <v>1</v>
      </c>
      <c r="Q2702">
        <f>IFERROR(ROUND(E2702/L2702,2),"N/A")</f>
        <v>17.5</v>
      </c>
      <c r="T2702"/>
      <c r="U2702"/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>ROUND(E2703/D2703*100,0)</f>
        <v>46</v>
      </c>
      <c r="Q2703">
        <f>IFERROR(ROUND(E2703/L2703,2),"N/A")</f>
        <v>34.130000000000003</v>
      </c>
      <c r="T2703"/>
      <c r="U2703"/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>ROUND(E2704/D2704*100,0)</f>
        <v>34</v>
      </c>
      <c r="Q2704">
        <f>IFERROR(ROUND(E2704/L2704,2),"N/A")</f>
        <v>132.35</v>
      </c>
      <c r="T2704"/>
      <c r="U2704"/>
    </row>
    <row r="2705" spans="1:21" ht="43.2" x14ac:dyDescent="0.3">
      <c r="A2705">
        <v>2902</v>
      </c>
      <c r="B2705" s="3" t="s">
        <v>2902</v>
      </c>
      <c r="C2705" s="3" t="s">
        <v>7012</v>
      </c>
      <c r="D2705" s="6">
        <v>150000</v>
      </c>
      <c r="E2705" s="8">
        <v>25</v>
      </c>
      <c r="F2705" t="s">
        <v>8220</v>
      </c>
      <c r="G2705" t="s">
        <v>8223</v>
      </c>
      <c r="H2705" t="s">
        <v>8245</v>
      </c>
      <c r="I2705">
        <v>1440412396</v>
      </c>
      <c r="J2705">
        <v>1437820396</v>
      </c>
      <c r="K2705" t="b">
        <v>0</v>
      </c>
      <c r="L2705">
        <v>1</v>
      </c>
      <c r="M2705" t="b">
        <v>0</v>
      </c>
      <c r="N2705" t="s">
        <v>8269</v>
      </c>
      <c r="O2705">
        <f>YEAR(T2705)</f>
        <v>2014</v>
      </c>
      <c r="P2705">
        <f>ROUND(E2705/D2705*100,0)</f>
        <v>0</v>
      </c>
      <c r="Q2705">
        <f>IFERROR(ROUND(E2705/L2705,2),"N/A")</f>
        <v>25</v>
      </c>
      <c r="T2705" s="14">
        <f>(((J2701/60)/60)/24)+DATE(1970,1,1)</f>
        <v>41829.896562499998</v>
      </c>
      <c r="U2705" s="14">
        <f>(((I2701/60)/60)/24)+DATE(1970,1,1)</f>
        <v>41859.896562499998</v>
      </c>
    </row>
    <row r="2706" spans="1:21" ht="43.2" x14ac:dyDescent="0.3">
      <c r="A2706">
        <v>3094</v>
      </c>
      <c r="B2706" s="3" t="s">
        <v>3094</v>
      </c>
      <c r="C2706" s="3" t="s">
        <v>7204</v>
      </c>
      <c r="D2706" s="6">
        <v>100000</v>
      </c>
      <c r="E2706" s="8">
        <v>25</v>
      </c>
      <c r="F2706" t="s">
        <v>8220</v>
      </c>
      <c r="G2706" t="s">
        <v>8223</v>
      </c>
      <c r="H2706" t="s">
        <v>8245</v>
      </c>
      <c r="I2706">
        <v>1442775956</v>
      </c>
      <c r="J2706">
        <v>1437591956</v>
      </c>
      <c r="K2706" t="b">
        <v>0</v>
      </c>
      <c r="L2706">
        <v>1</v>
      </c>
      <c r="M2706" t="b">
        <v>0</v>
      </c>
      <c r="N2706" t="s">
        <v>8301</v>
      </c>
      <c r="O2706">
        <f>YEAR(T2706)</f>
        <v>2014</v>
      </c>
      <c r="P2706">
        <f>ROUND(E2706/D2706*100,0)</f>
        <v>0</v>
      </c>
      <c r="Q2706">
        <f>IFERROR(ROUND(E2706/L2706,2),"N/A")</f>
        <v>25</v>
      </c>
      <c r="T2706" s="14">
        <f>(((J2702/60)/60)/24)+DATE(1970,1,1)</f>
        <v>41870.87467592593</v>
      </c>
      <c r="U2706" s="14">
        <f>(((I2702/60)/60)/24)+DATE(1970,1,1)</f>
        <v>41900.87467592593</v>
      </c>
    </row>
    <row r="2707" spans="1:21" ht="43.2" x14ac:dyDescent="0.3">
      <c r="A2707">
        <v>3952</v>
      </c>
      <c r="B2707" s="3" t="s">
        <v>3949</v>
      </c>
      <c r="C2707" s="3" t="s">
        <v>8059</v>
      </c>
      <c r="D2707" s="6">
        <v>26000</v>
      </c>
      <c r="E2707" s="8">
        <v>25</v>
      </c>
      <c r="F2707" t="s">
        <v>8220</v>
      </c>
      <c r="G2707" t="s">
        <v>8223</v>
      </c>
      <c r="H2707" t="s">
        <v>8245</v>
      </c>
      <c r="I2707">
        <v>1445885890</v>
      </c>
      <c r="J2707">
        <v>1440701890</v>
      </c>
      <c r="K2707" t="b">
        <v>0</v>
      </c>
      <c r="L2707">
        <v>1</v>
      </c>
      <c r="M2707" t="b">
        <v>0</v>
      </c>
      <c r="N2707" t="s">
        <v>8269</v>
      </c>
      <c r="O2707">
        <f>YEAR(T2707)</f>
        <v>2017</v>
      </c>
      <c r="P2707">
        <f>ROUND(E2707/D2707*100,0)</f>
        <v>0</v>
      </c>
      <c r="Q2707">
        <f>IFERROR(ROUND(E2707/L2707,2),"N/A")</f>
        <v>25</v>
      </c>
      <c r="T2707" s="14">
        <f>(((J2703/60)/60)/24)+DATE(1970,1,1)</f>
        <v>42801.774699074071</v>
      </c>
      <c r="U2707" s="14">
        <f>(((I2703/60)/60)/24)+DATE(1970,1,1)</f>
        <v>42832.733032407406</v>
      </c>
    </row>
    <row r="2708" spans="1:21" ht="57.6" x14ac:dyDescent="0.3">
      <c r="A2708">
        <v>4066</v>
      </c>
      <c r="B2708" s="3" t="s">
        <v>4062</v>
      </c>
      <c r="C2708" s="3" t="s">
        <v>8170</v>
      </c>
      <c r="D2708" s="6">
        <v>15000</v>
      </c>
      <c r="E2708" s="8">
        <v>25</v>
      </c>
      <c r="F2708" t="s">
        <v>8220</v>
      </c>
      <c r="G2708" t="s">
        <v>8223</v>
      </c>
      <c r="H2708" t="s">
        <v>8245</v>
      </c>
      <c r="I2708">
        <v>1463619388</v>
      </c>
      <c r="J2708">
        <v>1461027388</v>
      </c>
      <c r="K2708" t="b">
        <v>0</v>
      </c>
      <c r="L2708">
        <v>1</v>
      </c>
      <c r="M2708" t="b">
        <v>0</v>
      </c>
      <c r="N2708" t="s">
        <v>8269</v>
      </c>
      <c r="O2708">
        <f>YEAR(T2708)</f>
        <v>2017</v>
      </c>
      <c r="P2708">
        <f>ROUND(E2708/D2708*100,0)</f>
        <v>0</v>
      </c>
      <c r="Q2708">
        <f>IFERROR(ROUND(E2708/L2708,2),"N/A")</f>
        <v>25</v>
      </c>
      <c r="T2708" s="14">
        <f>(((J2704/60)/60)/24)+DATE(1970,1,1)</f>
        <v>42800.801817129628</v>
      </c>
      <c r="U2708" s="14">
        <f>(((I2704/60)/60)/24)+DATE(1970,1,1)</f>
        <v>42830.760150462964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>ROUND(E2709/D2709*100,0)</f>
        <v>351</v>
      </c>
      <c r="Q2709">
        <f>IFERROR(ROUND(E2709/L2709,2),"N/A")</f>
        <v>71.239999999999995</v>
      </c>
      <c r="T2709"/>
      <c r="U2709"/>
    </row>
    <row r="2710" spans="1:21" ht="57.6" x14ac:dyDescent="0.3">
      <c r="A2710">
        <v>2948</v>
      </c>
      <c r="B2710" s="3" t="s">
        <v>2948</v>
      </c>
      <c r="C2710" s="3" t="s">
        <v>7058</v>
      </c>
      <c r="D2710" s="6">
        <v>500000</v>
      </c>
      <c r="E2710" s="8">
        <v>24</v>
      </c>
      <c r="F2710" t="s">
        <v>8220</v>
      </c>
      <c r="G2710" t="s">
        <v>8223</v>
      </c>
      <c r="H2710" t="s">
        <v>8245</v>
      </c>
      <c r="I2710">
        <v>1433259293</v>
      </c>
      <c r="J2710">
        <v>1428075293</v>
      </c>
      <c r="K2710" t="b">
        <v>0</v>
      </c>
      <c r="L2710">
        <v>9</v>
      </c>
      <c r="M2710" t="b">
        <v>0</v>
      </c>
      <c r="N2710" t="s">
        <v>8301</v>
      </c>
      <c r="O2710">
        <f>YEAR(T2710)</f>
        <v>2015</v>
      </c>
      <c r="P2710">
        <f>ROUND(E2710/D2710*100,0)</f>
        <v>0</v>
      </c>
      <c r="Q2710">
        <f>IFERROR(ROUND(E2710/L2710,2),"N/A")</f>
        <v>2.67</v>
      </c>
      <c r="T2710" s="14">
        <f>(((J2706/60)/60)/24)+DATE(1970,1,1)</f>
        <v>42207.795787037037</v>
      </c>
      <c r="U2710" s="14">
        <f>(((I2706/60)/60)/24)+DATE(1970,1,1)</f>
        <v>42267.795787037037</v>
      </c>
    </row>
    <row r="2711" spans="1:21" ht="57.6" x14ac:dyDescent="0.3">
      <c r="A2711">
        <v>3074</v>
      </c>
      <c r="B2711" s="3" t="s">
        <v>3074</v>
      </c>
      <c r="C2711" s="3" t="s">
        <v>7184</v>
      </c>
      <c r="D2711" s="6">
        <v>25000</v>
      </c>
      <c r="E2711" s="8">
        <v>22</v>
      </c>
      <c r="F2711" t="s">
        <v>8220</v>
      </c>
      <c r="G2711" t="s">
        <v>8229</v>
      </c>
      <c r="H2711" t="s">
        <v>8248</v>
      </c>
      <c r="I2711">
        <v>1457617359</v>
      </c>
      <c r="J2711">
        <v>1455025359</v>
      </c>
      <c r="K2711" t="b">
        <v>0</v>
      </c>
      <c r="L2711">
        <v>3</v>
      </c>
      <c r="M2711" t="b">
        <v>0</v>
      </c>
      <c r="N2711" t="s">
        <v>8301</v>
      </c>
      <c r="O2711">
        <f>YEAR(T2711)</f>
        <v>2015</v>
      </c>
      <c r="P2711">
        <f>ROUND(E2711/D2711*100,0)</f>
        <v>0</v>
      </c>
      <c r="Q2711">
        <f>IFERROR(ROUND(E2711/L2711,2),"N/A")</f>
        <v>7.33</v>
      </c>
      <c r="T2711" s="14">
        <f>(((J2707/60)/60)/24)+DATE(1970,1,1)</f>
        <v>42243.790393518517</v>
      </c>
      <c r="U2711" s="14">
        <f>(((I2707/60)/60)/24)+DATE(1970,1,1)</f>
        <v>42303.790393518517</v>
      </c>
    </row>
    <row r="2712" spans="1:21" ht="43.2" x14ac:dyDescent="0.3">
      <c r="A2712">
        <v>1129</v>
      </c>
      <c r="B2712" s="3" t="s">
        <v>1130</v>
      </c>
      <c r="C2712" s="3" t="s">
        <v>5239</v>
      </c>
      <c r="D2712" s="6">
        <v>20000</v>
      </c>
      <c r="E2712" s="8">
        <v>21</v>
      </c>
      <c r="F2712" t="s">
        <v>8220</v>
      </c>
      <c r="G2712" t="s">
        <v>8223</v>
      </c>
      <c r="H2712" t="s">
        <v>8245</v>
      </c>
      <c r="I2712">
        <v>1465107693</v>
      </c>
      <c r="J2712">
        <v>1462515693</v>
      </c>
      <c r="K2712" t="b">
        <v>0</v>
      </c>
      <c r="L2712">
        <v>2</v>
      </c>
      <c r="M2712" t="b">
        <v>0</v>
      </c>
      <c r="N2712" t="s">
        <v>8281</v>
      </c>
      <c r="O2712">
        <f>YEAR(T2712)</f>
        <v>2016</v>
      </c>
      <c r="P2712">
        <f>ROUND(E2712/D2712*100,0)</f>
        <v>0</v>
      </c>
      <c r="Q2712">
        <f>IFERROR(ROUND(E2712/L2712,2),"N/A")</f>
        <v>10.5</v>
      </c>
      <c r="T2712" s="14">
        <f>(((J2708/60)/60)/24)+DATE(1970,1,1)</f>
        <v>42479.039212962962</v>
      </c>
      <c r="U2712" s="14">
        <f>(((I2708/60)/60)/24)+DATE(1970,1,1)</f>
        <v>42509.039212962962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>ROUND(E2713/D2713*100,0)</f>
        <v>101</v>
      </c>
      <c r="Q2713">
        <f>IFERROR(ROUND(E2713/L2713,2),"N/A")</f>
        <v>53.95</v>
      </c>
      <c r="T2713"/>
      <c r="U2713"/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>ROUND(E2714/D2714*100,0)</f>
        <v>131</v>
      </c>
      <c r="Q2714">
        <f>IFERROR(ROUND(E2714/L2714,2),"N/A")</f>
        <v>50.53</v>
      </c>
      <c r="T2714"/>
      <c r="U2714"/>
    </row>
    <row r="2715" spans="1:21" ht="43.2" x14ac:dyDescent="0.3">
      <c r="A2715">
        <v>213</v>
      </c>
      <c r="B2715" s="3" t="s">
        <v>215</v>
      </c>
      <c r="C2715" s="3" t="s">
        <v>4323</v>
      </c>
      <c r="D2715" s="6">
        <v>50000</v>
      </c>
      <c r="E2715" s="8">
        <v>20</v>
      </c>
      <c r="F2715" t="s">
        <v>8220</v>
      </c>
      <c r="G2715" t="s">
        <v>8223</v>
      </c>
      <c r="H2715" t="s">
        <v>8245</v>
      </c>
      <c r="I2715">
        <v>1439734001</v>
      </c>
      <c r="J2715">
        <v>1437142547</v>
      </c>
      <c r="K2715" t="b">
        <v>0</v>
      </c>
      <c r="L2715">
        <v>1</v>
      </c>
      <c r="M2715" t="b">
        <v>0</v>
      </c>
      <c r="N2715" t="s">
        <v>8266</v>
      </c>
      <c r="O2715">
        <f>YEAR(T2715)</f>
        <v>2016</v>
      </c>
      <c r="P2715">
        <f>ROUND(E2715/D2715*100,0)</f>
        <v>0</v>
      </c>
      <c r="Q2715">
        <f>IFERROR(ROUND(E2715/L2715,2),"N/A")</f>
        <v>20</v>
      </c>
      <c r="T2715" s="14">
        <f>(((J2711/60)/60)/24)+DATE(1970,1,1)</f>
        <v>42409.571284722217</v>
      </c>
      <c r="U2715" s="14">
        <f>(((I2711/60)/60)/24)+DATE(1970,1,1)</f>
        <v>42439.571284722217</v>
      </c>
    </row>
    <row r="2716" spans="1:21" ht="43.2" x14ac:dyDescent="0.3">
      <c r="A2716">
        <v>2863</v>
      </c>
      <c r="B2716" s="3" t="s">
        <v>2863</v>
      </c>
      <c r="C2716" s="3" t="s">
        <v>6973</v>
      </c>
      <c r="D2716" s="6">
        <v>50000</v>
      </c>
      <c r="E2716" s="8">
        <v>20</v>
      </c>
      <c r="F2716" t="s">
        <v>8220</v>
      </c>
      <c r="G2716" t="s">
        <v>8223</v>
      </c>
      <c r="H2716" t="s">
        <v>8245</v>
      </c>
      <c r="I2716">
        <v>1410279123</v>
      </c>
      <c r="J2716">
        <v>1405095123</v>
      </c>
      <c r="K2716" t="b">
        <v>0</v>
      </c>
      <c r="L2716">
        <v>1</v>
      </c>
      <c r="M2716" t="b">
        <v>0</v>
      </c>
      <c r="N2716" t="s">
        <v>8269</v>
      </c>
      <c r="O2716">
        <f>YEAR(T2716)</f>
        <v>2016</v>
      </c>
      <c r="P2716">
        <f>ROUND(E2716/D2716*100,0)</f>
        <v>0</v>
      </c>
      <c r="Q2716">
        <f>IFERROR(ROUND(E2716/L2716,2),"N/A")</f>
        <v>20</v>
      </c>
      <c r="T2716" s="14">
        <f>(((J2712/60)/60)/24)+DATE(1970,1,1)</f>
        <v>42496.264965277776</v>
      </c>
      <c r="U2716" s="14">
        <f>(((I2712/60)/60)/24)+DATE(1970,1,1)</f>
        <v>42526.264965277776</v>
      </c>
    </row>
    <row r="2717" spans="1:21" ht="43.2" x14ac:dyDescent="0.3">
      <c r="A2717">
        <v>2909</v>
      </c>
      <c r="B2717" s="3" t="s">
        <v>2909</v>
      </c>
      <c r="C2717" s="3" t="s">
        <v>7019</v>
      </c>
      <c r="D2717" s="6">
        <v>180000</v>
      </c>
      <c r="E2717" s="8">
        <v>20</v>
      </c>
      <c r="F2717" t="s">
        <v>8220</v>
      </c>
      <c r="G2717" t="s">
        <v>8223</v>
      </c>
      <c r="H2717" t="s">
        <v>8245</v>
      </c>
      <c r="I2717">
        <v>1416944760</v>
      </c>
      <c r="J2717">
        <v>1413527001</v>
      </c>
      <c r="K2717" t="b">
        <v>0</v>
      </c>
      <c r="L2717">
        <v>1</v>
      </c>
      <c r="M2717" t="b">
        <v>0</v>
      </c>
      <c r="N2717" t="s">
        <v>8269</v>
      </c>
      <c r="O2717">
        <f>YEAR(T2717)</f>
        <v>2014</v>
      </c>
      <c r="P2717">
        <f>ROUND(E2717/D2717*100,0)</f>
        <v>0</v>
      </c>
      <c r="Q2717">
        <f>IFERROR(ROUND(E2717/L2717,2),"N/A")</f>
        <v>20</v>
      </c>
      <c r="T2717" s="14">
        <f>(((J2713/60)/60)/24)+DATE(1970,1,1)</f>
        <v>41780.745254629634</v>
      </c>
      <c r="U2717" s="14">
        <f>(((I2713/60)/60)/24)+DATE(1970,1,1)</f>
        <v>41810.917361111111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>ROUND(E2718/D2718*100,0)</f>
        <v>120</v>
      </c>
      <c r="Q2718">
        <f>IFERROR(ROUND(E2718/L2718,2),"N/A")</f>
        <v>64.16</v>
      </c>
      <c r="T2718"/>
      <c r="U2718"/>
    </row>
    <row r="2719" spans="1:21" ht="43.2" x14ac:dyDescent="0.3">
      <c r="A2719">
        <v>4092</v>
      </c>
      <c r="B2719" s="3" t="s">
        <v>4088</v>
      </c>
      <c r="C2719" s="3" t="s">
        <v>8195</v>
      </c>
      <c r="D2719" s="6">
        <v>110000</v>
      </c>
      <c r="E2719" s="8">
        <v>20</v>
      </c>
      <c r="F2719" t="s">
        <v>8220</v>
      </c>
      <c r="G2719" t="s">
        <v>8223</v>
      </c>
      <c r="H2719" t="s">
        <v>8245</v>
      </c>
      <c r="I2719">
        <v>1428205247</v>
      </c>
      <c r="J2719">
        <v>1423024847</v>
      </c>
      <c r="K2719" t="b">
        <v>0</v>
      </c>
      <c r="L2719">
        <v>1</v>
      </c>
      <c r="M2719" t="b">
        <v>0</v>
      </c>
      <c r="N2719" t="s">
        <v>8269</v>
      </c>
      <c r="O2719">
        <f>YEAR(T2719)</f>
        <v>2015</v>
      </c>
      <c r="P2719">
        <f>ROUND(E2719/D2719*100,0)</f>
        <v>0</v>
      </c>
      <c r="Q2719">
        <f>IFERROR(ROUND(E2719/L2719,2),"N/A")</f>
        <v>20</v>
      </c>
      <c r="T2719" s="14">
        <f>(((J2715/60)/60)/24)+DATE(1970,1,1)</f>
        <v>42202.594293981485</v>
      </c>
      <c r="U2719" s="14">
        <f>(((I2715/60)/60)/24)+DATE(1970,1,1)</f>
        <v>42232.587974537033</v>
      </c>
    </row>
    <row r="2720" spans="1:21" ht="57.6" x14ac:dyDescent="0.3">
      <c r="A2720">
        <v>2660</v>
      </c>
      <c r="B2720" s="3" t="s">
        <v>2660</v>
      </c>
      <c r="C2720" s="3" t="s">
        <v>6770</v>
      </c>
      <c r="D2720" s="6">
        <v>20000</v>
      </c>
      <c r="E2720" s="8">
        <v>19</v>
      </c>
      <c r="F2720" t="s">
        <v>8219</v>
      </c>
      <c r="G2720" t="s">
        <v>8223</v>
      </c>
      <c r="H2720" t="s">
        <v>8245</v>
      </c>
      <c r="I2720">
        <v>1448388418</v>
      </c>
      <c r="J2720">
        <v>1443200818</v>
      </c>
      <c r="K2720" t="b">
        <v>0</v>
      </c>
      <c r="L2720">
        <v>5</v>
      </c>
      <c r="M2720" t="b">
        <v>0</v>
      </c>
      <c r="N2720" t="s">
        <v>8299</v>
      </c>
      <c r="O2720">
        <f>YEAR(T2720)</f>
        <v>2014</v>
      </c>
      <c r="P2720">
        <f>ROUND(E2720/D2720*100,0)</f>
        <v>0</v>
      </c>
      <c r="Q2720">
        <f>IFERROR(ROUND(E2720/L2720,2),"N/A")</f>
        <v>3.8</v>
      </c>
      <c r="T2720" s="14">
        <f>(((J2716/60)/60)/24)+DATE(1970,1,1)</f>
        <v>41831.675034722226</v>
      </c>
      <c r="U2720" s="14">
        <f>(((I2716/60)/60)/24)+DATE(1970,1,1)</f>
        <v>41891.675034722226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>ROUND(E2721/D2721*100,0)</f>
        <v>109</v>
      </c>
      <c r="Q2721">
        <f>IFERROR(ROUND(E2721/L2721,2),"N/A")</f>
        <v>94.64</v>
      </c>
      <c r="T2721"/>
      <c r="U2721"/>
    </row>
    <row r="2722" spans="1:21" x14ac:dyDescent="0.3">
      <c r="A2722">
        <v>638</v>
      </c>
      <c r="B2722" s="3" t="s">
        <v>639</v>
      </c>
      <c r="C2722" s="3" t="s">
        <v>4748</v>
      </c>
      <c r="D2722" s="6">
        <v>200000</v>
      </c>
      <c r="E2722" s="8">
        <v>18</v>
      </c>
      <c r="F2722" t="s">
        <v>8219</v>
      </c>
      <c r="G2722" t="s">
        <v>8235</v>
      </c>
      <c r="H2722" t="s">
        <v>8248</v>
      </c>
      <c r="I2722">
        <v>1490447662</v>
      </c>
      <c r="J2722">
        <v>1485267262</v>
      </c>
      <c r="K2722" t="b">
        <v>0</v>
      </c>
      <c r="L2722">
        <v>6</v>
      </c>
      <c r="M2722" t="b">
        <v>0</v>
      </c>
      <c r="N2722" t="s">
        <v>8270</v>
      </c>
      <c r="O2722">
        <f>YEAR(T2722)</f>
        <v>2015</v>
      </c>
      <c r="P2722">
        <f>ROUND(E2722/D2722*100,0)</f>
        <v>0</v>
      </c>
      <c r="Q2722">
        <f>IFERROR(ROUND(E2722/L2722,2),"N/A")</f>
        <v>3</v>
      </c>
      <c r="T2722" s="14">
        <f>(((J2718/60)/60)/24)+DATE(1970,1,1)</f>
        <v>42255.333252314813</v>
      </c>
      <c r="U2722" s="14">
        <f>(((I2718/60)/60)/24)+DATE(1970,1,1)</f>
        <v>42285.333252314813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>ROUND(E2723/D2723*100,0)</f>
        <v>1462</v>
      </c>
      <c r="Q2723">
        <f>IFERROR(ROUND(E2723/L2723,2),"N/A")</f>
        <v>40.76</v>
      </c>
      <c r="T2723"/>
      <c r="U2723"/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>ROUND(E2724/D2724*100,0)</f>
        <v>253</v>
      </c>
      <c r="Q2724">
        <f>IFERROR(ROUND(E2724/L2724,2),"N/A")</f>
        <v>68.25</v>
      </c>
      <c r="T2724"/>
      <c r="U2724"/>
    </row>
    <row r="2725" spans="1:21" ht="57.6" x14ac:dyDescent="0.3">
      <c r="A2725">
        <v>192</v>
      </c>
      <c r="B2725" s="3" t="s">
        <v>194</v>
      </c>
      <c r="C2725" s="3" t="s">
        <v>4302</v>
      </c>
      <c r="D2725" s="6">
        <v>1000000</v>
      </c>
      <c r="E2725" s="8">
        <v>17</v>
      </c>
      <c r="F2725" t="s">
        <v>8220</v>
      </c>
      <c r="G2725" t="s">
        <v>8223</v>
      </c>
      <c r="H2725" t="s">
        <v>8245</v>
      </c>
      <c r="I2725">
        <v>1413572432</v>
      </c>
      <c r="J2725">
        <v>1410980432</v>
      </c>
      <c r="K2725" t="b">
        <v>0</v>
      </c>
      <c r="L2725">
        <v>3</v>
      </c>
      <c r="M2725" t="b">
        <v>0</v>
      </c>
      <c r="N2725" t="s">
        <v>8266</v>
      </c>
      <c r="O2725">
        <f>YEAR(T2725)</f>
        <v>2016</v>
      </c>
      <c r="P2725">
        <f>ROUND(E2725/D2725*100,0)</f>
        <v>0</v>
      </c>
      <c r="Q2725">
        <f>IFERROR(ROUND(E2725/L2725,2),"N/A")</f>
        <v>5.67</v>
      </c>
      <c r="T2725" s="14">
        <f>(((J2721/60)/60)/24)+DATE(1970,1,1)</f>
        <v>42418.031180555554</v>
      </c>
      <c r="U2725" s="14">
        <f>(((I2721/60)/60)/24)+DATE(1970,1,1)</f>
        <v>42477.989513888882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>ROUND(E2726/D2726*100,0)</f>
        <v>297</v>
      </c>
      <c r="Q2726">
        <f>IFERROR(ROUND(E2726/L2726,2),"N/A")</f>
        <v>7.19</v>
      </c>
      <c r="T2726"/>
      <c r="U2726"/>
    </row>
    <row r="2727" spans="1:21" ht="43.2" x14ac:dyDescent="0.3">
      <c r="A2727">
        <v>4049</v>
      </c>
      <c r="B2727" s="3" t="s">
        <v>4045</v>
      </c>
      <c r="C2727" s="3" t="s">
        <v>8153</v>
      </c>
      <c r="D2727" s="6">
        <v>20000</v>
      </c>
      <c r="E2727" s="8">
        <v>16</v>
      </c>
      <c r="F2727" t="s">
        <v>8220</v>
      </c>
      <c r="G2727" t="s">
        <v>8223</v>
      </c>
      <c r="H2727" t="s">
        <v>8245</v>
      </c>
      <c r="I2727">
        <v>1436914815</v>
      </c>
      <c r="J2727">
        <v>1434322815</v>
      </c>
      <c r="K2727" t="b">
        <v>0</v>
      </c>
      <c r="L2727">
        <v>1</v>
      </c>
      <c r="M2727" t="b">
        <v>0</v>
      </c>
      <c r="N2727" t="s">
        <v>8269</v>
      </c>
      <c r="O2727">
        <f>YEAR(T2727)</f>
        <v>2013</v>
      </c>
      <c r="P2727">
        <f>ROUND(E2727/D2727*100,0)</f>
        <v>0</v>
      </c>
      <c r="Q2727">
        <f>IFERROR(ROUND(E2727/L2727,2),"N/A")</f>
        <v>16</v>
      </c>
      <c r="T2727" s="14">
        <f>(((J2723/60)/60)/24)+DATE(1970,1,1)</f>
        <v>41493.543958333335</v>
      </c>
      <c r="U2727" s="14">
        <f>(((I2723/60)/60)/24)+DATE(1970,1,1)</f>
        <v>41523.791666666664</v>
      </c>
    </row>
    <row r="2728" spans="1:21" ht="28.8" x14ac:dyDescent="0.3">
      <c r="A2728">
        <v>674</v>
      </c>
      <c r="B2728" s="3" t="s">
        <v>675</v>
      </c>
      <c r="C2728" s="3" t="s">
        <v>4784</v>
      </c>
      <c r="D2728" s="6">
        <v>50000</v>
      </c>
      <c r="E2728" s="8">
        <v>15</v>
      </c>
      <c r="F2728" t="s">
        <v>8220</v>
      </c>
      <c r="G2728" t="s">
        <v>8223</v>
      </c>
      <c r="H2728" t="s">
        <v>8245</v>
      </c>
      <c r="I2728">
        <v>1407811627</v>
      </c>
      <c r="J2728">
        <v>1402627627</v>
      </c>
      <c r="K2728" t="b">
        <v>0</v>
      </c>
      <c r="L2728">
        <v>2</v>
      </c>
      <c r="M2728" t="b">
        <v>0</v>
      </c>
      <c r="N2728" t="s">
        <v>8271</v>
      </c>
      <c r="O2728">
        <f>YEAR(T2728)</f>
        <v>2016</v>
      </c>
      <c r="P2728">
        <f>ROUND(E2728/D2728*100,0)</f>
        <v>0</v>
      </c>
      <c r="Q2728">
        <f>IFERROR(ROUND(E2728/L2728,2),"N/A")</f>
        <v>7.5</v>
      </c>
      <c r="T2728" s="14">
        <f>(((J2724/60)/60)/24)+DATE(1970,1,1)</f>
        <v>42704.857094907406</v>
      </c>
      <c r="U2728" s="14">
        <f>(((I2724/60)/60)/24)+DATE(1970,1,1)</f>
        <v>42764.857094907406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>ROUND(E2729/D2729*100,0)</f>
        <v>493</v>
      </c>
      <c r="Q2729">
        <f>IFERROR(ROUND(E2729/L2729,2),"N/A")</f>
        <v>69.760000000000005</v>
      </c>
      <c r="T2729"/>
      <c r="U2729"/>
    </row>
    <row r="2730" spans="1:21" x14ac:dyDescent="0.3">
      <c r="A2730">
        <v>1086</v>
      </c>
      <c r="B2730" s="3" t="s">
        <v>1087</v>
      </c>
      <c r="C2730" s="3" t="s">
        <v>5196</v>
      </c>
      <c r="D2730" s="6">
        <v>18000</v>
      </c>
      <c r="E2730" s="8">
        <v>15</v>
      </c>
      <c r="F2730" t="s">
        <v>8220</v>
      </c>
      <c r="G2730" t="s">
        <v>8223</v>
      </c>
      <c r="H2730" t="s">
        <v>8245</v>
      </c>
      <c r="I2730">
        <v>1408913291</v>
      </c>
      <c r="J2730">
        <v>1406321291</v>
      </c>
      <c r="K2730" t="b">
        <v>0</v>
      </c>
      <c r="L2730">
        <v>2</v>
      </c>
      <c r="M2730" t="b">
        <v>0</v>
      </c>
      <c r="N2730" t="s">
        <v>8280</v>
      </c>
      <c r="O2730">
        <f>YEAR(T2730)</f>
        <v>2015</v>
      </c>
      <c r="P2730">
        <f>ROUND(E2730/D2730*100,0)</f>
        <v>0</v>
      </c>
      <c r="Q2730">
        <f>IFERROR(ROUND(E2730/L2730,2),"N/A")</f>
        <v>7.5</v>
      </c>
      <c r="T2730" s="14">
        <f>(((J2726/60)/60)/24)+DATE(1970,1,1)</f>
        <v>42199.32707175926</v>
      </c>
      <c r="U2730" s="14">
        <f>(((I2726/60)/60)/24)+DATE(1970,1,1)</f>
        <v>42231.32707175926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>ROUND(E2731/D2731*100,0)</f>
        <v>104</v>
      </c>
      <c r="Q2731">
        <f>IFERROR(ROUND(E2731/L2731,2),"N/A")</f>
        <v>340.57</v>
      </c>
      <c r="T2731"/>
      <c r="U2731"/>
    </row>
    <row r="2732" spans="1:21" x14ac:dyDescent="0.3">
      <c r="A2732">
        <v>1406</v>
      </c>
      <c r="B2732" s="3" t="s">
        <v>1407</v>
      </c>
      <c r="C2732" s="3" t="s">
        <v>5516</v>
      </c>
      <c r="D2732" s="6">
        <v>12000</v>
      </c>
      <c r="E2732" s="8">
        <v>15</v>
      </c>
      <c r="F2732" t="s">
        <v>8220</v>
      </c>
      <c r="G2732" t="s">
        <v>8236</v>
      </c>
      <c r="H2732" t="s">
        <v>8248</v>
      </c>
      <c r="I2732">
        <v>1449914400</v>
      </c>
      <c r="J2732">
        <v>1445336607</v>
      </c>
      <c r="K2732" t="b">
        <v>0</v>
      </c>
      <c r="L2732">
        <v>3</v>
      </c>
      <c r="M2732" t="b">
        <v>0</v>
      </c>
      <c r="N2732" t="s">
        <v>8285</v>
      </c>
      <c r="O2732">
        <f>YEAR(T2732)</f>
        <v>2014</v>
      </c>
      <c r="P2732">
        <f>ROUND(E2732/D2732*100,0)</f>
        <v>0</v>
      </c>
      <c r="Q2732">
        <f>IFERROR(ROUND(E2732/L2732,2),"N/A")</f>
        <v>5</v>
      </c>
      <c r="T2732" s="14">
        <f>(((J2728/60)/60)/24)+DATE(1970,1,1)</f>
        <v>41803.116053240738</v>
      </c>
      <c r="U2732" s="14">
        <f>(((I2728/60)/60)/24)+DATE(1970,1,1)</f>
        <v>41863.116053240738</v>
      </c>
    </row>
    <row r="2733" spans="1:21" ht="43.2" x14ac:dyDescent="0.3">
      <c r="A2733">
        <v>1435</v>
      </c>
      <c r="B2733" s="3" t="s">
        <v>1436</v>
      </c>
      <c r="C2733" s="3" t="s">
        <v>5545</v>
      </c>
      <c r="D2733" s="6">
        <v>15000</v>
      </c>
      <c r="E2733" s="8">
        <v>15</v>
      </c>
      <c r="F2733" t="s">
        <v>8220</v>
      </c>
      <c r="G2733" t="s">
        <v>8236</v>
      </c>
      <c r="H2733" t="s">
        <v>8248</v>
      </c>
      <c r="I2733">
        <v>1444589020</v>
      </c>
      <c r="J2733">
        <v>1441997020</v>
      </c>
      <c r="K2733" t="b">
        <v>0</v>
      </c>
      <c r="L2733">
        <v>2</v>
      </c>
      <c r="M2733" t="b">
        <v>0</v>
      </c>
      <c r="N2733" t="s">
        <v>8285</v>
      </c>
      <c r="O2733">
        <f>YEAR(T2733)</f>
        <v>2015</v>
      </c>
      <c r="P2733">
        <f>ROUND(E2733/D2733*100,0)</f>
        <v>0</v>
      </c>
      <c r="Q2733">
        <f>IFERROR(ROUND(E2733/L2733,2),"N/A")</f>
        <v>7.5</v>
      </c>
      <c r="T2733" s="14">
        <f>(((J2729/60)/60)/24)+DATE(1970,1,1)</f>
        <v>42198.676655092597</v>
      </c>
      <c r="U2733" s="14">
        <f>(((I2729/60)/60)/24)+DATE(1970,1,1)</f>
        <v>42223.676655092597</v>
      </c>
    </row>
    <row r="2734" spans="1:21" ht="57.6" x14ac:dyDescent="0.3">
      <c r="A2734">
        <v>1583</v>
      </c>
      <c r="B2734" s="3" t="s">
        <v>1584</v>
      </c>
      <c r="C2734" s="3" t="s">
        <v>5693</v>
      </c>
      <c r="D2734" s="6">
        <v>20000</v>
      </c>
      <c r="E2734" s="8">
        <v>15</v>
      </c>
      <c r="F2734" t="s">
        <v>8220</v>
      </c>
      <c r="G2734" t="s">
        <v>8224</v>
      </c>
      <c r="H2734" t="s">
        <v>8246</v>
      </c>
      <c r="I2734">
        <v>1411681391</v>
      </c>
      <c r="J2734">
        <v>1409089391</v>
      </c>
      <c r="K2734" t="b">
        <v>0</v>
      </c>
      <c r="L2734">
        <v>1</v>
      </c>
      <c r="M2734" t="b">
        <v>0</v>
      </c>
      <c r="N2734" t="s">
        <v>8289</v>
      </c>
      <c r="O2734">
        <f>YEAR(T2734)</f>
        <v>2014</v>
      </c>
      <c r="P2734">
        <f>ROUND(E2734/D2734*100,0)</f>
        <v>0</v>
      </c>
      <c r="Q2734">
        <f>IFERROR(ROUND(E2734/L2734,2),"N/A")</f>
        <v>15</v>
      </c>
      <c r="T2734" s="14">
        <f>(((J2730/60)/60)/24)+DATE(1970,1,1)</f>
        <v>41845.866793981484</v>
      </c>
      <c r="U2734" s="14">
        <f>(((I2730/60)/60)/24)+DATE(1970,1,1)</f>
        <v>41875.866793981484</v>
      </c>
    </row>
    <row r="2735" spans="1:21" ht="28.8" x14ac:dyDescent="0.3">
      <c r="A2735">
        <v>578</v>
      </c>
      <c r="B2735" s="3" t="s">
        <v>579</v>
      </c>
      <c r="C2735" s="3" t="s">
        <v>4688</v>
      </c>
      <c r="D2735" s="6">
        <v>125000</v>
      </c>
      <c r="E2735" s="8">
        <v>14</v>
      </c>
      <c r="F2735" t="s">
        <v>8220</v>
      </c>
      <c r="G2735" t="s">
        <v>8224</v>
      </c>
      <c r="H2735" t="s">
        <v>8246</v>
      </c>
      <c r="I2735">
        <v>1441633993</v>
      </c>
      <c r="J2735">
        <v>1439560393</v>
      </c>
      <c r="K2735" t="b">
        <v>0</v>
      </c>
      <c r="L2735">
        <v>7</v>
      </c>
      <c r="M2735" t="b">
        <v>0</v>
      </c>
      <c r="N2735" t="s">
        <v>8270</v>
      </c>
      <c r="O2735">
        <f>YEAR(T2735)</f>
        <v>2015</v>
      </c>
      <c r="P2735">
        <f>ROUND(E2735/D2735*100,0)</f>
        <v>0</v>
      </c>
      <c r="Q2735">
        <f>IFERROR(ROUND(E2735/L2735,2),"N/A")</f>
        <v>2</v>
      </c>
      <c r="T2735" s="14">
        <f>(((J2731/60)/60)/24)+DATE(1970,1,1)</f>
        <v>42095.240706018521</v>
      </c>
      <c r="U2735" s="14">
        <f>(((I2731/60)/60)/24)+DATE(1970,1,1)</f>
        <v>42125.240706018521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>ROUND(E2736/D2736*100,0)</f>
        <v>2260300</v>
      </c>
      <c r="Q2736">
        <f>IFERROR(ROUND(E2736/L2736,2),"N/A")</f>
        <v>138.66999999999999</v>
      </c>
      <c r="T2736"/>
      <c r="U2736"/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>ROUND(E2737/D2737*100,0)</f>
        <v>978</v>
      </c>
      <c r="Q2737">
        <f>IFERROR(ROUND(E2737/L2737,2),"N/A")</f>
        <v>21.64</v>
      </c>
      <c r="T2737"/>
      <c r="U2737"/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>ROUND(E2738/D2738*100,0)</f>
        <v>123</v>
      </c>
      <c r="Q2738">
        <f>IFERROR(ROUND(E2738/L2738,2),"N/A")</f>
        <v>169.52</v>
      </c>
      <c r="T2738"/>
      <c r="U2738"/>
    </row>
    <row r="2739" spans="1:21" ht="43.2" x14ac:dyDescent="0.3">
      <c r="A2739">
        <v>560</v>
      </c>
      <c r="B2739" s="3" t="s">
        <v>561</v>
      </c>
      <c r="C2739" s="3" t="s">
        <v>4670</v>
      </c>
      <c r="D2739" s="6">
        <v>100000</v>
      </c>
      <c r="E2739" s="8">
        <v>12</v>
      </c>
      <c r="F2739" t="s">
        <v>8220</v>
      </c>
      <c r="G2739" t="s">
        <v>8228</v>
      </c>
      <c r="H2739" t="s">
        <v>8250</v>
      </c>
      <c r="I2739">
        <v>1418841045</v>
      </c>
      <c r="J2739">
        <v>1416249045</v>
      </c>
      <c r="K2739" t="b">
        <v>0</v>
      </c>
      <c r="L2739">
        <v>3</v>
      </c>
      <c r="M2739" t="b">
        <v>0</v>
      </c>
      <c r="N2739" t="s">
        <v>8270</v>
      </c>
      <c r="O2739">
        <f>YEAR(T2739)</f>
        <v>2015</v>
      </c>
      <c r="P2739">
        <f>ROUND(E2739/D2739*100,0)</f>
        <v>0</v>
      </c>
      <c r="Q2739">
        <f>IFERROR(ROUND(E2739/L2739,2),"N/A")</f>
        <v>4</v>
      </c>
      <c r="T2739" s="14">
        <f>(((J2735/60)/60)/24)+DATE(1970,1,1)</f>
        <v>42230.578622685185</v>
      </c>
      <c r="U2739" s="14">
        <f>(((I2735/60)/60)/24)+DATE(1970,1,1)</f>
        <v>42254.578622685185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>ROUND(E2740/D2740*100,0)</f>
        <v>148</v>
      </c>
      <c r="Q2740">
        <f>IFERROR(ROUND(E2740/L2740,2),"N/A")</f>
        <v>493.13</v>
      </c>
      <c r="T2740"/>
      <c r="U2740"/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>ROUND(E2741/D2741*100,0)</f>
        <v>384</v>
      </c>
      <c r="Q2741">
        <f>IFERROR(ROUND(E2741/L2741,2),"N/A")</f>
        <v>22.12</v>
      </c>
      <c r="T2741"/>
      <c r="U2741"/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>ROUND(E2742/D2742*100,0)</f>
        <v>103</v>
      </c>
      <c r="Q2742">
        <f>IFERROR(ROUND(E2742/L2742,2),"N/A")</f>
        <v>18.239999999999998</v>
      </c>
      <c r="T2742"/>
      <c r="U2742"/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>ROUND(E2743/D2743*100,0)</f>
        <v>0</v>
      </c>
      <c r="Q2743">
        <f>IFERROR(ROUND(E2743/L2743,2),"N/A")</f>
        <v>8.75</v>
      </c>
      <c r="T2743"/>
      <c r="U2743"/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>ROUND(E2744/D2744*100,0)</f>
        <v>29</v>
      </c>
      <c r="Q2744">
        <f>IFERROR(ROUND(E2744/L2744,2),"N/A")</f>
        <v>40.61</v>
      </c>
      <c r="T2744"/>
      <c r="U2744"/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>
        <f>ROUND(E2745/D2745*100,0)</f>
        <v>0</v>
      </c>
      <c r="Q2745" t="str">
        <f>IFERROR(ROUND(E2745/L2745,2),"N/A")</f>
        <v>N/A</v>
      </c>
      <c r="T2745"/>
      <c r="U2745"/>
    </row>
    <row r="2746" spans="1:21" ht="43.2" x14ac:dyDescent="0.3">
      <c r="A2746">
        <v>1081</v>
      </c>
      <c r="B2746" s="3" t="s">
        <v>1082</v>
      </c>
      <c r="C2746" s="3" t="s">
        <v>5191</v>
      </c>
      <c r="D2746" s="6">
        <v>68000</v>
      </c>
      <c r="E2746" s="8">
        <v>12</v>
      </c>
      <c r="F2746" t="s">
        <v>8220</v>
      </c>
      <c r="G2746" t="s">
        <v>8223</v>
      </c>
      <c r="H2746" t="s">
        <v>8245</v>
      </c>
      <c r="I2746">
        <v>1422483292</v>
      </c>
      <c r="J2746">
        <v>1419891292</v>
      </c>
      <c r="K2746" t="b">
        <v>0</v>
      </c>
      <c r="L2746">
        <v>4</v>
      </c>
      <c r="M2746" t="b">
        <v>0</v>
      </c>
      <c r="N2746" t="s">
        <v>8280</v>
      </c>
      <c r="O2746">
        <f>YEAR(T2746)</f>
        <v>2015</v>
      </c>
      <c r="P2746">
        <f>ROUND(E2746/D2746*100,0)</f>
        <v>0</v>
      </c>
      <c r="Q2746">
        <f>IFERROR(ROUND(E2746/L2746,2),"N/A")</f>
        <v>3</v>
      </c>
      <c r="T2746" s="14">
        <f>(((J2742/60)/60)/24)+DATE(1970,1,1)</f>
        <v>42045.031851851847</v>
      </c>
      <c r="U2746" s="14">
        <f>(((I2742/60)/60)/24)+DATE(1970,1,1)</f>
        <v>42074.99018518519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>ROUND(E2747/D2747*100,0)</f>
        <v>22</v>
      </c>
      <c r="Q2747">
        <f>IFERROR(ROUND(E2747/L2747,2),"N/A")</f>
        <v>35.729999999999997</v>
      </c>
      <c r="T2747"/>
      <c r="U2747"/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>ROUND(E2748/D2748*100,0)</f>
        <v>27</v>
      </c>
      <c r="Q2748">
        <f>IFERROR(ROUND(E2748/L2748,2),"N/A")</f>
        <v>42.16</v>
      </c>
      <c r="T2748"/>
      <c r="U2748"/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>ROUND(E2749/D2749*100,0)</f>
        <v>28</v>
      </c>
      <c r="Q2749">
        <f>IFERROR(ROUND(E2749/L2749,2),"N/A")</f>
        <v>35</v>
      </c>
      <c r="T2749"/>
      <c r="U2749"/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>ROUND(E2750/D2750*100,0)</f>
        <v>1</v>
      </c>
      <c r="Q2750">
        <f>IFERROR(ROUND(E2750/L2750,2),"N/A")</f>
        <v>13.25</v>
      </c>
      <c r="T2750"/>
      <c r="U2750"/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>ROUND(E2751/D2751*100,0)</f>
        <v>1</v>
      </c>
      <c r="Q2751">
        <f>IFERROR(ROUND(E2751/L2751,2),"N/A")</f>
        <v>55</v>
      </c>
      <c r="T2751"/>
      <c r="U2751"/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>
        <f>ROUND(E2752/D2752*100,0)</f>
        <v>0</v>
      </c>
      <c r="Q2752" t="str">
        <f>IFERROR(ROUND(E2752/L2752,2),"N/A")</f>
        <v>N/A</v>
      </c>
      <c r="T2752"/>
      <c r="U2752"/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>
        <f>ROUND(E2753/D2753*100,0)</f>
        <v>0</v>
      </c>
      <c r="Q2753" t="str">
        <f>IFERROR(ROUND(E2753/L2753,2),"N/A")</f>
        <v>N/A</v>
      </c>
      <c r="T2753"/>
      <c r="U2753"/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>ROUND(E2754/D2754*100,0)</f>
        <v>11</v>
      </c>
      <c r="Q2754">
        <f>IFERROR(ROUND(E2754/L2754,2),"N/A")</f>
        <v>39.29</v>
      </c>
      <c r="T2754"/>
      <c r="U2754"/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>ROUND(E2755/D2755*100,0)</f>
        <v>19</v>
      </c>
      <c r="Q2755">
        <f>IFERROR(ROUND(E2755/L2755,2),"N/A")</f>
        <v>47.5</v>
      </c>
      <c r="T2755"/>
      <c r="U2755"/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>
        <f>ROUND(E2756/D2756*100,0)</f>
        <v>0</v>
      </c>
      <c r="Q2756" t="str">
        <f>IFERROR(ROUND(E2756/L2756,2),"N/A")</f>
        <v>N/A</v>
      </c>
      <c r="T2756"/>
      <c r="U2756"/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>ROUND(E2757/D2757*100,0)</f>
        <v>52</v>
      </c>
      <c r="Q2757">
        <f>IFERROR(ROUND(E2757/L2757,2),"N/A")</f>
        <v>17.329999999999998</v>
      </c>
      <c r="T2757"/>
      <c r="U2757"/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>ROUND(E2758/D2758*100,0)</f>
        <v>10</v>
      </c>
      <c r="Q2758">
        <f>IFERROR(ROUND(E2758/L2758,2),"N/A")</f>
        <v>31.76</v>
      </c>
      <c r="T2758"/>
      <c r="U2758"/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>ROUND(E2759/D2759*100,0)</f>
        <v>1</v>
      </c>
      <c r="Q2759">
        <f>IFERROR(ROUND(E2759/L2759,2),"N/A")</f>
        <v>5</v>
      </c>
      <c r="T2759"/>
      <c r="U2759"/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>ROUND(E2760/D2760*100,0)</f>
        <v>12</v>
      </c>
      <c r="Q2760">
        <f>IFERROR(ROUND(E2760/L2760,2),"N/A")</f>
        <v>39</v>
      </c>
      <c r="T2760"/>
      <c r="U2760"/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>ROUND(E2761/D2761*100,0)</f>
        <v>11</v>
      </c>
      <c r="Q2761">
        <f>IFERROR(ROUND(E2761/L2761,2),"N/A")</f>
        <v>52.5</v>
      </c>
      <c r="T2761"/>
      <c r="U2761"/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>
        <f>ROUND(E2762/D2762*100,0)</f>
        <v>0</v>
      </c>
      <c r="Q2762" t="str">
        <f>IFERROR(ROUND(E2762/L2762,2),"N/A")</f>
        <v>N/A</v>
      </c>
      <c r="T2762"/>
      <c r="U2762"/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>ROUND(E2763/D2763*100,0)</f>
        <v>1</v>
      </c>
      <c r="Q2763">
        <f>IFERROR(ROUND(E2763/L2763,2),"N/A")</f>
        <v>9</v>
      </c>
      <c r="T2763"/>
      <c r="U2763"/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>ROUND(E2764/D2764*100,0)</f>
        <v>1</v>
      </c>
      <c r="Q2764">
        <f>IFERROR(ROUND(E2764/L2764,2),"N/A")</f>
        <v>25</v>
      </c>
      <c r="T2764"/>
      <c r="U2764"/>
    </row>
    <row r="2765" spans="1:21" ht="43.2" x14ac:dyDescent="0.3">
      <c r="A2765">
        <v>167</v>
      </c>
      <c r="B2765" s="3" t="s">
        <v>169</v>
      </c>
      <c r="C2765" s="3" t="s">
        <v>4277</v>
      </c>
      <c r="D2765" s="6">
        <v>110000</v>
      </c>
      <c r="E2765" s="8">
        <v>11</v>
      </c>
      <c r="F2765" t="s">
        <v>8220</v>
      </c>
      <c r="G2765" t="s">
        <v>8223</v>
      </c>
      <c r="H2765" t="s">
        <v>8245</v>
      </c>
      <c r="I2765">
        <v>1438726535</v>
      </c>
      <c r="J2765">
        <v>1433542535</v>
      </c>
      <c r="K2765" t="b">
        <v>0</v>
      </c>
      <c r="L2765">
        <v>2</v>
      </c>
      <c r="M2765" t="b">
        <v>0</v>
      </c>
      <c r="N2765" t="s">
        <v>8266</v>
      </c>
      <c r="O2765">
        <f>YEAR(T2765)</f>
        <v>2016</v>
      </c>
      <c r="P2765">
        <f>ROUND(E2765/D2765*100,0)</f>
        <v>0</v>
      </c>
      <c r="Q2765">
        <f>IFERROR(ROUND(E2765/L2765,2),"N/A")</f>
        <v>5.5</v>
      </c>
      <c r="T2765" s="14">
        <f>(((J2761/60)/60)/24)+DATE(1970,1,1)</f>
        <v>42524.36650462963</v>
      </c>
      <c r="U2765" s="14">
        <f>(((I2761/60)/60)/24)+DATE(1970,1,1)</f>
        <v>42567.36650462963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>ROUND(E2766/D2766*100,0)</f>
        <v>1</v>
      </c>
      <c r="Q2766">
        <f>IFERROR(ROUND(E2766/L2766,2),"N/A")</f>
        <v>11.25</v>
      </c>
      <c r="T2766"/>
      <c r="U2766"/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>
        <f>ROUND(E2767/D2767*100,0)</f>
        <v>0</v>
      </c>
      <c r="Q2767" t="str">
        <f>IFERROR(ROUND(E2767/L2767,2),"N/A")</f>
        <v>N/A</v>
      </c>
      <c r="T2767"/>
      <c r="U2767"/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>ROUND(E2768/D2768*100,0)</f>
        <v>2</v>
      </c>
      <c r="Q2768">
        <f>IFERROR(ROUND(E2768/L2768,2),"N/A")</f>
        <v>25</v>
      </c>
      <c r="T2768"/>
      <c r="U2768"/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>ROUND(E2769/D2769*100,0)</f>
        <v>1</v>
      </c>
      <c r="Q2769">
        <f>IFERROR(ROUND(E2769/L2769,2),"N/A")</f>
        <v>11.33</v>
      </c>
      <c r="T2769"/>
      <c r="U2769"/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>ROUND(E2770/D2770*100,0)</f>
        <v>14</v>
      </c>
      <c r="Q2770">
        <f>IFERROR(ROUND(E2770/L2770,2),"N/A")</f>
        <v>29.47</v>
      </c>
      <c r="T2770"/>
      <c r="U2770"/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>ROUND(E2771/D2771*100,0)</f>
        <v>0</v>
      </c>
      <c r="Q2771">
        <f>IFERROR(ROUND(E2771/L2771,2),"N/A")</f>
        <v>1</v>
      </c>
      <c r="T2771"/>
      <c r="U2771"/>
    </row>
    <row r="2772" spans="1:21" ht="57.6" x14ac:dyDescent="0.3">
      <c r="A2772">
        <v>981</v>
      </c>
      <c r="B2772" s="3" t="s">
        <v>982</v>
      </c>
      <c r="C2772" s="3" t="s">
        <v>5091</v>
      </c>
      <c r="D2772" s="6">
        <v>88888</v>
      </c>
      <c r="E2772" s="8">
        <v>11</v>
      </c>
      <c r="F2772" t="s">
        <v>8220</v>
      </c>
      <c r="G2772" t="s">
        <v>8223</v>
      </c>
      <c r="H2772" t="s">
        <v>8245</v>
      </c>
      <c r="I2772">
        <v>1407624222</v>
      </c>
      <c r="J2772">
        <v>1405032222</v>
      </c>
      <c r="K2772" t="b">
        <v>0</v>
      </c>
      <c r="L2772">
        <v>4</v>
      </c>
      <c r="M2772" t="b">
        <v>0</v>
      </c>
      <c r="N2772" t="s">
        <v>8271</v>
      </c>
      <c r="O2772">
        <f>YEAR(T2772)</f>
        <v>2011</v>
      </c>
      <c r="P2772">
        <f>ROUND(E2772/D2772*100,0)</f>
        <v>0</v>
      </c>
      <c r="Q2772">
        <f>IFERROR(ROUND(E2772/L2772,2),"N/A")</f>
        <v>2.75</v>
      </c>
      <c r="T2772" s="14">
        <f>(((J2768/60)/60)/24)+DATE(1970,1,1)</f>
        <v>40736.668032407404</v>
      </c>
      <c r="U2772" s="14">
        <f>(((I2768/60)/60)/24)+DATE(1970,1,1)</f>
        <v>40766.668032407404</v>
      </c>
    </row>
    <row r="2773" spans="1:21" ht="57.6" x14ac:dyDescent="0.3">
      <c r="A2773">
        <v>3970</v>
      </c>
      <c r="B2773" s="3" t="s">
        <v>3967</v>
      </c>
      <c r="C2773" s="3" t="s">
        <v>8077</v>
      </c>
      <c r="D2773" s="6">
        <v>15000</v>
      </c>
      <c r="E2773" s="8">
        <v>11</v>
      </c>
      <c r="F2773" t="s">
        <v>8220</v>
      </c>
      <c r="G2773" t="s">
        <v>8223</v>
      </c>
      <c r="H2773" t="s">
        <v>8245</v>
      </c>
      <c r="I2773">
        <v>1460925811</v>
      </c>
      <c r="J2773">
        <v>1458333811</v>
      </c>
      <c r="K2773" t="b">
        <v>0</v>
      </c>
      <c r="L2773">
        <v>2</v>
      </c>
      <c r="M2773" t="b">
        <v>0</v>
      </c>
      <c r="N2773" t="s">
        <v>8269</v>
      </c>
      <c r="O2773">
        <f>YEAR(T2773)</f>
        <v>2015</v>
      </c>
      <c r="P2773">
        <f>ROUND(E2773/D2773*100,0)</f>
        <v>0</v>
      </c>
      <c r="Q2773">
        <f>IFERROR(ROUND(E2773/L2773,2),"N/A")</f>
        <v>5.5</v>
      </c>
      <c r="T2773" s="14">
        <f>(((J2769/60)/60)/24)+DATE(1970,1,1)</f>
        <v>42172.958912037036</v>
      </c>
      <c r="U2773" s="14">
        <f>(((I2769/60)/60)/24)+DATE(1970,1,1)</f>
        <v>42232.958912037036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>
        <f>ROUND(E2774/D2774*100,0)</f>
        <v>0</v>
      </c>
      <c r="Q2774" t="str">
        <f>IFERROR(ROUND(E2774/L2774,2),"N/A")</f>
        <v>N/A</v>
      </c>
      <c r="T2774"/>
      <c r="U2774"/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>ROUND(E2775/D2775*100,0)</f>
        <v>0</v>
      </c>
      <c r="Q2775">
        <f>IFERROR(ROUND(E2775/L2775,2),"N/A")</f>
        <v>1</v>
      </c>
      <c r="T2775"/>
      <c r="U2775"/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>ROUND(E2776/D2776*100,0)</f>
        <v>14</v>
      </c>
      <c r="Q2776">
        <f>IFERROR(ROUND(E2776/L2776,2),"N/A")</f>
        <v>43.85</v>
      </c>
      <c r="T2776"/>
      <c r="U2776"/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>ROUND(E2777/D2777*100,0)</f>
        <v>3</v>
      </c>
      <c r="Q2777">
        <f>IFERROR(ROUND(E2777/L2777,2),"N/A")</f>
        <v>75</v>
      </c>
      <c r="T2777"/>
      <c r="U2777"/>
    </row>
    <row r="2778" spans="1:21" ht="57.6" x14ac:dyDescent="0.3">
      <c r="A2778">
        <v>120</v>
      </c>
      <c r="B2778" s="3" t="s">
        <v>122</v>
      </c>
      <c r="C2778" s="3" t="s">
        <v>4231</v>
      </c>
      <c r="D2778" s="6">
        <v>70000</v>
      </c>
      <c r="E2778" s="8">
        <v>10</v>
      </c>
      <c r="F2778" t="s">
        <v>8219</v>
      </c>
      <c r="G2778" t="s">
        <v>8230</v>
      </c>
      <c r="H2778" t="s">
        <v>8251</v>
      </c>
      <c r="I2778">
        <v>1475457107</v>
      </c>
      <c r="J2778">
        <v>1472865107</v>
      </c>
      <c r="K2778" t="b">
        <v>0</v>
      </c>
      <c r="L2778">
        <v>1</v>
      </c>
      <c r="M2778" t="b">
        <v>0</v>
      </c>
      <c r="N2778" t="s">
        <v>8265</v>
      </c>
      <c r="O2778">
        <f>YEAR(T2778)</f>
        <v>2013</v>
      </c>
      <c r="P2778">
        <f>ROUND(E2778/D2778*100,0)</f>
        <v>0</v>
      </c>
      <c r="Q2778">
        <f>IFERROR(ROUND(E2778/L2778,2),"N/A")</f>
        <v>10</v>
      </c>
      <c r="T2778" s="14">
        <f>(((J2774/60)/60)/24)+DATE(1970,1,1)</f>
        <v>41537.869143518517</v>
      </c>
      <c r="U2778" s="14">
        <f>(((I2774/60)/60)/24)+DATE(1970,1,1)</f>
        <v>41552.869143518517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>ROUND(E2779/D2779*100,0)</f>
        <v>0</v>
      </c>
      <c r="Q2779">
        <f>IFERROR(ROUND(E2779/L2779,2),"N/A")</f>
        <v>10</v>
      </c>
      <c r="T2779"/>
      <c r="U2779"/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>ROUND(E2780/D2780*100,0)</f>
        <v>26</v>
      </c>
      <c r="Q2780">
        <f>IFERROR(ROUND(E2780/L2780,2),"N/A")</f>
        <v>93.67</v>
      </c>
      <c r="T2780"/>
      <c r="U2780"/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>ROUND(E2781/D2781*100,0)</f>
        <v>2</v>
      </c>
      <c r="Q2781">
        <f>IFERROR(ROUND(E2781/L2781,2),"N/A")</f>
        <v>53</v>
      </c>
      <c r="T2781"/>
      <c r="U2781"/>
    </row>
    <row r="2782" spans="1:21" ht="43.2" x14ac:dyDescent="0.3">
      <c r="A2782">
        <v>159</v>
      </c>
      <c r="B2782" s="3" t="s">
        <v>161</v>
      </c>
      <c r="C2782" s="3" t="s">
        <v>4269</v>
      </c>
      <c r="D2782" s="6">
        <v>500000</v>
      </c>
      <c r="E2782" s="8">
        <v>10</v>
      </c>
      <c r="F2782" t="s">
        <v>8219</v>
      </c>
      <c r="G2782" t="s">
        <v>8223</v>
      </c>
      <c r="H2782" t="s">
        <v>8245</v>
      </c>
      <c r="I2782">
        <v>1467541545</v>
      </c>
      <c r="J2782">
        <v>1464085545</v>
      </c>
      <c r="K2782" t="b">
        <v>0</v>
      </c>
      <c r="L2782">
        <v>1</v>
      </c>
      <c r="M2782" t="b">
        <v>0</v>
      </c>
      <c r="N2782" t="s">
        <v>8265</v>
      </c>
      <c r="O2782">
        <f>YEAR(T2782)</f>
        <v>2016</v>
      </c>
      <c r="P2782">
        <f>ROUND(E2782/D2782*100,0)</f>
        <v>0</v>
      </c>
      <c r="Q2782">
        <f>IFERROR(ROUND(E2782/L2782,2),"N/A")</f>
        <v>10</v>
      </c>
      <c r="T2782" s="14">
        <f>(((J2778/60)/60)/24)+DATE(1970,1,1)</f>
        <v>42616.049849537041</v>
      </c>
      <c r="U2782" s="14">
        <f>(((I2778/60)/60)/24)+DATE(1970,1,1)</f>
        <v>42646.049849537041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>ROUND(E2783/D2783*100,0)</f>
        <v>105</v>
      </c>
      <c r="Q2783">
        <f>IFERROR(ROUND(E2783/L2783,2),"N/A")</f>
        <v>47</v>
      </c>
      <c r="T2783"/>
      <c r="U2783"/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>ROUND(E2784/D2784*100,0)</f>
        <v>120</v>
      </c>
      <c r="Q2784">
        <f>IFERROR(ROUND(E2784/L2784,2),"N/A")</f>
        <v>66.67</v>
      </c>
      <c r="T2784"/>
      <c r="U2784"/>
    </row>
    <row r="2785" spans="1:17" customFormat="1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>ROUND(E2785/D2785*100,0)</f>
        <v>115</v>
      </c>
      <c r="Q2785">
        <f>IFERROR(ROUND(E2785/L2785,2),"N/A")</f>
        <v>18.77</v>
      </c>
    </row>
    <row r="2786" spans="1:17" customFormat="1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>ROUND(E2786/D2786*100,0)</f>
        <v>119</v>
      </c>
      <c r="Q2786">
        <f>IFERROR(ROUND(E2786/L2786,2),"N/A")</f>
        <v>66.11</v>
      </c>
    </row>
    <row r="2787" spans="1:17" customFormat="1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>ROUND(E2787/D2787*100,0)</f>
        <v>105</v>
      </c>
      <c r="Q2787">
        <f>IFERROR(ROUND(E2787/L2787,2),"N/A")</f>
        <v>36.86</v>
      </c>
    </row>
    <row r="2788" spans="1:17" customFormat="1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>ROUND(E2788/D2788*100,0)</f>
        <v>118</v>
      </c>
      <c r="Q2788">
        <f>IFERROR(ROUND(E2788/L2788,2),"N/A")</f>
        <v>39.81</v>
      </c>
    </row>
    <row r="2789" spans="1:17" customFormat="1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>ROUND(E2789/D2789*100,0)</f>
        <v>120</v>
      </c>
      <c r="Q2789">
        <f>IFERROR(ROUND(E2789/L2789,2),"N/A")</f>
        <v>31.5</v>
      </c>
    </row>
    <row r="2790" spans="1:17" customFormat="1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>ROUND(E2790/D2790*100,0)</f>
        <v>103</v>
      </c>
      <c r="Q2790">
        <f>IFERROR(ROUND(E2790/L2790,2),"N/A")</f>
        <v>102.5</v>
      </c>
    </row>
    <row r="2791" spans="1:17" customFormat="1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>ROUND(E2791/D2791*100,0)</f>
        <v>101</v>
      </c>
      <c r="Q2791">
        <f>IFERROR(ROUND(E2791/L2791,2),"N/A")</f>
        <v>126.46</v>
      </c>
    </row>
    <row r="2792" spans="1:17" customFormat="1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>ROUND(E2792/D2792*100,0)</f>
        <v>105</v>
      </c>
      <c r="Q2792">
        <f>IFERROR(ROUND(E2792/L2792,2),"N/A")</f>
        <v>47.88</v>
      </c>
    </row>
    <row r="2793" spans="1:17" customFormat="1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>ROUND(E2793/D2793*100,0)</f>
        <v>103</v>
      </c>
      <c r="Q2793">
        <f>IFERROR(ROUND(E2793/L2793,2),"N/A")</f>
        <v>73.209999999999994</v>
      </c>
    </row>
    <row r="2794" spans="1:17" customFormat="1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>ROUND(E2794/D2794*100,0)</f>
        <v>108</v>
      </c>
      <c r="Q2794">
        <f>IFERROR(ROUND(E2794/L2794,2),"N/A")</f>
        <v>89.67</v>
      </c>
    </row>
    <row r="2795" spans="1:17" customFormat="1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>ROUND(E2795/D2795*100,0)</f>
        <v>111</v>
      </c>
      <c r="Q2795">
        <f>IFERROR(ROUND(E2795/L2795,2),"N/A")</f>
        <v>151.46</v>
      </c>
    </row>
    <row r="2796" spans="1:17" customFormat="1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>ROUND(E2796/D2796*100,0)</f>
        <v>150</v>
      </c>
      <c r="Q2796">
        <f>IFERROR(ROUND(E2796/L2796,2),"N/A")</f>
        <v>25</v>
      </c>
    </row>
    <row r="2797" spans="1:17" customFormat="1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>ROUND(E2797/D2797*100,0)</f>
        <v>104</v>
      </c>
      <c r="Q2797">
        <f>IFERROR(ROUND(E2797/L2797,2),"N/A")</f>
        <v>36.5</v>
      </c>
    </row>
    <row r="2798" spans="1:17" customFormat="1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>ROUND(E2798/D2798*100,0)</f>
        <v>116</v>
      </c>
      <c r="Q2798">
        <f>IFERROR(ROUND(E2798/L2798,2),"N/A")</f>
        <v>44</v>
      </c>
    </row>
    <row r="2799" spans="1:17" customFormat="1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>ROUND(E2799/D2799*100,0)</f>
        <v>103</v>
      </c>
      <c r="Q2799">
        <f>IFERROR(ROUND(E2799/L2799,2),"N/A")</f>
        <v>87.36</v>
      </c>
    </row>
    <row r="2800" spans="1:17" customFormat="1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>ROUND(E2800/D2800*100,0)</f>
        <v>101</v>
      </c>
      <c r="Q2800">
        <f>IFERROR(ROUND(E2800/L2800,2),"N/A")</f>
        <v>36.47</v>
      </c>
    </row>
    <row r="2801" spans="1:17" customFormat="1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>ROUND(E2801/D2801*100,0)</f>
        <v>117</v>
      </c>
      <c r="Q2801">
        <f>IFERROR(ROUND(E2801/L2801,2),"N/A")</f>
        <v>44.86</v>
      </c>
    </row>
    <row r="2802" spans="1:17" customFormat="1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>ROUND(E2802/D2802*100,0)</f>
        <v>133</v>
      </c>
      <c r="Q2802">
        <f>IFERROR(ROUND(E2802/L2802,2),"N/A")</f>
        <v>42.9</v>
      </c>
    </row>
    <row r="2803" spans="1:17" customFormat="1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>ROUND(E2803/D2803*100,0)</f>
        <v>133</v>
      </c>
      <c r="Q2803">
        <f>IFERROR(ROUND(E2803/L2803,2),"N/A")</f>
        <v>51.23</v>
      </c>
    </row>
    <row r="2804" spans="1:17" customFormat="1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>ROUND(E2804/D2804*100,0)</f>
        <v>102</v>
      </c>
      <c r="Q2804">
        <f>IFERROR(ROUND(E2804/L2804,2),"N/A")</f>
        <v>33.94</v>
      </c>
    </row>
    <row r="2805" spans="1:17" customFormat="1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>ROUND(E2805/D2805*100,0)</f>
        <v>128</v>
      </c>
      <c r="Q2805">
        <f>IFERROR(ROUND(E2805/L2805,2),"N/A")</f>
        <v>90.74</v>
      </c>
    </row>
    <row r="2806" spans="1:17" customFormat="1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>ROUND(E2806/D2806*100,0)</f>
        <v>115</v>
      </c>
      <c r="Q2806">
        <f>IFERROR(ROUND(E2806/L2806,2),"N/A")</f>
        <v>50</v>
      </c>
    </row>
    <row r="2807" spans="1:17" customFormat="1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>ROUND(E2807/D2807*100,0)</f>
        <v>110</v>
      </c>
      <c r="Q2807">
        <f>IFERROR(ROUND(E2807/L2807,2),"N/A")</f>
        <v>24.44</v>
      </c>
    </row>
    <row r="2808" spans="1:17" customFormat="1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>ROUND(E2808/D2808*100,0)</f>
        <v>112</v>
      </c>
      <c r="Q2808">
        <f>IFERROR(ROUND(E2808/L2808,2),"N/A")</f>
        <v>44.25</v>
      </c>
    </row>
    <row r="2809" spans="1:17" customFormat="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>ROUND(E2809/D2809*100,0)</f>
        <v>126</v>
      </c>
      <c r="Q2809">
        <f>IFERROR(ROUND(E2809/L2809,2),"N/A")</f>
        <v>67.739999999999995</v>
      </c>
    </row>
    <row r="2810" spans="1:17" customFormat="1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>ROUND(E2810/D2810*100,0)</f>
        <v>100</v>
      </c>
      <c r="Q2810">
        <f>IFERROR(ROUND(E2810/L2810,2),"N/A")</f>
        <v>65.38</v>
      </c>
    </row>
    <row r="2811" spans="1:17" customFormat="1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>ROUND(E2811/D2811*100,0)</f>
        <v>102</v>
      </c>
      <c r="Q2811">
        <f>IFERROR(ROUND(E2811/L2811,2),"N/A")</f>
        <v>121.9</v>
      </c>
    </row>
    <row r="2812" spans="1:17" customFormat="1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>ROUND(E2812/D2812*100,0)</f>
        <v>108</v>
      </c>
      <c r="Q2812">
        <f>IFERROR(ROUND(E2812/L2812,2),"N/A")</f>
        <v>47.46</v>
      </c>
    </row>
    <row r="2813" spans="1:17" customFormat="1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>ROUND(E2813/D2813*100,0)</f>
        <v>100</v>
      </c>
      <c r="Q2813">
        <f>IFERROR(ROUND(E2813/L2813,2),"N/A")</f>
        <v>92.84</v>
      </c>
    </row>
    <row r="2814" spans="1:17" customFormat="1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>ROUND(E2814/D2814*100,0)</f>
        <v>113</v>
      </c>
      <c r="Q2814">
        <f>IFERROR(ROUND(E2814/L2814,2),"N/A")</f>
        <v>68.25</v>
      </c>
    </row>
    <row r="2815" spans="1:17" customFormat="1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>ROUND(E2815/D2815*100,0)</f>
        <v>128</v>
      </c>
      <c r="Q2815">
        <f>IFERROR(ROUND(E2815/L2815,2),"N/A")</f>
        <v>37.21</v>
      </c>
    </row>
    <row r="2816" spans="1:17" customFormat="1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>ROUND(E2816/D2816*100,0)</f>
        <v>108</v>
      </c>
      <c r="Q2816">
        <f>IFERROR(ROUND(E2816/L2816,2),"N/A")</f>
        <v>25.25</v>
      </c>
    </row>
    <row r="2817" spans="1:17" customFormat="1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>ROUND(E2817/D2817*100,0)</f>
        <v>242</v>
      </c>
      <c r="Q2817">
        <f>IFERROR(ROUND(E2817/L2817,2),"N/A")</f>
        <v>43.21</v>
      </c>
    </row>
    <row r="2818" spans="1:17" customFormat="1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>ROUND(E2818/D2818*100,0)</f>
        <v>142</v>
      </c>
      <c r="Q2818">
        <f>IFERROR(ROUND(E2818/L2818,2),"N/A")</f>
        <v>25.13</v>
      </c>
    </row>
    <row r="2819" spans="1:17" customFormat="1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>ROUND(E2819/D2819*100,0)</f>
        <v>130</v>
      </c>
      <c r="Q2819">
        <f>IFERROR(ROUND(E2819/L2819,2),"N/A")</f>
        <v>23.64</v>
      </c>
    </row>
    <row r="2820" spans="1:17" customFormat="1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>ROUND(E2820/D2820*100,0)</f>
        <v>106</v>
      </c>
      <c r="Q2820">
        <f>IFERROR(ROUND(E2820/L2820,2),"N/A")</f>
        <v>103.95</v>
      </c>
    </row>
    <row r="2821" spans="1:17" customFormat="1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>ROUND(E2821/D2821*100,0)</f>
        <v>105</v>
      </c>
      <c r="Q2821">
        <f>IFERROR(ROUND(E2821/L2821,2),"N/A")</f>
        <v>50.38</v>
      </c>
    </row>
    <row r="2822" spans="1:17" customFormat="1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>ROUND(E2822/D2822*100,0)</f>
        <v>136</v>
      </c>
      <c r="Q2822">
        <f>IFERROR(ROUND(E2822/L2822,2),"N/A")</f>
        <v>13.6</v>
      </c>
    </row>
    <row r="2823" spans="1:17" customFormat="1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>ROUND(E2823/D2823*100,0)</f>
        <v>100</v>
      </c>
      <c r="Q2823">
        <f>IFERROR(ROUND(E2823/L2823,2),"N/A")</f>
        <v>28.57</v>
      </c>
    </row>
    <row r="2824" spans="1:17" customFormat="1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>ROUND(E2824/D2824*100,0)</f>
        <v>100</v>
      </c>
      <c r="Q2824">
        <f>IFERROR(ROUND(E2824/L2824,2),"N/A")</f>
        <v>63.83</v>
      </c>
    </row>
    <row r="2825" spans="1:17" customFormat="1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>ROUND(E2825/D2825*100,0)</f>
        <v>124</v>
      </c>
      <c r="Q2825">
        <f>IFERROR(ROUND(E2825/L2825,2),"N/A")</f>
        <v>8.86</v>
      </c>
    </row>
    <row r="2826" spans="1:17" customFormat="1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>ROUND(E2826/D2826*100,0)</f>
        <v>117</v>
      </c>
      <c r="Q2826">
        <f>IFERROR(ROUND(E2826/L2826,2),"N/A")</f>
        <v>50.67</v>
      </c>
    </row>
    <row r="2827" spans="1:17" customFormat="1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>ROUND(E2827/D2827*100,0)</f>
        <v>103</v>
      </c>
      <c r="Q2827">
        <f>IFERROR(ROUND(E2827/L2827,2),"N/A")</f>
        <v>60.78</v>
      </c>
    </row>
    <row r="2828" spans="1:17" customFormat="1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>ROUND(E2828/D2828*100,0)</f>
        <v>108</v>
      </c>
      <c r="Q2828">
        <f>IFERROR(ROUND(E2828/L2828,2),"N/A")</f>
        <v>113.42</v>
      </c>
    </row>
    <row r="2829" spans="1:17" customFormat="1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>ROUND(E2829/D2829*100,0)</f>
        <v>120</v>
      </c>
      <c r="Q2829">
        <f>IFERROR(ROUND(E2829/L2829,2),"N/A")</f>
        <v>104.57</v>
      </c>
    </row>
    <row r="2830" spans="1:17" customFormat="1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>ROUND(E2830/D2830*100,0)</f>
        <v>100</v>
      </c>
      <c r="Q2830">
        <f>IFERROR(ROUND(E2830/L2830,2),"N/A")</f>
        <v>98.31</v>
      </c>
    </row>
    <row r="2831" spans="1:17" customFormat="1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>ROUND(E2831/D2831*100,0)</f>
        <v>107</v>
      </c>
      <c r="Q2831">
        <f>IFERROR(ROUND(E2831/L2831,2),"N/A")</f>
        <v>35.04</v>
      </c>
    </row>
    <row r="2832" spans="1:17" customFormat="1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>ROUND(E2832/D2832*100,0)</f>
        <v>100</v>
      </c>
      <c r="Q2832">
        <f>IFERROR(ROUND(E2832/L2832,2),"N/A")</f>
        <v>272.73</v>
      </c>
    </row>
    <row r="2833" spans="1:17" customFormat="1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>ROUND(E2833/D2833*100,0)</f>
        <v>111</v>
      </c>
      <c r="Q2833">
        <f>IFERROR(ROUND(E2833/L2833,2),"N/A")</f>
        <v>63.85</v>
      </c>
    </row>
    <row r="2834" spans="1:17" customFormat="1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>ROUND(E2834/D2834*100,0)</f>
        <v>115</v>
      </c>
      <c r="Q2834">
        <f>IFERROR(ROUND(E2834/L2834,2),"N/A")</f>
        <v>30.19</v>
      </c>
    </row>
    <row r="2835" spans="1:17" customFormat="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>ROUND(E2835/D2835*100,0)</f>
        <v>108</v>
      </c>
      <c r="Q2835">
        <f>IFERROR(ROUND(E2835/L2835,2),"N/A")</f>
        <v>83.51</v>
      </c>
    </row>
    <row r="2836" spans="1:17" customFormat="1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>ROUND(E2836/D2836*100,0)</f>
        <v>170</v>
      </c>
      <c r="Q2836">
        <f>IFERROR(ROUND(E2836/L2836,2),"N/A")</f>
        <v>64.760000000000005</v>
      </c>
    </row>
    <row r="2837" spans="1:17" customFormat="1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>ROUND(E2837/D2837*100,0)</f>
        <v>187</v>
      </c>
      <c r="Q2837">
        <f>IFERROR(ROUND(E2837/L2837,2),"N/A")</f>
        <v>20.12</v>
      </c>
    </row>
    <row r="2838" spans="1:17" customFormat="1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>ROUND(E2838/D2838*100,0)</f>
        <v>108</v>
      </c>
      <c r="Q2838">
        <f>IFERROR(ROUND(E2838/L2838,2),"N/A")</f>
        <v>44.09</v>
      </c>
    </row>
    <row r="2839" spans="1:17" customFormat="1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>ROUND(E2839/D2839*100,0)</f>
        <v>100</v>
      </c>
      <c r="Q2839">
        <f>IFERROR(ROUND(E2839/L2839,2),"N/A")</f>
        <v>40.479999999999997</v>
      </c>
    </row>
    <row r="2840" spans="1:17" customFormat="1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>ROUND(E2840/D2840*100,0)</f>
        <v>120</v>
      </c>
      <c r="Q2840">
        <f>IFERROR(ROUND(E2840/L2840,2),"N/A")</f>
        <v>44.54</v>
      </c>
    </row>
    <row r="2841" spans="1:17" customFormat="1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>ROUND(E2841/D2841*100,0)</f>
        <v>111</v>
      </c>
      <c r="Q2841">
        <f>IFERROR(ROUND(E2841/L2841,2),"N/A")</f>
        <v>125.81</v>
      </c>
    </row>
    <row r="2842" spans="1:17" customFormat="1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>ROUND(E2842/D2842*100,0)</f>
        <v>104</v>
      </c>
      <c r="Q2842">
        <f>IFERROR(ROUND(E2842/L2842,2),"N/A")</f>
        <v>19.7</v>
      </c>
    </row>
    <row r="2843" spans="1:17" customFormat="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>ROUND(E2843/D2843*100,0)</f>
        <v>1</v>
      </c>
      <c r="Q2843">
        <f>IFERROR(ROUND(E2843/L2843,2),"N/A")</f>
        <v>10</v>
      </c>
    </row>
    <row r="2844" spans="1:17" customFormat="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>
        <f>ROUND(E2844/D2844*100,0)</f>
        <v>0</v>
      </c>
      <c r="Q2844" t="str">
        <f>IFERROR(ROUND(E2844/L2844,2),"N/A")</f>
        <v>N/A</v>
      </c>
    </row>
    <row r="2845" spans="1:17" customFormat="1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>
        <f>ROUND(E2845/D2845*100,0)</f>
        <v>0</v>
      </c>
      <c r="Q2845" t="str">
        <f>IFERROR(ROUND(E2845/L2845,2),"N/A")</f>
        <v>N/A</v>
      </c>
    </row>
    <row r="2846" spans="1:17" customFormat="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>ROUND(E2846/D2846*100,0)</f>
        <v>5</v>
      </c>
      <c r="Q2846">
        <f>IFERROR(ROUND(E2846/L2846,2),"N/A")</f>
        <v>30</v>
      </c>
    </row>
    <row r="2847" spans="1:17" customFormat="1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>ROUND(E2847/D2847*100,0)</f>
        <v>32</v>
      </c>
      <c r="Q2847">
        <f>IFERROR(ROUND(E2847/L2847,2),"N/A")</f>
        <v>60.67</v>
      </c>
    </row>
    <row r="2848" spans="1:17" customFormat="1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>
        <f>ROUND(E2848/D2848*100,0)</f>
        <v>0</v>
      </c>
      <c r="Q2848" t="str">
        <f>IFERROR(ROUND(E2848/L2848,2),"N/A")</f>
        <v>N/A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>
        <f>ROUND(E2849/D2849*100,0)</f>
        <v>0</v>
      </c>
      <c r="Q2849" t="str">
        <f>IFERROR(ROUND(E2849/L2849,2),"N/A")</f>
        <v>N/A</v>
      </c>
      <c r="T2849"/>
      <c r="U2849"/>
    </row>
    <row r="2850" spans="1:21" ht="43.2" x14ac:dyDescent="0.3">
      <c r="A2850">
        <v>771</v>
      </c>
      <c r="B2850" s="3" t="s">
        <v>772</v>
      </c>
      <c r="C2850" s="3" t="s">
        <v>4881</v>
      </c>
      <c r="D2850" s="6">
        <v>38000</v>
      </c>
      <c r="E2850" s="8">
        <v>10</v>
      </c>
      <c r="F2850" t="s">
        <v>8220</v>
      </c>
      <c r="G2850" t="s">
        <v>8223</v>
      </c>
      <c r="H2850" t="s">
        <v>8245</v>
      </c>
      <c r="I2850">
        <v>1454183202</v>
      </c>
      <c r="J2850">
        <v>1449863202</v>
      </c>
      <c r="K2850" t="b">
        <v>0</v>
      </c>
      <c r="L2850">
        <v>1</v>
      </c>
      <c r="M2850" t="b">
        <v>0</v>
      </c>
      <c r="N2850" t="s">
        <v>8273</v>
      </c>
      <c r="O2850">
        <f>YEAR(T2850)</f>
        <v>2016</v>
      </c>
      <c r="P2850">
        <f>ROUND(E2850/D2850*100,0)</f>
        <v>0</v>
      </c>
      <c r="Q2850">
        <f>IFERROR(ROUND(E2850/L2850,2),"N/A")</f>
        <v>10</v>
      </c>
      <c r="T2850" s="14">
        <f>(((J2846/60)/60)/24)+DATE(1970,1,1)</f>
        <v>42709.546064814815</v>
      </c>
      <c r="U2850" s="14">
        <f>(((I2846/60)/60)/24)+DATE(1970,1,1)</f>
        <v>42739.546064814815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>ROUND(E2851/D2851*100,0)</f>
        <v>1</v>
      </c>
      <c r="Q2851">
        <f>IFERROR(ROUND(E2851/L2851,2),"N/A")</f>
        <v>5</v>
      </c>
      <c r="T2851"/>
      <c r="U2851"/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>ROUND(E2852/D2852*100,0)</f>
        <v>4</v>
      </c>
      <c r="Q2852">
        <f>IFERROR(ROUND(E2852/L2852,2),"N/A")</f>
        <v>23.92</v>
      </c>
      <c r="T2852"/>
      <c r="U2852"/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>
        <f>ROUND(E2853/D2853*100,0)</f>
        <v>0</v>
      </c>
      <c r="Q2853" t="str">
        <f>IFERROR(ROUND(E2853/L2853,2),"N/A")</f>
        <v>N/A</v>
      </c>
      <c r="T2853"/>
      <c r="U2853"/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>ROUND(E2854/D2854*100,0)</f>
        <v>2</v>
      </c>
      <c r="Q2854">
        <f>IFERROR(ROUND(E2854/L2854,2),"N/A")</f>
        <v>15.83</v>
      </c>
      <c r="T2854"/>
      <c r="U2854"/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>
        <f>ROUND(E2855/D2855*100,0)</f>
        <v>0</v>
      </c>
      <c r="Q2855" t="str">
        <f>IFERROR(ROUND(E2855/L2855,2),"N/A")</f>
        <v>N/A</v>
      </c>
      <c r="T2855"/>
      <c r="U2855"/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>ROUND(E2856/D2856*100,0)</f>
        <v>42</v>
      </c>
      <c r="Q2856">
        <f>IFERROR(ROUND(E2856/L2856,2),"N/A")</f>
        <v>29.79</v>
      </c>
      <c r="T2856"/>
      <c r="U2856"/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>ROUND(E2857/D2857*100,0)</f>
        <v>50</v>
      </c>
      <c r="Q2857">
        <f>IFERROR(ROUND(E2857/L2857,2),"N/A")</f>
        <v>60</v>
      </c>
      <c r="T2857"/>
      <c r="U2857"/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>ROUND(E2858/D2858*100,0)</f>
        <v>5</v>
      </c>
      <c r="Q2858">
        <f>IFERROR(ROUND(E2858/L2858,2),"N/A")</f>
        <v>24.33</v>
      </c>
      <c r="T2858"/>
      <c r="U2858"/>
    </row>
    <row r="2859" spans="1:21" ht="57.6" x14ac:dyDescent="0.3">
      <c r="A2859">
        <v>1176</v>
      </c>
      <c r="B2859" s="3" t="s">
        <v>1177</v>
      </c>
      <c r="C2859" s="3" t="s">
        <v>5286</v>
      </c>
      <c r="D2859" s="6">
        <v>175000</v>
      </c>
      <c r="E2859" s="8">
        <v>10</v>
      </c>
      <c r="F2859" t="s">
        <v>8220</v>
      </c>
      <c r="G2859" t="s">
        <v>8225</v>
      </c>
      <c r="H2859" t="s">
        <v>8247</v>
      </c>
      <c r="I2859">
        <v>1488805200</v>
      </c>
      <c r="J2859">
        <v>1484094498</v>
      </c>
      <c r="K2859" t="b">
        <v>0</v>
      </c>
      <c r="L2859">
        <v>1</v>
      </c>
      <c r="M2859" t="b">
        <v>0</v>
      </c>
      <c r="N2859" t="s">
        <v>8282</v>
      </c>
      <c r="O2859">
        <f>YEAR(T2859)</f>
        <v>2014</v>
      </c>
      <c r="P2859">
        <f>ROUND(E2859/D2859*100,0)</f>
        <v>0</v>
      </c>
      <c r="Q2859">
        <f>IFERROR(ROUND(E2859/L2859,2),"N/A")</f>
        <v>10</v>
      </c>
      <c r="T2859" s="14">
        <f>(((J2855/60)/60)/24)+DATE(1970,1,1)</f>
        <v>41836.190937499996</v>
      </c>
      <c r="U2859" s="14">
        <f>(((I2855/60)/60)/24)+DATE(1970,1,1)</f>
        <v>41896.190937499996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>
        <f>ROUND(E2860/D2860*100,0)</f>
        <v>0</v>
      </c>
      <c r="Q2860" t="str">
        <f>IFERROR(ROUND(E2860/L2860,2),"N/A")</f>
        <v>N/A</v>
      </c>
      <c r="T2860"/>
      <c r="U2860"/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>ROUND(E2861/D2861*100,0)</f>
        <v>2</v>
      </c>
      <c r="Q2861">
        <f>IFERROR(ROUND(E2861/L2861,2),"N/A")</f>
        <v>35</v>
      </c>
      <c r="T2861"/>
      <c r="U2861"/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>ROUND(E2862/D2862*100,0)</f>
        <v>7</v>
      </c>
      <c r="Q2862">
        <f>IFERROR(ROUND(E2862/L2862,2),"N/A")</f>
        <v>29.56</v>
      </c>
      <c r="T2862"/>
      <c r="U2862"/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>ROUND(E2863/D2863*100,0)</f>
        <v>32</v>
      </c>
      <c r="Q2863">
        <f>IFERROR(ROUND(E2863/L2863,2),"N/A")</f>
        <v>26.67</v>
      </c>
      <c r="T2863"/>
      <c r="U2863"/>
    </row>
    <row r="2864" spans="1:21" ht="43.2" x14ac:dyDescent="0.3">
      <c r="A2864">
        <v>1867</v>
      </c>
      <c r="B2864" s="3" t="s">
        <v>1868</v>
      </c>
      <c r="C2864" s="3" t="s">
        <v>5977</v>
      </c>
      <c r="D2864" s="6">
        <v>20000</v>
      </c>
      <c r="E2864" s="8">
        <v>10</v>
      </c>
      <c r="F2864" t="s">
        <v>8220</v>
      </c>
      <c r="G2864" t="s">
        <v>8223</v>
      </c>
      <c r="H2864" t="s">
        <v>8245</v>
      </c>
      <c r="I2864">
        <v>1478383912</v>
      </c>
      <c r="J2864">
        <v>1475791912</v>
      </c>
      <c r="K2864" t="b">
        <v>0</v>
      </c>
      <c r="L2864">
        <v>1</v>
      </c>
      <c r="M2864" t="b">
        <v>0</v>
      </c>
      <c r="N2864" t="s">
        <v>8281</v>
      </c>
      <c r="O2864">
        <f>YEAR(T2864)</f>
        <v>2014</v>
      </c>
      <c r="P2864">
        <f>ROUND(E2864/D2864*100,0)</f>
        <v>0</v>
      </c>
      <c r="Q2864">
        <f>IFERROR(ROUND(E2864/L2864,2),"N/A")</f>
        <v>10</v>
      </c>
      <c r="T2864" s="14">
        <f>(((J2860/60)/60)/24)+DATE(1970,1,1)</f>
        <v>41954.545081018514</v>
      </c>
      <c r="U2864" s="14">
        <f>(((I2860/60)/60)/24)+DATE(1970,1,1)</f>
        <v>41978.477777777778</v>
      </c>
    </row>
    <row r="2865" spans="1:21" ht="57.6" x14ac:dyDescent="0.3">
      <c r="A2865">
        <v>1911</v>
      </c>
      <c r="B2865" s="3" t="s">
        <v>1912</v>
      </c>
      <c r="C2865" s="3" t="s">
        <v>6021</v>
      </c>
      <c r="D2865" s="6">
        <v>42500</v>
      </c>
      <c r="E2865" s="8">
        <v>10</v>
      </c>
      <c r="F2865" t="s">
        <v>8220</v>
      </c>
      <c r="G2865" t="s">
        <v>8227</v>
      </c>
      <c r="H2865" t="s">
        <v>8249</v>
      </c>
      <c r="I2865">
        <v>1407545334</v>
      </c>
      <c r="J2865">
        <v>1404953334</v>
      </c>
      <c r="K2865" t="b">
        <v>0</v>
      </c>
      <c r="L2865">
        <v>1</v>
      </c>
      <c r="M2865" t="b">
        <v>0</v>
      </c>
      <c r="N2865" t="s">
        <v>8292</v>
      </c>
      <c r="O2865">
        <f>YEAR(T2865)</f>
        <v>2015</v>
      </c>
      <c r="P2865">
        <f>ROUND(E2865/D2865*100,0)</f>
        <v>0</v>
      </c>
      <c r="Q2865">
        <f>IFERROR(ROUND(E2865/L2865,2),"N/A")</f>
        <v>10</v>
      </c>
      <c r="T2865" s="14">
        <f>(((J2861/60)/60)/24)+DATE(1970,1,1)</f>
        <v>42233.362314814818</v>
      </c>
      <c r="U2865" s="14">
        <f>(((I2861/60)/60)/24)+DATE(1970,1,1)</f>
        <v>42293.362314814818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>ROUND(E2866/D2866*100,0)</f>
        <v>2</v>
      </c>
      <c r="Q2866">
        <f>IFERROR(ROUND(E2866/L2866,2),"N/A")</f>
        <v>13.33</v>
      </c>
      <c r="T2866"/>
      <c r="U2866"/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>
        <f>ROUND(E2867/D2867*100,0)</f>
        <v>0</v>
      </c>
      <c r="Q2867" t="str">
        <f>IFERROR(ROUND(E2867/L2867,2),"N/A")</f>
        <v>N/A</v>
      </c>
      <c r="T2867"/>
      <c r="U2867"/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>ROUND(E2868/D2868*100,0)</f>
        <v>1</v>
      </c>
      <c r="Q2868">
        <f>IFERROR(ROUND(E2868/L2868,2),"N/A")</f>
        <v>22.5</v>
      </c>
      <c r="T2868"/>
      <c r="U2868"/>
    </row>
    <row r="2869" spans="1:21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>ROUND(E2869/D2869*100,0)</f>
        <v>20</v>
      </c>
      <c r="Q2869">
        <f>IFERROR(ROUND(E2869/L2869,2),"N/A")</f>
        <v>50.4</v>
      </c>
      <c r="T2869"/>
      <c r="U2869"/>
    </row>
    <row r="2870" spans="1:21" ht="43.2" x14ac:dyDescent="0.3">
      <c r="A2870">
        <v>2126</v>
      </c>
      <c r="B2870" s="3" t="s">
        <v>2127</v>
      </c>
      <c r="C2870" s="3" t="s">
        <v>6236</v>
      </c>
      <c r="D2870" s="6">
        <v>20000</v>
      </c>
      <c r="E2870" s="8">
        <v>10</v>
      </c>
      <c r="F2870" t="s">
        <v>8220</v>
      </c>
      <c r="G2870" t="s">
        <v>8223</v>
      </c>
      <c r="H2870" t="s">
        <v>8245</v>
      </c>
      <c r="I2870">
        <v>1418080887</v>
      </c>
      <c r="J2870">
        <v>1415488887</v>
      </c>
      <c r="K2870" t="b">
        <v>0</v>
      </c>
      <c r="L2870">
        <v>2</v>
      </c>
      <c r="M2870" t="b">
        <v>0</v>
      </c>
      <c r="N2870" t="s">
        <v>8280</v>
      </c>
      <c r="O2870">
        <f>YEAR(T2870)</f>
        <v>2015</v>
      </c>
      <c r="P2870">
        <f>ROUND(E2870/D2870*100,0)</f>
        <v>0</v>
      </c>
      <c r="Q2870">
        <f>IFERROR(ROUND(E2870/L2870,2),"N/A")</f>
        <v>5</v>
      </c>
      <c r="T2870" s="14">
        <f>(((J2866/60)/60)/24)+DATE(1970,1,1)</f>
        <v>42172.613506944443</v>
      </c>
      <c r="U2870" s="14">
        <f>(((I2866/60)/60)/24)+DATE(1970,1,1)</f>
        <v>42202.554166666669</v>
      </c>
    </row>
    <row r="2871" spans="1:21" ht="43.2" x14ac:dyDescent="0.3">
      <c r="A2871">
        <v>2374</v>
      </c>
      <c r="B2871" s="3" t="s">
        <v>2375</v>
      </c>
      <c r="C2871" s="3" t="s">
        <v>6484</v>
      </c>
      <c r="D2871" s="6">
        <v>22000</v>
      </c>
      <c r="E2871" s="8">
        <v>10</v>
      </c>
      <c r="F2871" t="s">
        <v>8219</v>
      </c>
      <c r="G2871" t="s">
        <v>8223</v>
      </c>
      <c r="H2871" t="s">
        <v>8245</v>
      </c>
      <c r="I2871">
        <v>1423772060</v>
      </c>
      <c r="J2871">
        <v>1421180060</v>
      </c>
      <c r="K2871" t="b">
        <v>0</v>
      </c>
      <c r="L2871">
        <v>1</v>
      </c>
      <c r="M2871" t="b">
        <v>0</v>
      </c>
      <c r="N2871" t="s">
        <v>8270</v>
      </c>
      <c r="O2871">
        <f>YEAR(T2871)</f>
        <v>2014</v>
      </c>
      <c r="P2871">
        <f>ROUND(E2871/D2871*100,0)</f>
        <v>0</v>
      </c>
      <c r="Q2871">
        <f>IFERROR(ROUND(E2871/L2871,2),"N/A")</f>
        <v>10</v>
      </c>
      <c r="T2871" s="14">
        <f>(((J2867/60)/60)/24)+DATE(1970,1,1)</f>
        <v>41950.114108796297</v>
      </c>
      <c r="U2871" s="14">
        <f>(((I2867/60)/60)/24)+DATE(1970,1,1)</f>
        <v>42010.114108796297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>ROUND(E2872/D2872*100,0)</f>
        <v>15</v>
      </c>
      <c r="Q2872">
        <f>IFERROR(ROUND(E2872/L2872,2),"N/A")</f>
        <v>83.33</v>
      </c>
      <c r="T2872"/>
      <c r="U2872"/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>ROUND(E2873/D2873*100,0)</f>
        <v>5</v>
      </c>
      <c r="Q2873">
        <f>IFERROR(ROUND(E2873/L2873,2),"N/A")</f>
        <v>35.92</v>
      </c>
      <c r="T2873"/>
      <c r="U2873"/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>
        <f>ROUND(E2874/D2874*100,0)</f>
        <v>0</v>
      </c>
      <c r="Q2874" t="str">
        <f>IFERROR(ROUND(E2874/L2874,2),"N/A")</f>
        <v>N/A</v>
      </c>
      <c r="T2874"/>
      <c r="U2874"/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>ROUND(E2875/D2875*100,0)</f>
        <v>38</v>
      </c>
      <c r="Q2875">
        <f>IFERROR(ROUND(E2875/L2875,2),"N/A")</f>
        <v>119.13</v>
      </c>
      <c r="T2875"/>
      <c r="U2875"/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>ROUND(E2876/D2876*100,0)</f>
        <v>5</v>
      </c>
      <c r="Q2876">
        <f>IFERROR(ROUND(E2876/L2876,2),"N/A")</f>
        <v>90.33</v>
      </c>
      <c r="T2876"/>
      <c r="U2876"/>
    </row>
    <row r="2877" spans="1:21" ht="43.2" x14ac:dyDescent="0.3">
      <c r="A2877">
        <v>2685</v>
      </c>
      <c r="B2877" s="3" t="s">
        <v>2685</v>
      </c>
      <c r="C2877" s="3" t="s">
        <v>6795</v>
      </c>
      <c r="D2877" s="6">
        <v>50000</v>
      </c>
      <c r="E2877" s="8">
        <v>10</v>
      </c>
      <c r="F2877" t="s">
        <v>8220</v>
      </c>
      <c r="G2877" t="s">
        <v>8223</v>
      </c>
      <c r="H2877" t="s">
        <v>8245</v>
      </c>
      <c r="I2877">
        <v>1430149330</v>
      </c>
      <c r="J2877">
        <v>1424968930</v>
      </c>
      <c r="K2877" t="b">
        <v>0</v>
      </c>
      <c r="L2877">
        <v>1</v>
      </c>
      <c r="M2877" t="b">
        <v>0</v>
      </c>
      <c r="N2877" t="s">
        <v>8282</v>
      </c>
      <c r="O2877">
        <f>YEAR(T2877)</f>
        <v>2014</v>
      </c>
      <c r="P2877">
        <f>ROUND(E2877/D2877*100,0)</f>
        <v>0</v>
      </c>
      <c r="Q2877">
        <f>IFERROR(ROUND(E2877/L2877,2),"N/A")</f>
        <v>10</v>
      </c>
      <c r="T2877" s="14">
        <f>(((J2873/60)/60)/24)+DATE(1970,1,1)</f>
        <v>41974.738576388889</v>
      </c>
      <c r="U2877" s="14">
        <f>(((I2873/60)/60)/24)+DATE(1970,1,1)</f>
        <v>41994.738576388889</v>
      </c>
    </row>
    <row r="2878" spans="1:21" ht="43.2" x14ac:dyDescent="0.3">
      <c r="A2878">
        <v>3065</v>
      </c>
      <c r="B2878" s="3" t="s">
        <v>3065</v>
      </c>
      <c r="C2878" s="3" t="s">
        <v>7175</v>
      </c>
      <c r="D2878" s="6">
        <v>25000</v>
      </c>
      <c r="E2878" s="8">
        <v>10</v>
      </c>
      <c r="F2878" t="s">
        <v>8220</v>
      </c>
      <c r="G2878" t="s">
        <v>8223</v>
      </c>
      <c r="H2878" t="s">
        <v>8245</v>
      </c>
      <c r="I2878">
        <v>1406683172</v>
      </c>
      <c r="J2878">
        <v>1404523172</v>
      </c>
      <c r="K2878" t="b">
        <v>0</v>
      </c>
      <c r="L2878">
        <v>2</v>
      </c>
      <c r="M2878" t="b">
        <v>0</v>
      </c>
      <c r="N2878" t="s">
        <v>8301</v>
      </c>
      <c r="O2878">
        <f>YEAR(T2878)</f>
        <v>2015</v>
      </c>
      <c r="P2878">
        <f>ROUND(E2878/D2878*100,0)</f>
        <v>0</v>
      </c>
      <c r="Q2878">
        <f>IFERROR(ROUND(E2878/L2878,2),"N/A")</f>
        <v>5</v>
      </c>
      <c r="T2878" s="14">
        <f>(((J2874/60)/60)/24)+DATE(1970,1,1)</f>
        <v>42115.11618055556</v>
      </c>
      <c r="U2878" s="14">
        <f>(((I2874/60)/60)/24)+DATE(1970,1,1)</f>
        <v>42175.11618055556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>ROUND(E2879/D2879*100,0)</f>
        <v>11</v>
      </c>
      <c r="Q2879">
        <f>IFERROR(ROUND(E2879/L2879,2),"N/A")</f>
        <v>108.33</v>
      </c>
      <c r="T2879"/>
      <c r="U2879"/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>ROUND(E2880/D2880*100,0)</f>
        <v>2</v>
      </c>
      <c r="Q2880">
        <f>IFERROR(ROUND(E2880/L2880,2),"N/A")</f>
        <v>15.75</v>
      </c>
      <c r="T2880"/>
      <c r="U2880"/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>ROUND(E2881/D2881*100,0)</f>
        <v>0</v>
      </c>
      <c r="Q2881">
        <f>IFERROR(ROUND(E2881/L2881,2),"N/A")</f>
        <v>29</v>
      </c>
      <c r="T2881"/>
      <c r="U2881"/>
    </row>
    <row r="2882" spans="1:21" ht="43.2" x14ac:dyDescent="0.3">
      <c r="A2882">
        <v>3110</v>
      </c>
      <c r="B2882" s="3" t="s">
        <v>3110</v>
      </c>
      <c r="C2882" s="3" t="s">
        <v>7220</v>
      </c>
      <c r="D2882" s="6">
        <v>25000</v>
      </c>
      <c r="E2882" s="8">
        <v>10</v>
      </c>
      <c r="F2882" t="s">
        <v>8220</v>
      </c>
      <c r="G2882" t="s">
        <v>8223</v>
      </c>
      <c r="H2882" t="s">
        <v>8245</v>
      </c>
      <c r="I2882">
        <v>1487465119</v>
      </c>
      <c r="J2882">
        <v>1484009119</v>
      </c>
      <c r="K2882" t="b">
        <v>0</v>
      </c>
      <c r="L2882">
        <v>1</v>
      </c>
      <c r="M2882" t="b">
        <v>0</v>
      </c>
      <c r="N2882" t="s">
        <v>8301</v>
      </c>
      <c r="O2882">
        <f>YEAR(T2882)</f>
        <v>2014</v>
      </c>
      <c r="P2882">
        <f>ROUND(E2882/D2882*100,0)</f>
        <v>0</v>
      </c>
      <c r="Q2882">
        <f>IFERROR(ROUND(E2882/L2882,2),"N/A")</f>
        <v>10</v>
      </c>
      <c r="T2882" s="14">
        <f>(((J2878/60)/60)/24)+DATE(1970,1,1)</f>
        <v>41825.055231481485</v>
      </c>
      <c r="U2882" s="14">
        <f>(((I2878/60)/60)/24)+DATE(1970,1,1)</f>
        <v>41850.055231481485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>
        <f>ROUND(E2883/D2883*100,0)</f>
        <v>0</v>
      </c>
      <c r="Q2883" t="str">
        <f>IFERROR(ROUND(E2883/L2883,2),"N/A")</f>
        <v>N/A</v>
      </c>
      <c r="T2883"/>
      <c r="U2883"/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>ROUND(E2884/D2884*100,0)</f>
        <v>34</v>
      </c>
      <c r="Q2884">
        <f>IFERROR(ROUND(E2884/L2884,2),"N/A")</f>
        <v>63</v>
      </c>
      <c r="T2884"/>
      <c r="U2884"/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>ROUND(E2885/D2885*100,0)</f>
        <v>19</v>
      </c>
      <c r="Q2885">
        <f>IFERROR(ROUND(E2885/L2885,2),"N/A")</f>
        <v>381.6</v>
      </c>
      <c r="T2885"/>
      <c r="U2885"/>
    </row>
    <row r="2886" spans="1:21" ht="28.8" x14ac:dyDescent="0.3">
      <c r="A2886">
        <v>3132</v>
      </c>
      <c r="B2886" s="3" t="s">
        <v>3132</v>
      </c>
      <c r="C2886" s="3" t="s">
        <v>7242</v>
      </c>
      <c r="D2886" s="6">
        <v>30000</v>
      </c>
      <c r="E2886" s="8">
        <v>10</v>
      </c>
      <c r="F2886" t="s">
        <v>8221</v>
      </c>
      <c r="G2886" t="s">
        <v>8223</v>
      </c>
      <c r="H2886" t="s">
        <v>8245</v>
      </c>
      <c r="I2886">
        <v>1492759460</v>
      </c>
      <c r="J2886">
        <v>1487579060</v>
      </c>
      <c r="K2886" t="b">
        <v>0</v>
      </c>
      <c r="L2886">
        <v>1</v>
      </c>
      <c r="M2886" t="b">
        <v>0</v>
      </c>
      <c r="N2886" t="s">
        <v>8269</v>
      </c>
      <c r="O2886">
        <f>YEAR(T2886)</f>
        <v>2017</v>
      </c>
      <c r="P2886">
        <f>ROUND(E2886/D2886*100,0)</f>
        <v>0</v>
      </c>
      <c r="Q2886">
        <f>IFERROR(ROUND(E2886/L2886,2),"N/A")</f>
        <v>10</v>
      </c>
      <c r="T2886" s="14">
        <f>(((J2882/60)/60)/24)+DATE(1970,1,1)</f>
        <v>42745.031469907408</v>
      </c>
      <c r="U2886" s="14">
        <f>(((I2882/60)/60)/24)+DATE(1970,1,1)</f>
        <v>42785.031469907408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>ROUND(E2887/D2887*100,0)</f>
        <v>33</v>
      </c>
      <c r="Q2887">
        <f>IFERROR(ROUND(E2887/L2887,2),"N/A")</f>
        <v>26</v>
      </c>
      <c r="T2887"/>
      <c r="U2887"/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>ROUND(E2888/D2888*100,0)</f>
        <v>5</v>
      </c>
      <c r="Q2888">
        <f>IFERROR(ROUND(E2888/L2888,2),"N/A")</f>
        <v>10</v>
      </c>
      <c r="T2888"/>
      <c r="U2888"/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>ROUND(E2889/D2889*100,0)</f>
        <v>0</v>
      </c>
      <c r="Q2889">
        <f>IFERROR(ROUND(E2889/L2889,2),"N/A")</f>
        <v>5</v>
      </c>
      <c r="T2889"/>
      <c r="U2889"/>
    </row>
    <row r="2890" spans="1:21" ht="43.2" x14ac:dyDescent="0.3">
      <c r="A2890">
        <v>3878</v>
      </c>
      <c r="B2890" s="3" t="s">
        <v>3875</v>
      </c>
      <c r="C2890" s="3" t="s">
        <v>7987</v>
      </c>
      <c r="D2890" s="6">
        <v>18000</v>
      </c>
      <c r="E2890" s="8">
        <v>10</v>
      </c>
      <c r="F2890" t="s">
        <v>8219</v>
      </c>
      <c r="G2890" t="s">
        <v>8223</v>
      </c>
      <c r="H2890" t="s">
        <v>8245</v>
      </c>
      <c r="I2890">
        <v>1435636740</v>
      </c>
      <c r="J2890">
        <v>1433014746</v>
      </c>
      <c r="K2890" t="b">
        <v>0</v>
      </c>
      <c r="L2890">
        <v>1</v>
      </c>
      <c r="M2890" t="b">
        <v>0</v>
      </c>
      <c r="N2890" t="s">
        <v>8303</v>
      </c>
      <c r="O2890">
        <f>YEAR(T2890)</f>
        <v>2017</v>
      </c>
      <c r="P2890">
        <f>ROUND(E2890/D2890*100,0)</f>
        <v>0</v>
      </c>
      <c r="Q2890">
        <f>IFERROR(ROUND(E2890/L2890,2),"N/A")</f>
        <v>10</v>
      </c>
      <c r="T2890" s="14">
        <f>(((J2886/60)/60)/24)+DATE(1970,1,1)</f>
        <v>42786.350231481483</v>
      </c>
      <c r="U2890" s="14">
        <f>(((I2886/60)/60)/24)+DATE(1970,1,1)</f>
        <v>42846.308564814812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>ROUND(E2891/D2891*100,0)</f>
        <v>38</v>
      </c>
      <c r="Q2891">
        <f>IFERROR(ROUND(E2891/L2891,2),"N/A")</f>
        <v>81.569999999999993</v>
      </c>
      <c r="T2891"/>
      <c r="U2891"/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>ROUND(E2892/D2892*100,0)</f>
        <v>1</v>
      </c>
      <c r="Q2892">
        <f>IFERROR(ROUND(E2892/L2892,2),"N/A")</f>
        <v>7</v>
      </c>
      <c r="T2892"/>
      <c r="U2892"/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>ROUND(E2893/D2893*100,0)</f>
        <v>3</v>
      </c>
      <c r="Q2893">
        <f>IFERROR(ROUND(E2893/L2893,2),"N/A")</f>
        <v>27.3</v>
      </c>
      <c r="T2893"/>
      <c r="U2893"/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>ROUND(E2894/D2894*100,0)</f>
        <v>9</v>
      </c>
      <c r="Q2894">
        <f>IFERROR(ROUND(E2894/L2894,2),"N/A")</f>
        <v>29.41</v>
      </c>
      <c r="T2894"/>
      <c r="U2894"/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>ROUND(E2895/D2895*100,0)</f>
        <v>1</v>
      </c>
      <c r="Q2895">
        <f>IFERROR(ROUND(E2895/L2895,2),"N/A")</f>
        <v>12.5</v>
      </c>
      <c r="T2895"/>
      <c r="U2895"/>
    </row>
    <row r="2896" spans="1:21" ht="43.2" x14ac:dyDescent="0.3">
      <c r="A2896">
        <v>666</v>
      </c>
      <c r="B2896" s="3" t="s">
        <v>667</v>
      </c>
      <c r="C2896" s="3" t="s">
        <v>4776</v>
      </c>
      <c r="D2896" s="6">
        <v>200000</v>
      </c>
      <c r="E2896" s="8">
        <v>8</v>
      </c>
      <c r="F2896" t="s">
        <v>8220</v>
      </c>
      <c r="G2896" t="s">
        <v>8223</v>
      </c>
      <c r="H2896" t="s">
        <v>8245</v>
      </c>
      <c r="I2896">
        <v>1408305498</v>
      </c>
      <c r="J2896">
        <v>1405713498</v>
      </c>
      <c r="K2896" t="b">
        <v>0</v>
      </c>
      <c r="L2896">
        <v>4</v>
      </c>
      <c r="M2896" t="b">
        <v>0</v>
      </c>
      <c r="N2896" t="s">
        <v>8271</v>
      </c>
      <c r="O2896">
        <f>YEAR(T2896)</f>
        <v>2014</v>
      </c>
      <c r="P2896">
        <f>ROUND(E2896/D2896*100,0)</f>
        <v>0</v>
      </c>
      <c r="Q2896">
        <f>IFERROR(ROUND(E2896/L2896,2),"N/A")</f>
        <v>2</v>
      </c>
      <c r="T2896" s="14">
        <f>(((J2892/60)/60)/24)+DATE(1970,1,1)</f>
        <v>41831.742962962962</v>
      </c>
      <c r="U2896" s="14">
        <f>(((I2892/60)/60)/24)+DATE(1970,1,1)</f>
        <v>41860.125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>ROUND(E2897/D2897*100,0)</f>
        <v>5</v>
      </c>
      <c r="Q2897">
        <f>IFERROR(ROUND(E2897/L2897,2),"N/A")</f>
        <v>5.75</v>
      </c>
      <c r="T2897"/>
      <c r="U2897"/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>ROUND(E2898/D2898*100,0)</f>
        <v>21</v>
      </c>
      <c r="Q2898">
        <f>IFERROR(ROUND(E2898/L2898,2),"N/A")</f>
        <v>52.08</v>
      </c>
      <c r="T2898"/>
      <c r="U2898"/>
    </row>
    <row r="2899" spans="1:21" ht="43.2" x14ac:dyDescent="0.3">
      <c r="A2899">
        <v>2423</v>
      </c>
      <c r="B2899" s="3" t="s">
        <v>2424</v>
      </c>
      <c r="C2899" s="3" t="s">
        <v>6533</v>
      </c>
      <c r="D2899" s="6">
        <v>60000</v>
      </c>
      <c r="E2899" s="8">
        <v>8</v>
      </c>
      <c r="F2899" t="s">
        <v>8220</v>
      </c>
      <c r="G2899" t="s">
        <v>8223</v>
      </c>
      <c r="H2899" t="s">
        <v>8245</v>
      </c>
      <c r="I2899">
        <v>1420044890</v>
      </c>
      <c r="J2899">
        <v>1417452890</v>
      </c>
      <c r="K2899" t="b">
        <v>0</v>
      </c>
      <c r="L2899">
        <v>1</v>
      </c>
      <c r="M2899" t="b">
        <v>0</v>
      </c>
      <c r="N2899" t="s">
        <v>8282</v>
      </c>
      <c r="O2899">
        <f>YEAR(T2899)</f>
        <v>2014</v>
      </c>
      <c r="P2899">
        <f>ROUND(E2899/D2899*100,0)</f>
        <v>0</v>
      </c>
      <c r="Q2899">
        <f>IFERROR(ROUND(E2899/L2899,2),"N/A")</f>
        <v>8</v>
      </c>
      <c r="T2899" s="14">
        <f>(((J2895/60)/60)/24)+DATE(1970,1,1)</f>
        <v>41953.773090277777</v>
      </c>
      <c r="U2899" s="14">
        <f>(((I2895/60)/60)/24)+DATE(1970,1,1)</f>
        <v>42013.083333333328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>ROUND(E2900/D2900*100,0)</f>
        <v>4</v>
      </c>
      <c r="Q2900">
        <f>IFERROR(ROUND(E2900/L2900,2),"N/A")</f>
        <v>26.33</v>
      </c>
      <c r="T2900"/>
      <c r="U2900"/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>
        <f>ROUND(E2901/D2901*100,0)</f>
        <v>0</v>
      </c>
      <c r="Q2901" t="str">
        <f>IFERROR(ROUND(E2901/L2901,2),"N/A")</f>
        <v>N/A</v>
      </c>
      <c r="T2901"/>
      <c r="U2901"/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>ROUND(E2902/D2902*100,0)</f>
        <v>62</v>
      </c>
      <c r="Q2902">
        <f>IFERROR(ROUND(E2902/L2902,2),"N/A")</f>
        <v>486.43</v>
      </c>
      <c r="T2902"/>
      <c r="U2902"/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>ROUND(E2903/D2903*100,0)</f>
        <v>1</v>
      </c>
      <c r="Q2903">
        <f>IFERROR(ROUND(E2903/L2903,2),"N/A")</f>
        <v>3</v>
      </c>
      <c r="T2903"/>
      <c r="U2903"/>
    </row>
    <row r="2904" spans="1:21" ht="43.2" x14ac:dyDescent="0.3">
      <c r="A2904">
        <v>2875</v>
      </c>
      <c r="B2904" s="3" t="s">
        <v>2875</v>
      </c>
      <c r="C2904" s="3" t="s">
        <v>6985</v>
      </c>
      <c r="D2904" s="6">
        <v>20000</v>
      </c>
      <c r="E2904" s="8">
        <v>7</v>
      </c>
      <c r="F2904" t="s">
        <v>8220</v>
      </c>
      <c r="G2904" t="s">
        <v>8223</v>
      </c>
      <c r="H2904" t="s">
        <v>8245</v>
      </c>
      <c r="I2904">
        <v>1462417493</v>
      </c>
      <c r="J2904">
        <v>1459825493</v>
      </c>
      <c r="K2904" t="b">
        <v>0</v>
      </c>
      <c r="L2904">
        <v>3</v>
      </c>
      <c r="M2904" t="b">
        <v>0</v>
      </c>
      <c r="N2904" t="s">
        <v>8269</v>
      </c>
      <c r="O2904">
        <f>YEAR(T2904)</f>
        <v>2015</v>
      </c>
      <c r="P2904">
        <f>ROUND(E2904/D2904*100,0)</f>
        <v>0</v>
      </c>
      <c r="Q2904">
        <f>IFERROR(ROUND(E2904/L2904,2),"N/A")</f>
        <v>2.33</v>
      </c>
      <c r="T2904" s="14">
        <f>(((J2900/60)/60)/24)+DATE(1970,1,1)</f>
        <v>42278.664965277778</v>
      </c>
      <c r="U2904" s="14">
        <f>(((I2900/60)/60)/24)+DATE(1970,1,1)</f>
        <v>42308.664965277778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>ROUND(E2905/D2905*100,0)</f>
        <v>1</v>
      </c>
      <c r="Q2905">
        <f>IFERROR(ROUND(E2905/L2905,2),"N/A")</f>
        <v>9.75</v>
      </c>
      <c r="T2905"/>
      <c r="U2905"/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>ROUND(E2906/D2906*100,0)</f>
        <v>5</v>
      </c>
      <c r="Q2906">
        <f>IFERROR(ROUND(E2906/L2906,2),"N/A")</f>
        <v>18.75</v>
      </c>
      <c r="T2906"/>
      <c r="U2906"/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>ROUND(E2907/D2907*100,0)</f>
        <v>18</v>
      </c>
      <c r="Q2907">
        <f>IFERROR(ROUND(E2907/L2907,2),"N/A")</f>
        <v>36.590000000000003</v>
      </c>
      <c r="T2907"/>
      <c r="U2907"/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>ROUND(E2908/D2908*100,0)</f>
        <v>9</v>
      </c>
      <c r="Q2908">
        <f>IFERROR(ROUND(E2908/L2908,2),"N/A")</f>
        <v>80.709999999999994</v>
      </c>
      <c r="T2908"/>
      <c r="U2908"/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>ROUND(E2909/D2909*100,0)</f>
        <v>0</v>
      </c>
      <c r="Q2909">
        <f>IFERROR(ROUND(E2909/L2909,2),"N/A")</f>
        <v>1</v>
      </c>
      <c r="T2909"/>
      <c r="U2909"/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>ROUND(E2910/D2910*100,0)</f>
        <v>3</v>
      </c>
      <c r="Q2910">
        <f>IFERROR(ROUND(E2910/L2910,2),"N/A")</f>
        <v>52.8</v>
      </c>
      <c r="T2910"/>
      <c r="U2910"/>
    </row>
    <row r="2911" spans="1:21" ht="43.2" x14ac:dyDescent="0.3">
      <c r="A2911">
        <v>3957</v>
      </c>
      <c r="B2911" s="3" t="s">
        <v>3954</v>
      </c>
      <c r="C2911" s="3" t="s">
        <v>8064</v>
      </c>
      <c r="D2911" s="6">
        <v>28000</v>
      </c>
      <c r="E2911" s="8">
        <v>7</v>
      </c>
      <c r="F2911" t="s">
        <v>8220</v>
      </c>
      <c r="G2911" t="s">
        <v>8223</v>
      </c>
      <c r="H2911" t="s">
        <v>8245</v>
      </c>
      <c r="I2911">
        <v>1468020354</v>
      </c>
      <c r="J2911">
        <v>1464045954</v>
      </c>
      <c r="K2911" t="b">
        <v>0</v>
      </c>
      <c r="L2911">
        <v>1</v>
      </c>
      <c r="M2911" t="b">
        <v>0</v>
      </c>
      <c r="N2911" t="s">
        <v>8269</v>
      </c>
      <c r="O2911">
        <f>YEAR(T2911)</f>
        <v>2016</v>
      </c>
      <c r="P2911">
        <f>ROUND(E2911/D2911*100,0)</f>
        <v>0</v>
      </c>
      <c r="Q2911">
        <f>IFERROR(ROUND(E2911/L2911,2),"N/A")</f>
        <v>7</v>
      </c>
      <c r="T2911" s="14">
        <f>(((J2907/60)/60)/24)+DATE(1970,1,1)</f>
        <v>42606.056863425925</v>
      </c>
      <c r="U2911" s="14">
        <f>(((I2907/60)/60)/24)+DATE(1970,1,1)</f>
        <v>42620.056863425925</v>
      </c>
    </row>
    <row r="2912" spans="1:21" ht="43.2" x14ac:dyDescent="0.3">
      <c r="A2912">
        <v>425</v>
      </c>
      <c r="B2912" s="3" t="s">
        <v>426</v>
      </c>
      <c r="C2912" s="3" t="s">
        <v>4535</v>
      </c>
      <c r="D2912" s="6">
        <v>50000</v>
      </c>
      <c r="E2912" s="8">
        <v>6</v>
      </c>
      <c r="F2912" t="s">
        <v>8220</v>
      </c>
      <c r="G2912" t="s">
        <v>8223</v>
      </c>
      <c r="H2912" t="s">
        <v>8245</v>
      </c>
      <c r="I2912">
        <v>1448660404</v>
      </c>
      <c r="J2912">
        <v>1443472804</v>
      </c>
      <c r="K2912" t="b">
        <v>0</v>
      </c>
      <c r="L2912">
        <v>2</v>
      </c>
      <c r="M2912" t="b">
        <v>0</v>
      </c>
      <c r="N2912" t="s">
        <v>8268</v>
      </c>
      <c r="O2912">
        <f>YEAR(T2912)</f>
        <v>2015</v>
      </c>
      <c r="P2912">
        <f>ROUND(E2912/D2912*100,0)</f>
        <v>0</v>
      </c>
      <c r="Q2912">
        <f>IFERROR(ROUND(E2912/L2912,2),"N/A")</f>
        <v>3</v>
      </c>
      <c r="T2912" s="14">
        <f>(((J2908/60)/60)/24)+DATE(1970,1,1)</f>
        <v>42199.648912037039</v>
      </c>
      <c r="U2912" s="14">
        <f>(((I2908/60)/60)/24)+DATE(1970,1,1)</f>
        <v>42217.041666666672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>ROUND(E2913/D2913*100,0)</f>
        <v>37</v>
      </c>
      <c r="Q2913">
        <f>IFERROR(ROUND(E2913/L2913,2),"N/A")</f>
        <v>46.93</v>
      </c>
      <c r="T2913"/>
      <c r="U2913"/>
    </row>
    <row r="2914" spans="1:21" ht="28.8" x14ac:dyDescent="0.3">
      <c r="A2914">
        <v>596</v>
      </c>
      <c r="B2914" s="3" t="s">
        <v>597</v>
      </c>
      <c r="C2914" s="3" t="s">
        <v>4706</v>
      </c>
      <c r="D2914" s="6">
        <v>20000</v>
      </c>
      <c r="E2914" s="8">
        <v>6</v>
      </c>
      <c r="F2914" t="s">
        <v>8220</v>
      </c>
      <c r="G2914" t="s">
        <v>8223</v>
      </c>
      <c r="H2914" t="s">
        <v>8245</v>
      </c>
      <c r="I2914">
        <v>1478122292</v>
      </c>
      <c r="J2914">
        <v>1475530292</v>
      </c>
      <c r="K2914" t="b">
        <v>0</v>
      </c>
      <c r="L2914">
        <v>2</v>
      </c>
      <c r="M2914" t="b">
        <v>0</v>
      </c>
      <c r="N2914" t="s">
        <v>8270</v>
      </c>
      <c r="O2914">
        <f>YEAR(T2914)</f>
        <v>2016</v>
      </c>
      <c r="P2914">
        <f>ROUND(E2914/D2914*100,0)</f>
        <v>0</v>
      </c>
      <c r="Q2914">
        <f>IFERROR(ROUND(E2914/L2914,2),"N/A")</f>
        <v>3</v>
      </c>
      <c r="T2914" s="14">
        <f>(((J2910/60)/60)/24)+DATE(1970,1,1)</f>
        <v>42499.731701388882</v>
      </c>
      <c r="U2914" s="14">
        <f>(((I2910/60)/60)/24)+DATE(1970,1,1)</f>
        <v>42529.731701388882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>ROUND(E2915/D2915*100,0)</f>
        <v>0</v>
      </c>
      <c r="Q2915">
        <f>IFERROR(ROUND(E2915/L2915,2),"N/A")</f>
        <v>1</v>
      </c>
      <c r="T2915"/>
      <c r="U2915"/>
    </row>
    <row r="2916" spans="1:21" ht="43.2" x14ac:dyDescent="0.3">
      <c r="A2916">
        <v>1541</v>
      </c>
      <c r="B2916" s="3" t="s">
        <v>1542</v>
      </c>
      <c r="C2916" s="3" t="s">
        <v>5651</v>
      </c>
      <c r="D2916" s="6">
        <v>18000</v>
      </c>
      <c r="E2916" s="8">
        <v>6</v>
      </c>
      <c r="F2916" t="s">
        <v>8220</v>
      </c>
      <c r="G2916" t="s">
        <v>8223</v>
      </c>
      <c r="H2916" t="s">
        <v>8245</v>
      </c>
      <c r="I2916">
        <v>1420045538</v>
      </c>
      <c r="J2916">
        <v>1417453538</v>
      </c>
      <c r="K2916" t="b">
        <v>0</v>
      </c>
      <c r="L2916">
        <v>2</v>
      </c>
      <c r="M2916" t="b">
        <v>0</v>
      </c>
      <c r="N2916" t="s">
        <v>8287</v>
      </c>
      <c r="O2916">
        <f>YEAR(T2916)</f>
        <v>2015</v>
      </c>
      <c r="P2916">
        <f>ROUND(E2916/D2916*100,0)</f>
        <v>0</v>
      </c>
      <c r="Q2916">
        <f>IFERROR(ROUND(E2916/L2916,2),"N/A")</f>
        <v>3</v>
      </c>
      <c r="T2916" s="14">
        <f>(((J2912/60)/60)/24)+DATE(1970,1,1)</f>
        <v>42275.861157407402</v>
      </c>
      <c r="U2916" s="14">
        <f>(((I2912/60)/60)/24)+DATE(1970,1,1)</f>
        <v>42335.902824074074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>ROUND(E2917/D2917*100,0)</f>
        <v>61</v>
      </c>
      <c r="Q2917">
        <f>IFERROR(ROUND(E2917/L2917,2),"N/A")</f>
        <v>203.67</v>
      </c>
      <c r="T2917"/>
      <c r="U2917"/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>ROUND(E2918/D2918*100,0)</f>
        <v>8</v>
      </c>
      <c r="Q2918">
        <f>IFERROR(ROUND(E2918/L2918,2),"N/A")</f>
        <v>20.71</v>
      </c>
      <c r="T2918"/>
      <c r="U2918"/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>ROUND(E2919/D2919*100,0)</f>
        <v>22</v>
      </c>
      <c r="Q2919">
        <f>IFERROR(ROUND(E2919/L2919,2),"N/A")</f>
        <v>48.56</v>
      </c>
      <c r="T2919"/>
      <c r="U2919"/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>ROUND(E2920/D2920*100,0)</f>
        <v>27</v>
      </c>
      <c r="Q2920">
        <f>IFERROR(ROUND(E2920/L2920,2),"N/A")</f>
        <v>68.099999999999994</v>
      </c>
      <c r="T2920"/>
      <c r="U2920"/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>ROUND(E2921/D2921*100,0)</f>
        <v>9</v>
      </c>
      <c r="Q2921">
        <f>IFERROR(ROUND(E2921/L2921,2),"N/A")</f>
        <v>8.5</v>
      </c>
      <c r="T2921"/>
      <c r="U2921"/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>ROUND(E2922/D2922*100,0)</f>
        <v>27</v>
      </c>
      <c r="Q2922">
        <f>IFERROR(ROUND(E2922/L2922,2),"N/A")</f>
        <v>51.62</v>
      </c>
      <c r="T2922"/>
      <c r="U2922"/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>ROUND(E2923/D2923*100,0)</f>
        <v>129</v>
      </c>
      <c r="Q2923">
        <f>IFERROR(ROUND(E2923/L2923,2),"N/A")</f>
        <v>43</v>
      </c>
      <c r="T2923"/>
      <c r="U2923"/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>ROUND(E2924/D2924*100,0)</f>
        <v>100</v>
      </c>
      <c r="Q2924">
        <f>IFERROR(ROUND(E2924/L2924,2),"N/A")</f>
        <v>83.33</v>
      </c>
      <c r="T2924"/>
      <c r="U2924"/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>ROUND(E2925/D2925*100,0)</f>
        <v>100</v>
      </c>
      <c r="Q2925">
        <f>IFERROR(ROUND(E2925/L2925,2),"N/A")</f>
        <v>30</v>
      </c>
      <c r="T2925"/>
      <c r="U2925"/>
    </row>
    <row r="2926" spans="1:21" ht="43.2" x14ac:dyDescent="0.3">
      <c r="A2926">
        <v>161</v>
      </c>
      <c r="B2926" s="3" t="s">
        <v>163</v>
      </c>
      <c r="C2926" s="3" t="s">
        <v>4271</v>
      </c>
      <c r="D2926" s="6">
        <v>50000</v>
      </c>
      <c r="E2926" s="8">
        <v>5</v>
      </c>
      <c r="F2926" t="s">
        <v>8220</v>
      </c>
      <c r="G2926" t="s">
        <v>8223</v>
      </c>
      <c r="H2926" t="s">
        <v>8245</v>
      </c>
      <c r="I2926">
        <v>1404318595</v>
      </c>
      <c r="J2926">
        <v>1401726595</v>
      </c>
      <c r="K2926" t="b">
        <v>0</v>
      </c>
      <c r="L2926">
        <v>1</v>
      </c>
      <c r="M2926" t="b">
        <v>0</v>
      </c>
      <c r="N2926" t="s">
        <v>8266</v>
      </c>
      <c r="O2926">
        <f>YEAR(T2926)</f>
        <v>2015</v>
      </c>
      <c r="P2926">
        <f>ROUND(E2926/D2926*100,0)</f>
        <v>0</v>
      </c>
      <c r="Q2926">
        <f>IFERROR(ROUND(E2926/L2926,2),"N/A")</f>
        <v>5</v>
      </c>
      <c r="T2926" s="14">
        <f>(((J2922/60)/60)/24)+DATE(1970,1,1)</f>
        <v>42058.792476851857</v>
      </c>
      <c r="U2926" s="14">
        <f>(((I2922/60)/60)/24)+DATE(1970,1,1)</f>
        <v>42088.750810185185</v>
      </c>
    </row>
    <row r="2927" spans="1:21" ht="43.2" x14ac:dyDescent="0.3">
      <c r="A2927">
        <v>447</v>
      </c>
      <c r="B2927" s="3" t="s">
        <v>448</v>
      </c>
      <c r="C2927" s="3" t="s">
        <v>4557</v>
      </c>
      <c r="D2927" s="6">
        <v>30000</v>
      </c>
      <c r="E2927" s="8">
        <v>5</v>
      </c>
      <c r="F2927" t="s">
        <v>8220</v>
      </c>
      <c r="G2927" t="s">
        <v>8224</v>
      </c>
      <c r="H2927" t="s">
        <v>8246</v>
      </c>
      <c r="I2927">
        <v>1364041163</v>
      </c>
      <c r="J2927">
        <v>1361884763</v>
      </c>
      <c r="K2927" t="b">
        <v>0</v>
      </c>
      <c r="L2927">
        <v>1</v>
      </c>
      <c r="M2927" t="b">
        <v>0</v>
      </c>
      <c r="N2927" t="s">
        <v>8268</v>
      </c>
      <c r="O2927">
        <f>YEAR(T2927)</f>
        <v>2014</v>
      </c>
      <c r="P2927">
        <f>ROUND(E2927/D2927*100,0)</f>
        <v>0</v>
      </c>
      <c r="Q2927">
        <f>IFERROR(ROUND(E2927/L2927,2),"N/A")</f>
        <v>5</v>
      </c>
      <c r="T2927" s="14">
        <f>(((J2923/60)/60)/24)+DATE(1970,1,1)</f>
        <v>41877.886620370373</v>
      </c>
      <c r="U2927" s="14">
        <f>(((I2923/60)/60)/24)+DATE(1970,1,1)</f>
        <v>41907.886620370373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>ROUND(E2928/D2928*100,0)</f>
        <v>125</v>
      </c>
      <c r="Q2928">
        <f>IFERROR(ROUND(E2928/L2928,2),"N/A")</f>
        <v>75</v>
      </c>
      <c r="T2928"/>
      <c r="U2928"/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>ROUND(E2929/D2929*100,0)</f>
        <v>131</v>
      </c>
      <c r="Q2929">
        <f>IFERROR(ROUND(E2929/L2929,2),"N/A")</f>
        <v>112.14</v>
      </c>
      <c r="T2929"/>
      <c r="U2929"/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>ROUND(E2930/D2930*100,0)</f>
        <v>100</v>
      </c>
      <c r="Q2930">
        <f>IFERROR(ROUND(E2930/L2930,2),"N/A")</f>
        <v>41.67</v>
      </c>
      <c r="T2930"/>
      <c r="U2930"/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>ROUND(E2931/D2931*100,0)</f>
        <v>102</v>
      </c>
      <c r="Q2931">
        <f>IFERROR(ROUND(E2931/L2931,2),"N/A")</f>
        <v>255.17</v>
      </c>
      <c r="T2931"/>
      <c r="U2931"/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>ROUND(E2932/D2932*100,0)</f>
        <v>101</v>
      </c>
      <c r="Q2932">
        <f>IFERROR(ROUND(E2932/L2932,2),"N/A")</f>
        <v>162.77000000000001</v>
      </c>
      <c r="T2932"/>
      <c r="U2932"/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>ROUND(E2933/D2933*100,0)</f>
        <v>106</v>
      </c>
      <c r="Q2933">
        <f>IFERROR(ROUND(E2933/L2933,2),"N/A")</f>
        <v>88.33</v>
      </c>
      <c r="T2933"/>
      <c r="U2933"/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>ROUND(E2934/D2934*100,0)</f>
        <v>105</v>
      </c>
      <c r="Q2934">
        <f>IFERROR(ROUND(E2934/L2934,2),"N/A")</f>
        <v>85.74</v>
      </c>
      <c r="T2934"/>
      <c r="U2934"/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>ROUND(E2935/D2935*100,0)</f>
        <v>103</v>
      </c>
      <c r="Q2935">
        <f>IFERROR(ROUND(E2935/L2935,2),"N/A")</f>
        <v>47.57</v>
      </c>
      <c r="T2935"/>
      <c r="U2935"/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>ROUND(E2936/D2936*100,0)</f>
        <v>108</v>
      </c>
      <c r="Q2936">
        <f>IFERROR(ROUND(E2936/L2936,2),"N/A")</f>
        <v>72.97</v>
      </c>
      <c r="T2936"/>
      <c r="U2936"/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>ROUND(E2937/D2937*100,0)</f>
        <v>101</v>
      </c>
      <c r="Q2937">
        <f>IFERROR(ROUND(E2937/L2937,2),"N/A")</f>
        <v>90.54</v>
      </c>
      <c r="T2937"/>
      <c r="U2937"/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>ROUND(E2938/D2938*100,0)</f>
        <v>128</v>
      </c>
      <c r="Q2938">
        <f>IFERROR(ROUND(E2938/L2938,2),"N/A")</f>
        <v>37.65</v>
      </c>
      <c r="T2938"/>
      <c r="U2938"/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>ROUND(E2939/D2939*100,0)</f>
        <v>133</v>
      </c>
      <c r="Q2939">
        <f>IFERROR(ROUND(E2939/L2939,2),"N/A")</f>
        <v>36.36</v>
      </c>
      <c r="T2939"/>
      <c r="U2939"/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>ROUND(E2940/D2940*100,0)</f>
        <v>101</v>
      </c>
      <c r="Q2940">
        <f>IFERROR(ROUND(E2940/L2940,2),"N/A")</f>
        <v>126.72</v>
      </c>
      <c r="T2940"/>
      <c r="U2940"/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>ROUND(E2941/D2941*100,0)</f>
        <v>103</v>
      </c>
      <c r="Q2941">
        <f>IFERROR(ROUND(E2941/L2941,2),"N/A")</f>
        <v>329.2</v>
      </c>
      <c r="T2941"/>
      <c r="U2941"/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>ROUND(E2942/D2942*100,0)</f>
        <v>107</v>
      </c>
      <c r="Q2942">
        <f>IFERROR(ROUND(E2942/L2942,2),"N/A")</f>
        <v>81.239999999999995</v>
      </c>
      <c r="T2942"/>
      <c r="U2942"/>
    </row>
    <row r="2943" spans="1:21" ht="43.2" x14ac:dyDescent="0.3">
      <c r="A2943">
        <v>1090</v>
      </c>
      <c r="B2943" s="3" t="s">
        <v>1091</v>
      </c>
      <c r="C2943" s="3" t="s">
        <v>5200</v>
      </c>
      <c r="D2943" s="6">
        <v>12999</v>
      </c>
      <c r="E2943" s="8">
        <v>5</v>
      </c>
      <c r="F2943" t="s">
        <v>8220</v>
      </c>
      <c r="G2943" t="s">
        <v>8225</v>
      </c>
      <c r="H2943" t="s">
        <v>8247</v>
      </c>
      <c r="I2943">
        <v>1432873653</v>
      </c>
      <c r="J2943">
        <v>1430281653</v>
      </c>
      <c r="K2943" t="b">
        <v>0</v>
      </c>
      <c r="L2943">
        <v>1</v>
      </c>
      <c r="M2943" t="b">
        <v>0</v>
      </c>
      <c r="N2943" t="s">
        <v>8280</v>
      </c>
      <c r="O2943">
        <f>YEAR(T2943)</f>
        <v>2014</v>
      </c>
      <c r="P2943">
        <f>ROUND(E2943/D2943*100,0)</f>
        <v>0</v>
      </c>
      <c r="Q2943">
        <f>IFERROR(ROUND(E2943/L2943,2),"N/A")</f>
        <v>5</v>
      </c>
      <c r="T2943" s="14">
        <f>(((J2939/60)/60)/24)+DATE(1970,1,1)</f>
        <v>41803.457326388889</v>
      </c>
      <c r="U2943" s="14">
        <f>(((I2939/60)/60)/24)+DATE(1970,1,1)</f>
        <v>41833.457326388889</v>
      </c>
    </row>
    <row r="2944" spans="1:21" ht="43.2" x14ac:dyDescent="0.3">
      <c r="A2944">
        <v>1178</v>
      </c>
      <c r="B2944" s="3" t="s">
        <v>1179</v>
      </c>
      <c r="C2944" s="3" t="s">
        <v>5288</v>
      </c>
      <c r="D2944" s="6">
        <v>75000</v>
      </c>
      <c r="E2944" s="8">
        <v>5</v>
      </c>
      <c r="F2944" t="s">
        <v>8220</v>
      </c>
      <c r="G2944" t="s">
        <v>8223</v>
      </c>
      <c r="H2944" t="s">
        <v>8245</v>
      </c>
      <c r="I2944">
        <v>1408225452</v>
      </c>
      <c r="J2944">
        <v>1405633452</v>
      </c>
      <c r="K2944" t="b">
        <v>0</v>
      </c>
      <c r="L2944">
        <v>1</v>
      </c>
      <c r="M2944" t="b">
        <v>0</v>
      </c>
      <c r="N2944" t="s">
        <v>8282</v>
      </c>
      <c r="O2944">
        <f>YEAR(T2944)</f>
        <v>2014</v>
      </c>
      <c r="P2944">
        <f>ROUND(E2944/D2944*100,0)</f>
        <v>0</v>
      </c>
      <c r="Q2944">
        <f>IFERROR(ROUND(E2944/L2944,2),"N/A")</f>
        <v>5</v>
      </c>
      <c r="T2944" s="14">
        <f>(((J2940/60)/60)/24)+DATE(1970,1,1)</f>
        <v>42004.703865740739</v>
      </c>
      <c r="U2944" s="14">
        <f>(((I2940/60)/60)/24)+DATE(1970,1,1)</f>
        <v>42034.703865740739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>
        <f>ROUND(E2945/D2945*100,0)</f>
        <v>0</v>
      </c>
      <c r="Q2945" t="str">
        <f>IFERROR(ROUND(E2945/L2945,2),"N/A")</f>
        <v>N/A</v>
      </c>
      <c r="T2945"/>
      <c r="U2945"/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>ROUND(E2946/D2946*100,0)</f>
        <v>1</v>
      </c>
      <c r="Q2946">
        <f>IFERROR(ROUND(E2946/L2946,2),"N/A")</f>
        <v>100</v>
      </c>
      <c r="T2946"/>
      <c r="U2946"/>
    </row>
    <row r="2947" spans="1:21" ht="43.2" x14ac:dyDescent="0.3">
      <c r="A2947">
        <v>2416</v>
      </c>
      <c r="B2947" s="3" t="s">
        <v>2417</v>
      </c>
      <c r="C2947" s="3" t="s">
        <v>6526</v>
      </c>
      <c r="D2947" s="6">
        <v>20000</v>
      </c>
      <c r="E2947" s="8">
        <v>5</v>
      </c>
      <c r="F2947" t="s">
        <v>8220</v>
      </c>
      <c r="G2947" t="s">
        <v>8223</v>
      </c>
      <c r="H2947" t="s">
        <v>8245</v>
      </c>
      <c r="I2947">
        <v>1426345200</v>
      </c>
      <c r="J2947">
        <v>1421343743</v>
      </c>
      <c r="K2947" t="b">
        <v>0</v>
      </c>
      <c r="L2947">
        <v>1</v>
      </c>
      <c r="M2947" t="b">
        <v>0</v>
      </c>
      <c r="N2947" t="s">
        <v>8282</v>
      </c>
      <c r="O2947">
        <f>YEAR(T2947)</f>
        <v>2015</v>
      </c>
      <c r="P2947">
        <f>ROUND(E2947/D2947*100,0)</f>
        <v>0</v>
      </c>
      <c r="Q2947">
        <f>IFERROR(ROUND(E2947/L2947,2),"N/A")</f>
        <v>5</v>
      </c>
      <c r="T2947" s="14">
        <f>(((J2943/60)/60)/24)+DATE(1970,1,1)</f>
        <v>42123.185798611114</v>
      </c>
      <c r="U2947" s="14">
        <f>(((I2943/60)/60)/24)+DATE(1970,1,1)</f>
        <v>42153.185798611114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>ROUND(E2948/D2948*100,0)</f>
        <v>0</v>
      </c>
      <c r="Q2948">
        <f>IFERROR(ROUND(E2948/L2948,2),"N/A")</f>
        <v>1</v>
      </c>
      <c r="T2948"/>
      <c r="U2948"/>
    </row>
    <row r="2949" spans="1:21" x14ac:dyDescent="0.3">
      <c r="A2949">
        <v>2418</v>
      </c>
      <c r="B2949" s="3" t="s">
        <v>2419</v>
      </c>
      <c r="C2949" s="3" t="s">
        <v>6528</v>
      </c>
      <c r="D2949" s="6">
        <v>25000</v>
      </c>
      <c r="E2949" s="8">
        <v>5</v>
      </c>
      <c r="F2949" t="s">
        <v>8220</v>
      </c>
      <c r="G2949" t="s">
        <v>8223</v>
      </c>
      <c r="H2949" t="s">
        <v>8245</v>
      </c>
      <c r="I2949">
        <v>1427225644</v>
      </c>
      <c r="J2949">
        <v>1422045244</v>
      </c>
      <c r="K2949" t="b">
        <v>0</v>
      </c>
      <c r="L2949">
        <v>5</v>
      </c>
      <c r="M2949" t="b">
        <v>0</v>
      </c>
      <c r="N2949" t="s">
        <v>8282</v>
      </c>
      <c r="O2949">
        <f>YEAR(T2949)</f>
        <v>2015</v>
      </c>
      <c r="P2949">
        <f>ROUND(E2949/D2949*100,0)</f>
        <v>0</v>
      </c>
      <c r="Q2949">
        <f>IFERROR(ROUND(E2949/L2949,2),"N/A")</f>
        <v>1</v>
      </c>
      <c r="T2949" s="14">
        <f>(((J2945/60)/60)/24)+DATE(1970,1,1)</f>
        <v>42077.129398148143</v>
      </c>
      <c r="U2949" s="14">
        <f>(((I2945/60)/60)/24)+DATE(1970,1,1)</f>
        <v>42107.129398148143</v>
      </c>
    </row>
    <row r="2950" spans="1:21" ht="43.2" x14ac:dyDescent="0.3">
      <c r="A2950">
        <v>2589</v>
      </c>
      <c r="B2950" s="3" t="s">
        <v>2589</v>
      </c>
      <c r="C2950" s="3" t="s">
        <v>6699</v>
      </c>
      <c r="D2950" s="6">
        <v>50000</v>
      </c>
      <c r="E2950" s="8">
        <v>5</v>
      </c>
      <c r="F2950" t="s">
        <v>8220</v>
      </c>
      <c r="G2950" t="s">
        <v>8231</v>
      </c>
      <c r="H2950" t="s">
        <v>8252</v>
      </c>
      <c r="I2950">
        <v>1458733927</v>
      </c>
      <c r="J2950">
        <v>1456145527</v>
      </c>
      <c r="K2950" t="b">
        <v>0</v>
      </c>
      <c r="L2950">
        <v>1</v>
      </c>
      <c r="M2950" t="b">
        <v>0</v>
      </c>
      <c r="N2950" t="s">
        <v>8282</v>
      </c>
      <c r="O2950">
        <f>YEAR(T2950)</f>
        <v>2015</v>
      </c>
      <c r="P2950">
        <f>ROUND(E2950/D2950*100,0)</f>
        <v>0</v>
      </c>
      <c r="Q2950">
        <f>IFERROR(ROUND(E2950/L2950,2),"N/A")</f>
        <v>5</v>
      </c>
      <c r="T2950" s="14">
        <f>(((J2946/60)/60)/24)+DATE(1970,1,1)</f>
        <v>42132.9143287037</v>
      </c>
      <c r="U2950" s="14">
        <f>(((I2946/60)/60)/24)+DATE(1970,1,1)</f>
        <v>42162.9143287037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>ROUND(E2951/D2951*100,0)</f>
        <v>3</v>
      </c>
      <c r="Q2951">
        <f>IFERROR(ROUND(E2951/L2951,2),"N/A")</f>
        <v>12.5</v>
      </c>
      <c r="T2951"/>
      <c r="U2951"/>
    </row>
    <row r="2952" spans="1:21" ht="28.8" x14ac:dyDescent="0.3">
      <c r="A2952">
        <v>1181</v>
      </c>
      <c r="B2952" s="3" t="s">
        <v>1182</v>
      </c>
      <c r="C2952" s="3" t="s">
        <v>5291</v>
      </c>
      <c r="D2952" s="6">
        <v>50000</v>
      </c>
      <c r="E2952" s="8">
        <v>4</v>
      </c>
      <c r="F2952" t="s">
        <v>8220</v>
      </c>
      <c r="G2952" t="s">
        <v>8223</v>
      </c>
      <c r="H2952" t="s">
        <v>8245</v>
      </c>
      <c r="I2952">
        <v>1425197321</v>
      </c>
      <c r="J2952">
        <v>1422605321</v>
      </c>
      <c r="K2952" t="b">
        <v>0</v>
      </c>
      <c r="L2952">
        <v>3</v>
      </c>
      <c r="M2952" t="b">
        <v>0</v>
      </c>
      <c r="N2952" t="s">
        <v>8282</v>
      </c>
      <c r="O2952">
        <f>YEAR(T2952)</f>
        <v>2016</v>
      </c>
      <c r="P2952">
        <f>ROUND(E2952/D2952*100,0)</f>
        <v>0</v>
      </c>
      <c r="Q2952">
        <f>IFERROR(ROUND(E2952/L2952,2),"N/A")</f>
        <v>1.33</v>
      </c>
      <c r="T2952" s="14">
        <f>(((J2948/60)/60)/24)+DATE(1970,1,1)</f>
        <v>42567.531157407408</v>
      </c>
      <c r="U2952" s="14">
        <f>(((I2948/60)/60)/24)+DATE(1970,1,1)</f>
        <v>42597.531157407408</v>
      </c>
    </row>
    <row r="2953" spans="1:21" ht="57.6" x14ac:dyDescent="0.3">
      <c r="A2953">
        <v>1865</v>
      </c>
      <c r="B2953" s="3" t="s">
        <v>1866</v>
      </c>
      <c r="C2953" s="3" t="s">
        <v>5975</v>
      </c>
      <c r="D2953" s="6">
        <v>110000</v>
      </c>
      <c r="E2953" s="8">
        <v>4</v>
      </c>
      <c r="F2953" t="s">
        <v>8220</v>
      </c>
      <c r="G2953" t="s">
        <v>8224</v>
      </c>
      <c r="H2953" t="s">
        <v>8246</v>
      </c>
      <c r="I2953">
        <v>1478425747</v>
      </c>
      <c r="J2953">
        <v>1475398147</v>
      </c>
      <c r="K2953" t="b">
        <v>0</v>
      </c>
      <c r="L2953">
        <v>2</v>
      </c>
      <c r="M2953" t="b">
        <v>0</v>
      </c>
      <c r="N2953" t="s">
        <v>8281</v>
      </c>
      <c r="O2953">
        <f>YEAR(T2953)</f>
        <v>2015</v>
      </c>
      <c r="P2953">
        <f>ROUND(E2953/D2953*100,0)</f>
        <v>0</v>
      </c>
      <c r="Q2953">
        <f>IFERROR(ROUND(E2953/L2953,2),"N/A")</f>
        <v>2</v>
      </c>
      <c r="T2953" s="14">
        <f>(((J2949/60)/60)/24)+DATE(1970,1,1)</f>
        <v>42027.856990740736</v>
      </c>
      <c r="U2953" s="14">
        <f>(((I2949/60)/60)/24)+DATE(1970,1,1)</f>
        <v>42087.815324074079</v>
      </c>
    </row>
    <row r="2954" spans="1:21" ht="57.6" x14ac:dyDescent="0.3">
      <c r="A2954">
        <v>435</v>
      </c>
      <c r="B2954" s="3" t="s">
        <v>436</v>
      </c>
      <c r="C2954" s="3" t="s">
        <v>4545</v>
      </c>
      <c r="D2954" s="6">
        <v>110000</v>
      </c>
      <c r="E2954" s="8">
        <v>3</v>
      </c>
      <c r="F2954" t="s">
        <v>8220</v>
      </c>
      <c r="G2954" t="s">
        <v>8223</v>
      </c>
      <c r="H2954" t="s">
        <v>8245</v>
      </c>
      <c r="I2954">
        <v>1379094980</v>
      </c>
      <c r="J2954">
        <v>1376502980</v>
      </c>
      <c r="K2954" t="b">
        <v>0</v>
      </c>
      <c r="L2954">
        <v>3</v>
      </c>
      <c r="M2954" t="b">
        <v>0</v>
      </c>
      <c r="N2954" t="s">
        <v>8268</v>
      </c>
      <c r="O2954">
        <f>YEAR(T2954)</f>
        <v>2016</v>
      </c>
      <c r="P2954">
        <f>ROUND(E2954/D2954*100,0)</f>
        <v>0</v>
      </c>
      <c r="Q2954">
        <f>IFERROR(ROUND(E2954/L2954,2),"N/A")</f>
        <v>1</v>
      </c>
      <c r="T2954" s="14">
        <f>(((J2950/60)/60)/24)+DATE(1970,1,1)</f>
        <v>42422.536192129628</v>
      </c>
      <c r="U2954" s="14">
        <f>(((I2950/60)/60)/24)+DATE(1970,1,1)</f>
        <v>42452.494525462964</v>
      </c>
    </row>
    <row r="2955" spans="1:21" ht="28.8" x14ac:dyDescent="0.3">
      <c r="A2955">
        <v>982</v>
      </c>
      <c r="B2955" s="3" t="s">
        <v>983</v>
      </c>
      <c r="C2955" s="3" t="s">
        <v>5092</v>
      </c>
      <c r="D2955" s="6">
        <v>17500</v>
      </c>
      <c r="E2955" s="8">
        <v>3</v>
      </c>
      <c r="F2955" t="s">
        <v>8220</v>
      </c>
      <c r="G2955" t="s">
        <v>8223</v>
      </c>
      <c r="H2955" t="s">
        <v>8245</v>
      </c>
      <c r="I2955">
        <v>1475431486</v>
      </c>
      <c r="J2955">
        <v>1472839486</v>
      </c>
      <c r="K2955" t="b">
        <v>0</v>
      </c>
      <c r="L2955">
        <v>3</v>
      </c>
      <c r="M2955" t="b">
        <v>0</v>
      </c>
      <c r="N2955" t="s">
        <v>8271</v>
      </c>
      <c r="O2955">
        <f>YEAR(T2955)</f>
        <v>2015</v>
      </c>
      <c r="P2955">
        <f>ROUND(E2955/D2955*100,0)</f>
        <v>0</v>
      </c>
      <c r="Q2955">
        <f>IFERROR(ROUND(E2955/L2955,2),"N/A")</f>
        <v>1</v>
      </c>
      <c r="T2955" s="14">
        <f>(((J2951/60)/60)/24)+DATE(1970,1,1)</f>
        <v>42297.823113425926</v>
      </c>
      <c r="U2955" s="14">
        <f>(((I2951/60)/60)/24)+DATE(1970,1,1)</f>
        <v>42327.864780092597</v>
      </c>
    </row>
    <row r="2956" spans="1:21" ht="28.8" x14ac:dyDescent="0.3">
      <c r="A2956">
        <v>1593</v>
      </c>
      <c r="B2956" s="3" t="s">
        <v>1594</v>
      </c>
      <c r="C2956" s="3" t="s">
        <v>5703</v>
      </c>
      <c r="D2956" s="6">
        <v>22000</v>
      </c>
      <c r="E2956" s="8">
        <v>3</v>
      </c>
      <c r="F2956" t="s">
        <v>8220</v>
      </c>
      <c r="G2956" t="s">
        <v>8223</v>
      </c>
      <c r="H2956" t="s">
        <v>8245</v>
      </c>
      <c r="I2956">
        <v>1425154655</v>
      </c>
      <c r="J2956">
        <v>1422562655</v>
      </c>
      <c r="K2956" t="b">
        <v>0</v>
      </c>
      <c r="L2956">
        <v>3</v>
      </c>
      <c r="M2956" t="b">
        <v>0</v>
      </c>
      <c r="N2956" t="s">
        <v>8289</v>
      </c>
      <c r="O2956">
        <f>YEAR(T2956)</f>
        <v>2015</v>
      </c>
      <c r="P2956">
        <f>ROUND(E2956/D2956*100,0)</f>
        <v>0</v>
      </c>
      <c r="Q2956">
        <f>IFERROR(ROUND(E2956/L2956,2),"N/A")</f>
        <v>1</v>
      </c>
      <c r="T2956" s="14">
        <f>(((J2952/60)/60)/24)+DATE(1970,1,1)</f>
        <v>42034.339363425926</v>
      </c>
      <c r="U2956" s="14">
        <f>(((I2952/60)/60)/24)+DATE(1970,1,1)</f>
        <v>42064.339363425926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>ROUND(E2957/D2957*100,0)</f>
        <v>60</v>
      </c>
      <c r="Q2957">
        <f>IFERROR(ROUND(E2957/L2957,2),"N/A")</f>
        <v>65</v>
      </c>
      <c r="T2957"/>
      <c r="U2957"/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>ROUND(E2958/D2958*100,0)</f>
        <v>17</v>
      </c>
      <c r="Q2958">
        <f>IFERROR(ROUND(E2958/L2958,2),"N/A")</f>
        <v>66.099999999999994</v>
      </c>
      <c r="T2958"/>
      <c r="U2958"/>
    </row>
    <row r="2959" spans="1:21" ht="57.6" x14ac:dyDescent="0.3">
      <c r="A2959">
        <v>3058</v>
      </c>
      <c r="B2959" s="3" t="s">
        <v>3058</v>
      </c>
      <c r="C2959" s="3" t="s">
        <v>7168</v>
      </c>
      <c r="D2959" s="6">
        <v>18000</v>
      </c>
      <c r="E2959" s="8">
        <v>3</v>
      </c>
      <c r="F2959" t="s">
        <v>8220</v>
      </c>
      <c r="G2959" t="s">
        <v>8236</v>
      </c>
      <c r="H2959" t="s">
        <v>8248</v>
      </c>
      <c r="I2959">
        <v>1463734740</v>
      </c>
      <c r="J2959">
        <v>1459414740</v>
      </c>
      <c r="K2959" t="b">
        <v>0</v>
      </c>
      <c r="L2959">
        <v>3</v>
      </c>
      <c r="M2959" t="b">
        <v>0</v>
      </c>
      <c r="N2959" t="s">
        <v>8301</v>
      </c>
      <c r="O2959">
        <f>YEAR(T2959)</f>
        <v>2016</v>
      </c>
      <c r="P2959">
        <f>ROUND(E2959/D2959*100,0)</f>
        <v>0</v>
      </c>
      <c r="Q2959">
        <f>IFERROR(ROUND(E2959/L2959,2),"N/A")</f>
        <v>1</v>
      </c>
      <c r="T2959" s="14">
        <f>(((J2955/60)/60)/24)+DATE(1970,1,1)</f>
        <v>42615.753310185188</v>
      </c>
      <c r="U2959" s="14">
        <f>(((I2955/60)/60)/24)+DATE(1970,1,1)</f>
        <v>42645.753310185188</v>
      </c>
    </row>
    <row r="2960" spans="1:21" ht="43.2" x14ac:dyDescent="0.3">
      <c r="A2960">
        <v>3805</v>
      </c>
      <c r="B2960" s="3" t="s">
        <v>3802</v>
      </c>
      <c r="C2960" s="3" t="s">
        <v>7915</v>
      </c>
      <c r="D2960" s="6">
        <v>150000</v>
      </c>
      <c r="E2960" s="8">
        <v>3</v>
      </c>
      <c r="F2960" t="s">
        <v>8220</v>
      </c>
      <c r="G2960" t="s">
        <v>8223</v>
      </c>
      <c r="H2960" t="s">
        <v>8245</v>
      </c>
      <c r="I2960">
        <v>1411852640</v>
      </c>
      <c r="J2960">
        <v>1406668640</v>
      </c>
      <c r="K2960" t="b">
        <v>0</v>
      </c>
      <c r="L2960">
        <v>2</v>
      </c>
      <c r="M2960" t="b">
        <v>0</v>
      </c>
      <c r="N2960" t="s">
        <v>8303</v>
      </c>
      <c r="O2960">
        <f>YEAR(T2960)</f>
        <v>2015</v>
      </c>
      <c r="P2960">
        <f>ROUND(E2960/D2960*100,0)</f>
        <v>0</v>
      </c>
      <c r="Q2960">
        <f>IFERROR(ROUND(E2960/L2960,2),"N/A")</f>
        <v>1.5</v>
      </c>
      <c r="T2960" s="14">
        <f>(((J2956/60)/60)/24)+DATE(1970,1,1)</f>
        <v>42033.845543981486</v>
      </c>
      <c r="U2960" s="14">
        <f>(((I2956/60)/60)/24)+DATE(1970,1,1)</f>
        <v>42063.845543981486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>ROUND(E2961/D2961*100,0)</f>
        <v>0</v>
      </c>
      <c r="Q2961" t="str">
        <f>IFERROR(ROUND(E2961/L2961,2),"N/A")</f>
        <v>N/A</v>
      </c>
      <c r="T2961"/>
      <c r="U2961"/>
    </row>
    <row r="2962" spans="1:21" ht="43.2" x14ac:dyDescent="0.3">
      <c r="A2962">
        <v>3993</v>
      </c>
      <c r="B2962" s="3" t="s">
        <v>3989</v>
      </c>
      <c r="C2962" s="3" t="s">
        <v>8099</v>
      </c>
      <c r="D2962" s="6">
        <v>50000</v>
      </c>
      <c r="E2962" s="8">
        <v>3</v>
      </c>
      <c r="F2962" t="s">
        <v>8220</v>
      </c>
      <c r="G2962" t="s">
        <v>8223</v>
      </c>
      <c r="H2962" t="s">
        <v>8245</v>
      </c>
      <c r="I2962">
        <v>1431549912</v>
      </c>
      <c r="J2962">
        <v>1428957912</v>
      </c>
      <c r="K2962" t="b">
        <v>0</v>
      </c>
      <c r="L2962">
        <v>1</v>
      </c>
      <c r="M2962" t="b">
        <v>0</v>
      </c>
      <c r="N2962" t="s">
        <v>8269</v>
      </c>
      <c r="O2962">
        <f>YEAR(T2962)</f>
        <v>2016</v>
      </c>
      <c r="P2962">
        <f>ROUND(E2962/D2962*100,0)</f>
        <v>0</v>
      </c>
      <c r="Q2962">
        <f>IFERROR(ROUND(E2962/L2962,2),"N/A")</f>
        <v>3</v>
      </c>
      <c r="T2962" s="14">
        <f>(((J2958/60)/60)/24)+DATE(1970,1,1)</f>
        <v>42464.958912037036</v>
      </c>
      <c r="U2962" s="14">
        <f>(((I2958/60)/60)/24)+DATE(1970,1,1)</f>
        <v>42494.958912037036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>ROUND(E2963/D2963*100,0)</f>
        <v>110</v>
      </c>
      <c r="Q2963">
        <f>IFERROR(ROUND(E2963/L2963,2),"N/A")</f>
        <v>50.75</v>
      </c>
      <c r="T2963"/>
      <c r="U2963"/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>ROUND(E2964/D2964*100,0)</f>
        <v>122</v>
      </c>
      <c r="Q2964">
        <f>IFERROR(ROUND(E2964/L2964,2),"N/A")</f>
        <v>60.9</v>
      </c>
      <c r="T2964"/>
      <c r="U2964"/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>ROUND(E2965/D2965*100,0)</f>
        <v>107</v>
      </c>
      <c r="Q2965">
        <f>IFERROR(ROUND(E2965/L2965,2),"N/A")</f>
        <v>109.03</v>
      </c>
      <c r="T2965"/>
      <c r="U2965"/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>ROUND(E2966/D2966*100,0)</f>
        <v>101</v>
      </c>
      <c r="Q2966">
        <f>IFERROR(ROUND(E2966/L2966,2),"N/A")</f>
        <v>25.69</v>
      </c>
      <c r="T2966"/>
      <c r="U2966"/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>ROUND(E2967/D2967*100,0)</f>
        <v>109</v>
      </c>
      <c r="Q2967">
        <f>IFERROR(ROUND(E2967/L2967,2),"N/A")</f>
        <v>41.92</v>
      </c>
      <c r="T2967"/>
      <c r="U2967"/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>ROUND(E2968/D2968*100,0)</f>
        <v>114</v>
      </c>
      <c r="Q2968">
        <f>IFERROR(ROUND(E2968/L2968,2),"N/A")</f>
        <v>88.77</v>
      </c>
      <c r="T2968"/>
      <c r="U2968"/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>ROUND(E2969/D2969*100,0)</f>
        <v>114</v>
      </c>
      <c r="Q2969">
        <f>IFERROR(ROUND(E2969/L2969,2),"N/A")</f>
        <v>80.23</v>
      </c>
      <c r="T2969"/>
      <c r="U2969"/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>ROUND(E2970/D2970*100,0)</f>
        <v>106</v>
      </c>
      <c r="Q2970">
        <f>IFERROR(ROUND(E2970/L2970,2),"N/A")</f>
        <v>78.94</v>
      </c>
      <c r="T2970"/>
      <c r="U2970"/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>ROUND(E2971/D2971*100,0)</f>
        <v>163</v>
      </c>
      <c r="Q2971">
        <f>IFERROR(ROUND(E2971/L2971,2),"N/A")</f>
        <v>95.59</v>
      </c>
      <c r="T2971"/>
      <c r="U2971"/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>ROUND(E2972/D2972*100,0)</f>
        <v>106</v>
      </c>
      <c r="Q2972">
        <f>IFERROR(ROUND(E2972/L2972,2),"N/A")</f>
        <v>69.89</v>
      </c>
      <c r="T2972"/>
      <c r="U2972"/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>ROUND(E2973/D2973*100,0)</f>
        <v>100</v>
      </c>
      <c r="Q2973">
        <f>IFERROR(ROUND(E2973/L2973,2),"N/A")</f>
        <v>74.53</v>
      </c>
      <c r="T2973"/>
      <c r="U2973"/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>ROUND(E2974/D2974*100,0)</f>
        <v>105</v>
      </c>
      <c r="Q2974">
        <f>IFERROR(ROUND(E2974/L2974,2),"N/A")</f>
        <v>123.94</v>
      </c>
      <c r="T2974"/>
      <c r="U2974"/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>ROUND(E2975/D2975*100,0)</f>
        <v>175</v>
      </c>
      <c r="Q2975">
        <f>IFERROR(ROUND(E2975/L2975,2),"N/A")</f>
        <v>264.85000000000002</v>
      </c>
      <c r="T2975"/>
      <c r="U2975"/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>ROUND(E2976/D2976*100,0)</f>
        <v>102</v>
      </c>
      <c r="Q2976">
        <f>IFERROR(ROUND(E2976/L2976,2),"N/A")</f>
        <v>58.62</v>
      </c>
      <c r="T2976"/>
      <c r="U2976"/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>ROUND(E2977/D2977*100,0)</f>
        <v>100</v>
      </c>
      <c r="Q2977">
        <f>IFERROR(ROUND(E2977/L2977,2),"N/A")</f>
        <v>70.88</v>
      </c>
      <c r="T2977"/>
      <c r="U2977"/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>ROUND(E2978/D2978*100,0)</f>
        <v>171</v>
      </c>
      <c r="Q2978">
        <f>IFERROR(ROUND(E2978/L2978,2),"N/A")</f>
        <v>8.57</v>
      </c>
      <c r="T2978"/>
      <c r="U2978"/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>ROUND(E2979/D2979*100,0)</f>
        <v>114</v>
      </c>
      <c r="Q2979">
        <f>IFERROR(ROUND(E2979/L2979,2),"N/A")</f>
        <v>113.57</v>
      </c>
      <c r="T2979"/>
      <c r="U2979"/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>ROUND(E2980/D2980*100,0)</f>
        <v>129</v>
      </c>
      <c r="Q2980">
        <f>IFERROR(ROUND(E2980/L2980,2),"N/A")</f>
        <v>60.69</v>
      </c>
      <c r="T2980"/>
      <c r="U2980"/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>ROUND(E2981/D2981*100,0)</f>
        <v>101</v>
      </c>
      <c r="Q2981">
        <f>IFERROR(ROUND(E2981/L2981,2),"N/A")</f>
        <v>110.22</v>
      </c>
      <c r="T2981"/>
      <c r="U2981"/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>ROUND(E2982/D2982*100,0)</f>
        <v>109</v>
      </c>
      <c r="Q2982">
        <f>IFERROR(ROUND(E2982/L2982,2),"N/A")</f>
        <v>136.46</v>
      </c>
      <c r="T2982"/>
      <c r="U2982"/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>ROUND(E2983/D2983*100,0)</f>
        <v>129</v>
      </c>
      <c r="Q2983">
        <f>IFERROR(ROUND(E2983/L2983,2),"N/A")</f>
        <v>53.16</v>
      </c>
      <c r="T2983"/>
      <c r="U2983"/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>ROUND(E2984/D2984*100,0)</f>
        <v>102</v>
      </c>
      <c r="Q2984">
        <f>IFERROR(ROUND(E2984/L2984,2),"N/A")</f>
        <v>86.49</v>
      </c>
      <c r="T2984"/>
      <c r="U2984"/>
    </row>
    <row r="2985" spans="1:21" ht="43.2" x14ac:dyDescent="0.3">
      <c r="A2985">
        <v>445</v>
      </c>
      <c r="B2985" s="3" t="s">
        <v>446</v>
      </c>
      <c r="C2985" s="3" t="s">
        <v>4555</v>
      </c>
      <c r="D2985" s="6">
        <v>60000</v>
      </c>
      <c r="E2985" s="8">
        <v>2</v>
      </c>
      <c r="F2985" t="s">
        <v>8220</v>
      </c>
      <c r="G2985" t="s">
        <v>8223</v>
      </c>
      <c r="H2985" t="s">
        <v>8245</v>
      </c>
      <c r="I2985">
        <v>1432195375</v>
      </c>
      <c r="J2985">
        <v>1430899375</v>
      </c>
      <c r="K2985" t="b">
        <v>0</v>
      </c>
      <c r="L2985">
        <v>2</v>
      </c>
      <c r="M2985" t="b">
        <v>0</v>
      </c>
      <c r="N2985" t="s">
        <v>8268</v>
      </c>
      <c r="O2985">
        <f>YEAR(T2985)</f>
        <v>2014</v>
      </c>
      <c r="P2985">
        <f>ROUND(E2985/D2985*100,0)</f>
        <v>0</v>
      </c>
      <c r="Q2985">
        <f>IFERROR(ROUND(E2985/L2985,2),"N/A")</f>
        <v>1</v>
      </c>
      <c r="T2985" s="14">
        <f>(((J2981/60)/60)/24)+DATE(1970,1,1)</f>
        <v>41993.824340277773</v>
      </c>
      <c r="U2985" s="14">
        <f>(((I2981/60)/60)/24)+DATE(1970,1,1)</f>
        <v>42010.25</v>
      </c>
    </row>
    <row r="2986" spans="1:21" ht="28.8" x14ac:dyDescent="0.3">
      <c r="A2986">
        <v>635</v>
      </c>
      <c r="B2986" s="3" t="s">
        <v>636</v>
      </c>
      <c r="C2986" s="3" t="s">
        <v>4745</v>
      </c>
      <c r="D2986" s="6">
        <v>25000</v>
      </c>
      <c r="E2986" s="8">
        <v>2</v>
      </c>
      <c r="F2986" t="s">
        <v>8219</v>
      </c>
      <c r="G2986" t="s">
        <v>8223</v>
      </c>
      <c r="H2986" t="s">
        <v>8245</v>
      </c>
      <c r="I2986">
        <v>1428804762</v>
      </c>
      <c r="J2986">
        <v>1426212762</v>
      </c>
      <c r="K2986" t="b">
        <v>0</v>
      </c>
      <c r="L2986">
        <v>1</v>
      </c>
      <c r="M2986" t="b">
        <v>0</v>
      </c>
      <c r="N2986" t="s">
        <v>8270</v>
      </c>
      <c r="O2986">
        <f>YEAR(T2986)</f>
        <v>2015</v>
      </c>
      <c r="P2986">
        <f>ROUND(E2986/D2986*100,0)</f>
        <v>0</v>
      </c>
      <c r="Q2986">
        <f>IFERROR(ROUND(E2986/L2986,2),"N/A")</f>
        <v>2</v>
      </c>
      <c r="T2986" s="14">
        <f>(((J2982/60)/60)/24)+DATE(1970,1,1)</f>
        <v>42219.915856481486</v>
      </c>
      <c r="U2986" s="14">
        <f>(((I2982/60)/60)/24)+DATE(1970,1,1)</f>
        <v>42240.083333333328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>ROUND(E2987/D2987*100,0)</f>
        <v>122</v>
      </c>
      <c r="Q2987">
        <f>IFERROR(ROUND(E2987/L2987,2),"N/A")</f>
        <v>109.59</v>
      </c>
      <c r="T2987"/>
      <c r="U2987"/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>ROUND(E2988/D2988*100,0)</f>
        <v>106</v>
      </c>
      <c r="Q2988">
        <f>IFERROR(ROUND(E2988/L2988,2),"N/A")</f>
        <v>45.21</v>
      </c>
      <c r="T2988"/>
      <c r="U2988"/>
    </row>
    <row r="2989" spans="1:21" ht="43.2" x14ac:dyDescent="0.3">
      <c r="A2989">
        <v>1451</v>
      </c>
      <c r="B2989" s="3" t="s">
        <v>1452</v>
      </c>
      <c r="C2989" s="3" t="s">
        <v>5561</v>
      </c>
      <c r="D2989" s="6">
        <v>18950</v>
      </c>
      <c r="E2989" s="8">
        <v>2</v>
      </c>
      <c r="F2989" t="s">
        <v>8219</v>
      </c>
      <c r="G2989" t="s">
        <v>8223</v>
      </c>
      <c r="H2989" t="s">
        <v>8245</v>
      </c>
      <c r="I2989">
        <v>1416355259</v>
      </c>
      <c r="J2989">
        <v>1413759659</v>
      </c>
      <c r="K2989" t="b">
        <v>0</v>
      </c>
      <c r="L2989">
        <v>2</v>
      </c>
      <c r="M2989" t="b">
        <v>0</v>
      </c>
      <c r="N2989" t="s">
        <v>8285</v>
      </c>
      <c r="O2989">
        <f>YEAR(T2989)</f>
        <v>2015</v>
      </c>
      <c r="P2989">
        <f>ROUND(E2989/D2989*100,0)</f>
        <v>0</v>
      </c>
      <c r="Q2989">
        <f>IFERROR(ROUND(E2989/L2989,2),"N/A")</f>
        <v>1</v>
      </c>
      <c r="T2989" s="14">
        <f>(((J2985/60)/60)/24)+DATE(1970,1,1)</f>
        <v>42130.335358796292</v>
      </c>
      <c r="U2989" s="14">
        <f>(((I2985/60)/60)/24)+DATE(1970,1,1)</f>
        <v>42145.335358796292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>ROUND(E2990/D2990*100,0)</f>
        <v>100</v>
      </c>
      <c r="Q2990">
        <f>IFERROR(ROUND(E2990/L2990,2),"N/A")</f>
        <v>35.71</v>
      </c>
      <c r="T2990"/>
      <c r="U2990"/>
    </row>
    <row r="2991" spans="1:21" ht="28.8" x14ac:dyDescent="0.3">
      <c r="A2991">
        <v>2431</v>
      </c>
      <c r="B2991" s="3" t="s">
        <v>2432</v>
      </c>
      <c r="C2991" s="3" t="s">
        <v>6541</v>
      </c>
      <c r="D2991" s="6">
        <v>100000</v>
      </c>
      <c r="E2991" s="8">
        <v>2</v>
      </c>
      <c r="F2991" t="s">
        <v>8220</v>
      </c>
      <c r="G2991" t="s">
        <v>8223</v>
      </c>
      <c r="H2991" t="s">
        <v>8245</v>
      </c>
      <c r="I2991">
        <v>1467080613</v>
      </c>
      <c r="J2991">
        <v>1461896613</v>
      </c>
      <c r="K2991" t="b">
        <v>0</v>
      </c>
      <c r="L2991">
        <v>2</v>
      </c>
      <c r="M2991" t="b">
        <v>0</v>
      </c>
      <c r="N2991" t="s">
        <v>8282</v>
      </c>
      <c r="O2991">
        <f>YEAR(T2991)</f>
        <v>2016</v>
      </c>
      <c r="P2991">
        <f>ROUND(E2991/D2991*100,0)</f>
        <v>0</v>
      </c>
      <c r="Q2991">
        <f>IFERROR(ROUND(E2991/L2991,2),"N/A")</f>
        <v>1</v>
      </c>
      <c r="T2991" s="14">
        <f>(((J2987/60)/60)/24)+DATE(1970,1,1)</f>
        <v>42654.973703703698</v>
      </c>
      <c r="U2991" s="14">
        <f>(((I2987/60)/60)/24)+DATE(1970,1,1)</f>
        <v>42674.166666666672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>ROUND(E2992/D2992*100,0)</f>
        <v>100</v>
      </c>
      <c r="Q2992">
        <f>IFERROR(ROUND(E2992/L2992,2),"N/A")</f>
        <v>370.37</v>
      </c>
      <c r="T2992"/>
      <c r="U2992"/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>ROUND(E2993/D2993*100,0)</f>
        <v>103</v>
      </c>
      <c r="Q2993">
        <f>IFERROR(ROUND(E2993/L2993,2),"N/A")</f>
        <v>94.41</v>
      </c>
      <c r="T2993"/>
      <c r="U2993"/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>ROUND(E2994/D2994*100,0)</f>
        <v>105</v>
      </c>
      <c r="Q2994">
        <f>IFERROR(ROUND(E2994/L2994,2),"N/A")</f>
        <v>48.98</v>
      </c>
      <c r="T2994"/>
      <c r="U2994"/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>ROUND(E2995/D2995*100,0)</f>
        <v>100</v>
      </c>
      <c r="Q2995">
        <f>IFERROR(ROUND(E2995/L2995,2),"N/A")</f>
        <v>45.59</v>
      </c>
      <c r="T2995"/>
      <c r="U2995"/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>ROUND(E2996/D2996*100,0)</f>
        <v>458</v>
      </c>
      <c r="Q2996">
        <f>IFERROR(ROUND(E2996/L2996,2),"N/A")</f>
        <v>23.28</v>
      </c>
      <c r="T2996"/>
      <c r="U2996"/>
    </row>
    <row r="2997" spans="1:21" ht="43.2" x14ac:dyDescent="0.3">
      <c r="A2997">
        <v>2432</v>
      </c>
      <c r="B2997" s="3" t="s">
        <v>2433</v>
      </c>
      <c r="C2997" s="3" t="s">
        <v>6542</v>
      </c>
      <c r="D2997" s="6">
        <v>14000</v>
      </c>
      <c r="E2997" s="8">
        <v>2</v>
      </c>
      <c r="F2997" t="s">
        <v>8220</v>
      </c>
      <c r="G2997" t="s">
        <v>8223</v>
      </c>
      <c r="H2997" t="s">
        <v>8245</v>
      </c>
      <c r="I2997">
        <v>1425791697</v>
      </c>
      <c r="J2997">
        <v>1423199697</v>
      </c>
      <c r="K2997" t="b">
        <v>0</v>
      </c>
      <c r="L2997">
        <v>2</v>
      </c>
      <c r="M2997" t="b">
        <v>0</v>
      </c>
      <c r="N2997" t="s">
        <v>8282</v>
      </c>
      <c r="O2997">
        <f>YEAR(T2997)</f>
        <v>2017</v>
      </c>
      <c r="P2997">
        <f>ROUND(E2997/D2997*100,0)</f>
        <v>0</v>
      </c>
      <c r="Q2997">
        <f>IFERROR(ROUND(E2997/L2997,2),"N/A")</f>
        <v>1</v>
      </c>
      <c r="T2997" s="14">
        <f>(((J2993/60)/60)/24)+DATE(1970,1,1)</f>
        <v>42740.837152777778</v>
      </c>
      <c r="U2997" s="14">
        <f>(((I2993/60)/60)/24)+DATE(1970,1,1)</f>
        <v>42762.837152777778</v>
      </c>
    </row>
    <row r="2998" spans="1:21" ht="43.2" x14ac:dyDescent="0.3">
      <c r="A2998">
        <v>3072</v>
      </c>
      <c r="B2998" s="3" t="s">
        <v>3072</v>
      </c>
      <c r="C2998" s="3" t="s">
        <v>7182</v>
      </c>
      <c r="D2998" s="6">
        <v>12000</v>
      </c>
      <c r="E2998" s="8">
        <v>2</v>
      </c>
      <c r="F2998" t="s">
        <v>8220</v>
      </c>
      <c r="G2998" t="s">
        <v>8223</v>
      </c>
      <c r="H2998" t="s">
        <v>8245</v>
      </c>
      <c r="I2998">
        <v>1477791960</v>
      </c>
      <c r="J2998">
        <v>1476549262</v>
      </c>
      <c r="K2998" t="b">
        <v>0</v>
      </c>
      <c r="L2998">
        <v>2</v>
      </c>
      <c r="M2998" t="b">
        <v>0</v>
      </c>
      <c r="N2998" t="s">
        <v>8301</v>
      </c>
      <c r="O2998">
        <f>YEAR(T2998)</f>
        <v>2016</v>
      </c>
      <c r="P2998">
        <f>ROUND(E2998/D2998*100,0)</f>
        <v>0</v>
      </c>
      <c r="Q2998">
        <f>IFERROR(ROUND(E2998/L2998,2),"N/A")</f>
        <v>1</v>
      </c>
      <c r="T2998" s="14">
        <f>(((J2994/60)/60)/24)+DATE(1970,1,1)</f>
        <v>42622.767476851848</v>
      </c>
      <c r="U2998" s="14">
        <f>(((I2994/60)/60)/24)+DATE(1970,1,1)</f>
        <v>42652.767476851848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>ROUND(E2999/D2999*100,0)</f>
        <v>104</v>
      </c>
      <c r="Q2999">
        <f>IFERROR(ROUND(E2999/L2999,2),"N/A")</f>
        <v>90.2</v>
      </c>
      <c r="T2999"/>
      <c r="U2999"/>
    </row>
    <row r="3000" spans="1:21" ht="57.6" x14ac:dyDescent="0.3">
      <c r="A3000">
        <v>3629</v>
      </c>
      <c r="B3000" s="3" t="s">
        <v>3627</v>
      </c>
      <c r="C3000" s="3" t="s">
        <v>7739</v>
      </c>
      <c r="D3000" s="6">
        <v>1000000</v>
      </c>
      <c r="E3000" s="8">
        <v>2</v>
      </c>
      <c r="F3000" t="s">
        <v>8220</v>
      </c>
      <c r="G3000" t="s">
        <v>8223</v>
      </c>
      <c r="H3000" t="s">
        <v>8245</v>
      </c>
      <c r="I3000">
        <v>1462467600</v>
      </c>
      <c r="J3000">
        <v>1457403364</v>
      </c>
      <c r="K3000" t="b">
        <v>0</v>
      </c>
      <c r="L3000">
        <v>2</v>
      </c>
      <c r="M3000" t="b">
        <v>0</v>
      </c>
      <c r="N3000" t="s">
        <v>8303</v>
      </c>
      <c r="O3000">
        <f>YEAR(T3000)</f>
        <v>2014</v>
      </c>
      <c r="P3000">
        <f>ROUND(E3000/D3000*100,0)</f>
        <v>0</v>
      </c>
      <c r="Q3000">
        <f>IFERROR(ROUND(E3000/L3000,2),"N/A")</f>
        <v>1</v>
      </c>
      <c r="T3000" s="14">
        <f>(((J2996/60)/60)/24)+DATE(1970,1,1)</f>
        <v>41885.478842592594</v>
      </c>
      <c r="U3000" s="14">
        <f>(((I2996/60)/60)/24)+DATE(1970,1,1)</f>
        <v>41915.478842592594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>ROUND(E3001/D3001*100,0)</f>
        <v>119</v>
      </c>
      <c r="Q3001">
        <f>IFERROR(ROUND(E3001/L3001,2),"N/A")</f>
        <v>80.25</v>
      </c>
      <c r="T3001"/>
      <c r="U3001"/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>ROUND(E3002/D3002*100,0)</f>
        <v>100</v>
      </c>
      <c r="Q3002">
        <f>IFERROR(ROUND(E3002/L3002,2),"N/A")</f>
        <v>62.5</v>
      </c>
      <c r="T3002"/>
      <c r="U3002"/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>ROUND(E3003/D3003*100,0)</f>
        <v>319</v>
      </c>
      <c r="Q3003">
        <f>IFERROR(ROUND(E3003/L3003,2),"N/A")</f>
        <v>131.38</v>
      </c>
      <c r="T3003"/>
      <c r="U3003"/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>ROUND(E3004/D3004*100,0)</f>
        <v>109</v>
      </c>
      <c r="Q3004">
        <f>IFERROR(ROUND(E3004/L3004,2),"N/A")</f>
        <v>73.03</v>
      </c>
      <c r="T3004"/>
      <c r="U3004"/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>ROUND(E3005/D3005*100,0)</f>
        <v>101</v>
      </c>
      <c r="Q3005">
        <f>IFERROR(ROUND(E3005/L3005,2),"N/A")</f>
        <v>178.53</v>
      </c>
      <c r="T3005"/>
      <c r="U3005"/>
    </row>
    <row r="3006" spans="1:21" ht="43.2" x14ac:dyDescent="0.3">
      <c r="A3006">
        <v>4006</v>
      </c>
      <c r="B3006" s="3" t="s">
        <v>4002</v>
      </c>
      <c r="C3006" s="3" t="s">
        <v>8111</v>
      </c>
      <c r="D3006" s="6">
        <v>30000</v>
      </c>
      <c r="E3006" s="8">
        <v>2</v>
      </c>
      <c r="F3006" t="s">
        <v>8220</v>
      </c>
      <c r="G3006" t="s">
        <v>8223</v>
      </c>
      <c r="H3006" t="s">
        <v>8245</v>
      </c>
      <c r="I3006">
        <v>1455647587</v>
      </c>
      <c r="J3006">
        <v>1453487587</v>
      </c>
      <c r="K3006" t="b">
        <v>0</v>
      </c>
      <c r="L3006">
        <v>1</v>
      </c>
      <c r="M3006" t="b">
        <v>0</v>
      </c>
      <c r="N3006" t="s">
        <v>8269</v>
      </c>
      <c r="O3006">
        <f>YEAR(T3006)</f>
        <v>2017</v>
      </c>
      <c r="P3006">
        <f>ROUND(E3006/D3006*100,0)</f>
        <v>0</v>
      </c>
      <c r="Q3006">
        <f>IFERROR(ROUND(E3006/L3006,2),"N/A")</f>
        <v>2</v>
      </c>
      <c r="T3006" s="14">
        <f>(((J3002/60)/60)/24)+DATE(1970,1,1)</f>
        <v>42752.827199074076</v>
      </c>
      <c r="U3006" s="14">
        <f>(((I3002/60)/60)/24)+DATE(1970,1,1)</f>
        <v>42766.75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>ROUND(E3007/D3007*100,0)</f>
        <v>120</v>
      </c>
      <c r="Q3007">
        <f>IFERROR(ROUND(E3007/L3007,2),"N/A")</f>
        <v>108.24</v>
      </c>
      <c r="T3007"/>
      <c r="U3007"/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>ROUND(E3008/D3008*100,0)</f>
        <v>108</v>
      </c>
      <c r="Q3008">
        <f>IFERROR(ROUND(E3008/L3008,2),"N/A")</f>
        <v>88.87</v>
      </c>
      <c r="T3008"/>
      <c r="U3008"/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>ROUND(E3009/D3009*100,0)</f>
        <v>180</v>
      </c>
      <c r="Q3009">
        <f>IFERROR(ROUND(E3009/L3009,2),"N/A")</f>
        <v>54</v>
      </c>
      <c r="T3009"/>
      <c r="U3009"/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>ROUND(E3010/D3010*100,0)</f>
        <v>101</v>
      </c>
      <c r="Q3010">
        <f>IFERROR(ROUND(E3010/L3010,2),"N/A")</f>
        <v>116.73</v>
      </c>
      <c r="T3010"/>
      <c r="U3010"/>
    </row>
    <row r="3011" spans="1:21" ht="43.2" x14ac:dyDescent="0.3">
      <c r="A3011">
        <v>171</v>
      </c>
      <c r="B3011" s="3" t="s">
        <v>173</v>
      </c>
      <c r="C3011" s="3" t="s">
        <v>4281</v>
      </c>
      <c r="D3011" s="6">
        <v>50000</v>
      </c>
      <c r="E3011" s="8">
        <v>1</v>
      </c>
      <c r="F3011" t="s">
        <v>8220</v>
      </c>
      <c r="G3011" t="s">
        <v>8223</v>
      </c>
      <c r="H3011" t="s">
        <v>8245</v>
      </c>
      <c r="I3011">
        <v>1470975614</v>
      </c>
      <c r="J3011">
        <v>1465791614</v>
      </c>
      <c r="K3011" t="b">
        <v>0</v>
      </c>
      <c r="L3011">
        <v>1</v>
      </c>
      <c r="M3011" t="b">
        <v>0</v>
      </c>
      <c r="N3011" t="s">
        <v>8266</v>
      </c>
      <c r="O3011">
        <f>YEAR(T3011)</f>
        <v>2014</v>
      </c>
      <c r="P3011">
        <f>ROUND(E3011/D3011*100,0)</f>
        <v>0</v>
      </c>
      <c r="Q3011">
        <f>IFERROR(ROUND(E3011/L3011,2),"N/A")</f>
        <v>1</v>
      </c>
      <c r="T3011" s="14">
        <f>(((J3007/60)/60)/24)+DATE(1970,1,1)</f>
        <v>41888.674826388888</v>
      </c>
      <c r="U3011" s="14">
        <f>(((I3007/60)/60)/24)+DATE(1970,1,1)</f>
        <v>41918.674826388888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>ROUND(E3012/D3012*100,0)</f>
        <v>158</v>
      </c>
      <c r="Q3012">
        <f>IFERROR(ROUND(E3012/L3012,2),"N/A")</f>
        <v>158</v>
      </c>
      <c r="T3012"/>
      <c r="U3012"/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>ROUND(E3013/D3013*100,0)</f>
        <v>124</v>
      </c>
      <c r="Q3013">
        <f>IFERROR(ROUND(E3013/L3013,2),"N/A")</f>
        <v>14.84</v>
      </c>
      <c r="T3013"/>
      <c r="U3013"/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>ROUND(E3014/D3014*100,0)</f>
        <v>117</v>
      </c>
      <c r="Q3014">
        <f>IFERROR(ROUND(E3014/L3014,2),"N/A")</f>
        <v>85.18</v>
      </c>
      <c r="T3014"/>
      <c r="U3014"/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>ROUND(E3015/D3015*100,0)</f>
        <v>157</v>
      </c>
      <c r="Q3015">
        <f>IFERROR(ROUND(E3015/L3015,2),"N/A")</f>
        <v>146.69</v>
      </c>
      <c r="T3015"/>
      <c r="U3015"/>
    </row>
    <row r="3016" spans="1:21" ht="43.2" x14ac:dyDescent="0.3">
      <c r="A3016">
        <v>214</v>
      </c>
      <c r="B3016" s="3" t="s">
        <v>216</v>
      </c>
      <c r="C3016" s="3" t="s">
        <v>4324</v>
      </c>
      <c r="D3016" s="6">
        <v>12500</v>
      </c>
      <c r="E3016" s="8">
        <v>1</v>
      </c>
      <c r="F3016" t="s">
        <v>8220</v>
      </c>
      <c r="G3016" t="s">
        <v>8223</v>
      </c>
      <c r="H3016" t="s">
        <v>8245</v>
      </c>
      <c r="I3016">
        <v>1425655349</v>
      </c>
      <c r="J3016">
        <v>1420471349</v>
      </c>
      <c r="K3016" t="b">
        <v>0</v>
      </c>
      <c r="L3016">
        <v>1</v>
      </c>
      <c r="M3016" t="b">
        <v>0</v>
      </c>
      <c r="N3016" t="s">
        <v>8266</v>
      </c>
      <c r="O3016">
        <f>YEAR(T3016)</f>
        <v>2014</v>
      </c>
      <c r="P3016">
        <f>ROUND(E3016/D3016*100,0)</f>
        <v>0</v>
      </c>
      <c r="Q3016">
        <f>IFERROR(ROUND(E3016/L3016,2),"N/A")</f>
        <v>1</v>
      </c>
      <c r="T3016" s="14">
        <f>(((J3012/60)/60)/24)+DATE(1970,1,1)</f>
        <v>41996.832395833335</v>
      </c>
      <c r="U3016" s="14">
        <f>(((I3012/60)/60)/24)+DATE(1970,1,1)</f>
        <v>42056.832395833335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>ROUND(E3017/D3017*100,0)</f>
        <v>103</v>
      </c>
      <c r="Q3017">
        <f>IFERROR(ROUND(E3017/L3017,2),"N/A")</f>
        <v>87.7</v>
      </c>
      <c r="T3017"/>
      <c r="U3017"/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>ROUND(E3018/D3018*100,0)</f>
        <v>103</v>
      </c>
      <c r="Q3018">
        <f>IFERROR(ROUND(E3018/L3018,2),"N/A")</f>
        <v>242.28</v>
      </c>
      <c r="T3018"/>
      <c r="U3018"/>
    </row>
    <row r="3019" spans="1:21" ht="28.8" x14ac:dyDescent="0.3">
      <c r="A3019">
        <v>496</v>
      </c>
      <c r="B3019" s="3" t="s">
        <v>497</v>
      </c>
      <c r="C3019" s="3" t="s">
        <v>4606</v>
      </c>
      <c r="D3019" s="6">
        <v>60000</v>
      </c>
      <c r="E3019" s="8">
        <v>1</v>
      </c>
      <c r="F3019" t="s">
        <v>8220</v>
      </c>
      <c r="G3019" t="s">
        <v>8223</v>
      </c>
      <c r="H3019" t="s">
        <v>8245</v>
      </c>
      <c r="I3019">
        <v>1392070874</v>
      </c>
      <c r="J3019">
        <v>1386886874</v>
      </c>
      <c r="K3019" t="b">
        <v>0</v>
      </c>
      <c r="L3019">
        <v>1</v>
      </c>
      <c r="M3019" t="b">
        <v>0</v>
      </c>
      <c r="N3019" t="s">
        <v>8268</v>
      </c>
      <c r="O3019">
        <f>YEAR(T3019)</f>
        <v>2015</v>
      </c>
      <c r="P3019">
        <f>ROUND(E3019/D3019*100,0)</f>
        <v>0</v>
      </c>
      <c r="Q3019">
        <f>IFERROR(ROUND(E3019/L3019,2),"N/A")</f>
        <v>1</v>
      </c>
      <c r="T3019" s="14">
        <f>(((J3015/60)/60)/24)+DATE(1970,1,1)</f>
        <v>42146.836215277777</v>
      </c>
      <c r="U3019" s="14">
        <f>(((I3015/60)/60)/24)+DATE(1970,1,1)</f>
        <v>42176.836215277777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>ROUND(E3020/D3020*100,0)</f>
        <v>101</v>
      </c>
      <c r="Q3020">
        <f>IFERROR(ROUND(E3020/L3020,2),"N/A")</f>
        <v>103.17</v>
      </c>
      <c r="T3020"/>
      <c r="U3020"/>
    </row>
    <row r="3021" spans="1:21" ht="57.6" x14ac:dyDescent="0.3">
      <c r="A3021">
        <v>540</v>
      </c>
      <c r="B3021" s="3" t="s">
        <v>541</v>
      </c>
      <c r="C3021" s="3" t="s">
        <v>4650</v>
      </c>
      <c r="D3021" s="6">
        <v>15000</v>
      </c>
      <c r="E3021" s="8">
        <v>1</v>
      </c>
      <c r="F3021" t="s">
        <v>8220</v>
      </c>
      <c r="G3021" t="s">
        <v>8223</v>
      </c>
      <c r="H3021" t="s">
        <v>8245</v>
      </c>
      <c r="I3021">
        <v>1423078606</v>
      </c>
      <c r="J3021">
        <v>1420486606</v>
      </c>
      <c r="K3021" t="b">
        <v>0</v>
      </c>
      <c r="L3021">
        <v>1</v>
      </c>
      <c r="M3021" t="b">
        <v>0</v>
      </c>
      <c r="N3021" t="s">
        <v>8270</v>
      </c>
      <c r="O3021">
        <f>YEAR(T3021)</f>
        <v>2014</v>
      </c>
      <c r="P3021">
        <f>ROUND(E3021/D3021*100,0)</f>
        <v>0</v>
      </c>
      <c r="Q3021">
        <f>IFERROR(ROUND(E3021/L3021,2),"N/A")</f>
        <v>1</v>
      </c>
      <c r="T3021" s="14">
        <f>(((J3017/60)/60)/24)+DATE(1970,1,1)</f>
        <v>41785.72729166667</v>
      </c>
      <c r="U3021" s="14">
        <f>(((I3017/60)/60)/24)+DATE(1970,1,1)</f>
        <v>41801.166666666664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>ROUND(E3022/D3022*100,0)</f>
        <v>101</v>
      </c>
      <c r="Q3022">
        <f>IFERROR(ROUND(E3022/L3022,2),"N/A")</f>
        <v>234.67</v>
      </c>
      <c r="T3022"/>
      <c r="U3022"/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>ROUND(E3023/D3023*100,0)</f>
        <v>116</v>
      </c>
      <c r="Q3023">
        <f>IFERROR(ROUND(E3023/L3023,2),"N/A")</f>
        <v>50.69</v>
      </c>
      <c r="T3023"/>
      <c r="U3023"/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>ROUND(E3024/D3024*100,0)</f>
        <v>101</v>
      </c>
      <c r="Q3024">
        <f>IFERROR(ROUND(E3024/L3024,2),"N/A")</f>
        <v>162.71</v>
      </c>
      <c r="T3024"/>
      <c r="U3024"/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>ROUND(E3025/D3025*100,0)</f>
        <v>103</v>
      </c>
      <c r="Q3025">
        <f>IFERROR(ROUND(E3025/L3025,2),"N/A")</f>
        <v>120.17</v>
      </c>
      <c r="T3025"/>
      <c r="U3025"/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>ROUND(E3026/D3026*100,0)</f>
        <v>246</v>
      </c>
      <c r="Q3026">
        <f>IFERROR(ROUND(E3026/L3026,2),"N/A")</f>
        <v>67.7</v>
      </c>
      <c r="T3026"/>
      <c r="U3026"/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>ROUND(E3027/D3027*100,0)</f>
        <v>302</v>
      </c>
      <c r="Q3027">
        <f>IFERROR(ROUND(E3027/L3027,2),"N/A")</f>
        <v>52.1</v>
      </c>
      <c r="T3027"/>
      <c r="U3027"/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>ROUND(E3028/D3028*100,0)</f>
        <v>143</v>
      </c>
      <c r="Q3028">
        <f>IFERROR(ROUND(E3028/L3028,2),"N/A")</f>
        <v>51.6</v>
      </c>
      <c r="T3028"/>
      <c r="U3028"/>
    </row>
    <row r="3029" spans="1:21" ht="43.2" x14ac:dyDescent="0.3">
      <c r="A3029">
        <v>542</v>
      </c>
      <c r="B3029" s="3" t="s">
        <v>543</v>
      </c>
      <c r="C3029" s="3" t="s">
        <v>4652</v>
      </c>
      <c r="D3029" s="6">
        <v>250000</v>
      </c>
      <c r="E3029" s="8">
        <v>1</v>
      </c>
      <c r="F3029" t="s">
        <v>8220</v>
      </c>
      <c r="G3029" t="s">
        <v>8223</v>
      </c>
      <c r="H3029" t="s">
        <v>8245</v>
      </c>
      <c r="I3029">
        <v>1462293716</v>
      </c>
      <c r="J3029">
        <v>1457113316</v>
      </c>
      <c r="K3029" t="b">
        <v>0</v>
      </c>
      <c r="L3029">
        <v>1</v>
      </c>
      <c r="M3029" t="b">
        <v>0</v>
      </c>
      <c r="N3029" t="s">
        <v>8270</v>
      </c>
      <c r="O3029">
        <f>YEAR(T3029)</f>
        <v>2015</v>
      </c>
      <c r="P3029">
        <f>ROUND(E3029/D3029*100,0)</f>
        <v>0</v>
      </c>
      <c r="Q3029">
        <f>IFERROR(ROUND(E3029/L3029,2),"N/A")</f>
        <v>1</v>
      </c>
      <c r="T3029" s="14">
        <f>(((J3025/60)/60)/24)+DATE(1970,1,1)</f>
        <v>42121.675763888896</v>
      </c>
      <c r="U3029" s="14">
        <f>(((I3025/60)/60)/24)+DATE(1970,1,1)</f>
        <v>42166.675763888896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>ROUND(E3030/D3030*100,0)</f>
        <v>168</v>
      </c>
      <c r="Q3030">
        <f>IFERROR(ROUND(E3030/L3030,2),"N/A")</f>
        <v>84.86</v>
      </c>
      <c r="T3030"/>
      <c r="U3030"/>
    </row>
    <row r="3031" spans="1:21" ht="57.6" x14ac:dyDescent="0.3">
      <c r="A3031">
        <v>564</v>
      </c>
      <c r="B3031" s="3" t="s">
        <v>565</v>
      </c>
      <c r="C3031" s="3" t="s">
        <v>4674</v>
      </c>
      <c r="D3031" s="6">
        <v>18000</v>
      </c>
      <c r="E3031" s="8">
        <v>1</v>
      </c>
      <c r="F3031" t="s">
        <v>8220</v>
      </c>
      <c r="G3031" t="s">
        <v>8229</v>
      </c>
      <c r="H3031" t="s">
        <v>8248</v>
      </c>
      <c r="I3031">
        <v>1457822275</v>
      </c>
      <c r="J3031">
        <v>1455230275</v>
      </c>
      <c r="K3031" t="b">
        <v>0</v>
      </c>
      <c r="L3031">
        <v>1</v>
      </c>
      <c r="M3031" t="b">
        <v>0</v>
      </c>
      <c r="N3031" t="s">
        <v>8270</v>
      </c>
      <c r="O3031">
        <f>YEAR(T3031)</f>
        <v>2014</v>
      </c>
      <c r="P3031">
        <f>ROUND(E3031/D3031*100,0)</f>
        <v>0</v>
      </c>
      <c r="Q3031">
        <f>IFERROR(ROUND(E3031/L3031,2),"N/A")</f>
        <v>1</v>
      </c>
      <c r="T3031" s="14">
        <f>(((J3027/60)/60)/24)+DATE(1970,1,1)</f>
        <v>41761.509409722225</v>
      </c>
      <c r="U3031" s="14">
        <f>(((I3027/60)/60)/24)+DATE(1970,1,1)</f>
        <v>41789.666666666664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>ROUND(E3032/D3032*100,0)</f>
        <v>107</v>
      </c>
      <c r="Q3032">
        <f>IFERROR(ROUND(E3032/L3032,2),"N/A")</f>
        <v>45.54</v>
      </c>
      <c r="T3032"/>
      <c r="U3032"/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>ROUND(E3033/D3033*100,0)</f>
        <v>100</v>
      </c>
      <c r="Q3033">
        <f>IFERROR(ROUND(E3033/L3033,2),"N/A")</f>
        <v>51.72</v>
      </c>
      <c r="T3033"/>
      <c r="U3033"/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>ROUND(E3034/D3034*100,0)</f>
        <v>127</v>
      </c>
      <c r="Q3034">
        <f>IFERROR(ROUND(E3034/L3034,2),"N/A")</f>
        <v>50.88</v>
      </c>
      <c r="T3034"/>
      <c r="U3034"/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>ROUND(E3035/D3035*100,0)</f>
        <v>147</v>
      </c>
      <c r="Q3035">
        <f>IFERROR(ROUND(E3035/L3035,2),"N/A")</f>
        <v>191.13</v>
      </c>
      <c r="T3035"/>
      <c r="U3035"/>
    </row>
    <row r="3036" spans="1:21" ht="43.2" x14ac:dyDescent="0.3">
      <c r="A3036">
        <v>576</v>
      </c>
      <c r="B3036" s="3" t="s">
        <v>577</v>
      </c>
      <c r="C3036" s="3" t="s">
        <v>4686</v>
      </c>
      <c r="D3036" s="6">
        <v>80000</v>
      </c>
      <c r="E3036" s="8">
        <v>1</v>
      </c>
      <c r="F3036" t="s">
        <v>8220</v>
      </c>
      <c r="G3036" t="s">
        <v>8223</v>
      </c>
      <c r="H3036" t="s">
        <v>8245</v>
      </c>
      <c r="I3036">
        <v>1427537952</v>
      </c>
      <c r="J3036">
        <v>1422357552</v>
      </c>
      <c r="K3036" t="b">
        <v>0</v>
      </c>
      <c r="L3036">
        <v>1</v>
      </c>
      <c r="M3036" t="b">
        <v>0</v>
      </c>
      <c r="N3036" t="s">
        <v>8270</v>
      </c>
      <c r="O3036">
        <f>YEAR(T3036)</f>
        <v>2015</v>
      </c>
      <c r="P3036">
        <f>ROUND(E3036/D3036*100,0)</f>
        <v>0</v>
      </c>
      <c r="Q3036">
        <f>IFERROR(ROUND(E3036/L3036,2),"N/A")</f>
        <v>1</v>
      </c>
      <c r="T3036" s="14">
        <f>(((J3032/60)/60)/24)+DATE(1970,1,1)</f>
        <v>42233.747349537036</v>
      </c>
      <c r="U3036" s="14">
        <f>(((I3032/60)/60)/24)+DATE(1970,1,1)</f>
        <v>42263.747349537036</v>
      </c>
    </row>
    <row r="3037" spans="1:21" ht="28.8" x14ac:dyDescent="0.3">
      <c r="A3037">
        <v>619</v>
      </c>
      <c r="B3037" s="3" t="s">
        <v>620</v>
      </c>
      <c r="C3037" s="3" t="s">
        <v>4729</v>
      </c>
      <c r="D3037" s="6">
        <v>2500000</v>
      </c>
      <c r="E3037" s="8">
        <v>1</v>
      </c>
      <c r="F3037" t="s">
        <v>8219</v>
      </c>
      <c r="G3037" t="s">
        <v>8223</v>
      </c>
      <c r="H3037" t="s">
        <v>8245</v>
      </c>
      <c r="I3037">
        <v>1416933390</v>
      </c>
      <c r="J3037">
        <v>1411745790</v>
      </c>
      <c r="K3037" t="b">
        <v>0</v>
      </c>
      <c r="L3037">
        <v>1</v>
      </c>
      <c r="M3037" t="b">
        <v>0</v>
      </c>
      <c r="N3037" t="s">
        <v>8270</v>
      </c>
      <c r="O3037">
        <f>YEAR(T3037)</f>
        <v>2016</v>
      </c>
      <c r="P3037">
        <f>ROUND(E3037/D3037*100,0)</f>
        <v>0</v>
      </c>
      <c r="Q3037">
        <f>IFERROR(ROUND(E3037/L3037,2),"N/A")</f>
        <v>1</v>
      </c>
      <c r="T3037" s="14">
        <f>(((J3033/60)/60)/24)+DATE(1970,1,1)</f>
        <v>42597.882488425923</v>
      </c>
      <c r="U3037" s="14">
        <f>(((I3033/60)/60)/24)+DATE(1970,1,1)</f>
        <v>42657.882488425923</v>
      </c>
    </row>
    <row r="3038" spans="1:21" ht="28.8" x14ac:dyDescent="0.3">
      <c r="A3038">
        <v>639</v>
      </c>
      <c r="B3038" s="3" t="s">
        <v>640</v>
      </c>
      <c r="C3038" s="3" t="s">
        <v>4749</v>
      </c>
      <c r="D3038" s="6">
        <v>1000000</v>
      </c>
      <c r="E3038" s="8">
        <v>1</v>
      </c>
      <c r="F3038" t="s">
        <v>8219</v>
      </c>
      <c r="G3038" t="s">
        <v>8223</v>
      </c>
      <c r="H3038" t="s">
        <v>8245</v>
      </c>
      <c r="I3038">
        <v>1413208795</v>
      </c>
      <c r="J3038">
        <v>1408024795</v>
      </c>
      <c r="K3038" t="b">
        <v>0</v>
      </c>
      <c r="L3038">
        <v>1</v>
      </c>
      <c r="M3038" t="b">
        <v>0</v>
      </c>
      <c r="N3038" t="s">
        <v>8270</v>
      </c>
      <c r="O3038">
        <f>YEAR(T3038)</f>
        <v>2015</v>
      </c>
      <c r="P3038">
        <f>ROUND(E3038/D3038*100,0)</f>
        <v>0</v>
      </c>
      <c r="Q3038">
        <f>IFERROR(ROUND(E3038/L3038,2),"N/A")</f>
        <v>1</v>
      </c>
      <c r="T3038" s="14">
        <f>(((J3034/60)/60)/24)+DATE(1970,1,1)</f>
        <v>42228.044664351852</v>
      </c>
      <c r="U3038" s="14">
        <f>(((I3034/60)/60)/24)+DATE(1970,1,1)</f>
        <v>42258.044664351852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>ROUND(E3039/D3039*100,0)</f>
        <v>213</v>
      </c>
      <c r="Q3039">
        <f>IFERROR(ROUND(E3039/L3039,2),"N/A")</f>
        <v>33.31</v>
      </c>
      <c r="T3039"/>
      <c r="U3039"/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>ROUND(E3040/D3040*100,0)</f>
        <v>101</v>
      </c>
      <c r="Q3040">
        <f>IFERROR(ROUND(E3040/L3040,2),"N/A")</f>
        <v>37.22</v>
      </c>
      <c r="T3040"/>
      <c r="U3040"/>
    </row>
    <row r="3041" spans="1:21" ht="28.8" x14ac:dyDescent="0.3">
      <c r="A3041">
        <v>696</v>
      </c>
      <c r="B3041" s="3" t="s">
        <v>697</v>
      </c>
      <c r="C3041" s="3" t="s">
        <v>4806</v>
      </c>
      <c r="D3041" s="6">
        <v>175000</v>
      </c>
      <c r="E3041" s="8">
        <v>1</v>
      </c>
      <c r="F3041" t="s">
        <v>8220</v>
      </c>
      <c r="G3041" t="s">
        <v>8232</v>
      </c>
      <c r="H3041" t="s">
        <v>8248</v>
      </c>
      <c r="I3041">
        <v>1406326502</v>
      </c>
      <c r="J3041">
        <v>1403734502</v>
      </c>
      <c r="K3041" t="b">
        <v>0</v>
      </c>
      <c r="L3041">
        <v>1</v>
      </c>
      <c r="M3041" t="b">
        <v>0</v>
      </c>
      <c r="N3041" t="s">
        <v>8271</v>
      </c>
      <c r="O3041">
        <f>YEAR(T3041)</f>
        <v>2014</v>
      </c>
      <c r="P3041">
        <f>ROUND(E3041/D3041*100,0)</f>
        <v>0</v>
      </c>
      <c r="Q3041">
        <f>IFERROR(ROUND(E3041/L3041,2),"N/A")</f>
        <v>1</v>
      </c>
      <c r="T3041" s="14">
        <f>(((J3037/60)/60)/24)+DATE(1970,1,1)</f>
        <v>41908.650347222225</v>
      </c>
      <c r="U3041" s="14">
        <f>(((I3037/60)/60)/24)+DATE(1970,1,1)</f>
        <v>41968.692013888889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>ROUND(E3042/D3042*100,0)</f>
        <v>108</v>
      </c>
      <c r="Q3042">
        <f>IFERROR(ROUND(E3042/L3042,2),"N/A")</f>
        <v>76.790000000000006</v>
      </c>
      <c r="T3042"/>
      <c r="U3042"/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>ROUND(E3043/D3043*100,0)</f>
        <v>110</v>
      </c>
      <c r="Q3043">
        <f>IFERROR(ROUND(E3043/L3043,2),"N/A")</f>
        <v>96.53</v>
      </c>
      <c r="T3043"/>
      <c r="U3043"/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>ROUND(E3044/D3044*100,0)</f>
        <v>128</v>
      </c>
      <c r="Q3044">
        <f>IFERROR(ROUND(E3044/L3044,2),"N/A")</f>
        <v>51.89</v>
      </c>
      <c r="T3044"/>
      <c r="U3044"/>
    </row>
    <row r="3045" spans="1:21" ht="43.2" x14ac:dyDescent="0.3">
      <c r="A3045">
        <v>1134</v>
      </c>
      <c r="B3045" s="3" t="s">
        <v>1135</v>
      </c>
      <c r="C3045" s="3" t="s">
        <v>5244</v>
      </c>
      <c r="D3045" s="6">
        <v>25000</v>
      </c>
      <c r="E3045" s="8">
        <v>1</v>
      </c>
      <c r="F3045" t="s">
        <v>8220</v>
      </c>
      <c r="G3045" t="s">
        <v>8225</v>
      </c>
      <c r="H3045" t="s">
        <v>8247</v>
      </c>
      <c r="I3045">
        <v>1417235580</v>
      </c>
      <c r="J3045">
        <v>1416034228</v>
      </c>
      <c r="K3045" t="b">
        <v>0</v>
      </c>
      <c r="L3045">
        <v>1</v>
      </c>
      <c r="M3045" t="b">
        <v>0</v>
      </c>
      <c r="N3045" t="s">
        <v>8281</v>
      </c>
      <c r="O3045">
        <f>YEAR(T3045)</f>
        <v>2014</v>
      </c>
      <c r="P3045">
        <f>ROUND(E3045/D3045*100,0)</f>
        <v>0</v>
      </c>
      <c r="Q3045">
        <f>IFERROR(ROUND(E3045/L3045,2),"N/A")</f>
        <v>1</v>
      </c>
      <c r="T3045" s="14">
        <f>(((J3041/60)/60)/24)+DATE(1970,1,1)</f>
        <v>41815.927106481482</v>
      </c>
      <c r="U3045" s="14">
        <f>(((I3041/60)/60)/24)+DATE(1970,1,1)</f>
        <v>41845.927106481482</v>
      </c>
    </row>
    <row r="3046" spans="1:21" ht="43.2" x14ac:dyDescent="0.3">
      <c r="A3046">
        <v>1316</v>
      </c>
      <c r="B3046" s="3" t="s">
        <v>1317</v>
      </c>
      <c r="C3046" s="3" t="s">
        <v>5426</v>
      </c>
      <c r="D3046" s="6">
        <v>75000</v>
      </c>
      <c r="E3046" s="8">
        <v>1</v>
      </c>
      <c r="F3046" t="s">
        <v>8219</v>
      </c>
      <c r="G3046" t="s">
        <v>8223</v>
      </c>
      <c r="H3046" t="s">
        <v>8245</v>
      </c>
      <c r="I3046">
        <v>1456700709</v>
      </c>
      <c r="J3046">
        <v>1453676709</v>
      </c>
      <c r="K3046" t="b">
        <v>0</v>
      </c>
      <c r="L3046">
        <v>1</v>
      </c>
      <c r="M3046" t="b">
        <v>0</v>
      </c>
      <c r="N3046" t="s">
        <v>8271</v>
      </c>
      <c r="O3046">
        <f>YEAR(T3046)</f>
        <v>2015</v>
      </c>
      <c r="P3046">
        <f>ROUND(E3046/D3046*100,0)</f>
        <v>0</v>
      </c>
      <c r="Q3046">
        <f>IFERROR(ROUND(E3046/L3046,2),"N/A")</f>
        <v>1</v>
      </c>
      <c r="T3046" s="14">
        <f>(((J3042/60)/60)/24)+DATE(1970,1,1)</f>
        <v>42177.791909722218</v>
      </c>
      <c r="U3046" s="14">
        <f>(((I3042/60)/60)/24)+DATE(1970,1,1)</f>
        <v>42181.958333333328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>ROUND(E3047/D3047*100,0)</f>
        <v>133</v>
      </c>
      <c r="Q3047">
        <f>IFERROR(ROUND(E3047/L3047,2),"N/A")</f>
        <v>82.94</v>
      </c>
      <c r="T3047"/>
      <c r="U3047"/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>ROUND(E3048/D3048*100,0)</f>
        <v>191</v>
      </c>
      <c r="Q3048">
        <f>IFERROR(ROUND(E3048/L3048,2),"N/A")</f>
        <v>259.95</v>
      </c>
      <c r="T3048"/>
      <c r="U3048"/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>ROUND(E3049/D3049*100,0)</f>
        <v>149</v>
      </c>
      <c r="Q3049">
        <f>IFERROR(ROUND(E3049/L3049,2),"N/A")</f>
        <v>37.25</v>
      </c>
      <c r="T3049"/>
      <c r="U3049"/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>ROUND(E3050/D3050*100,0)</f>
        <v>166</v>
      </c>
      <c r="Q3050">
        <f>IFERROR(ROUND(E3050/L3050,2),"N/A")</f>
        <v>177.02</v>
      </c>
      <c r="T3050"/>
      <c r="U3050"/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>ROUND(E3051/D3051*100,0)</f>
        <v>107</v>
      </c>
      <c r="Q3051">
        <f>IFERROR(ROUND(E3051/L3051,2),"N/A")</f>
        <v>74.069999999999993</v>
      </c>
      <c r="T3051"/>
      <c r="U3051"/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>ROUND(E3052/D3052*100,0)</f>
        <v>106</v>
      </c>
      <c r="Q3052">
        <f>IFERROR(ROUND(E3052/L3052,2),"N/A")</f>
        <v>70.67</v>
      </c>
      <c r="T3052"/>
      <c r="U3052"/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>ROUND(E3053/D3053*100,0)</f>
        <v>24</v>
      </c>
      <c r="Q3053">
        <f>IFERROR(ROUND(E3053/L3053,2),"N/A")</f>
        <v>23.63</v>
      </c>
      <c r="T3053"/>
      <c r="U3053"/>
    </row>
    <row r="3054" spans="1:21" ht="43.2" x14ac:dyDescent="0.3">
      <c r="A3054">
        <v>1440</v>
      </c>
      <c r="B3054" s="3" t="s">
        <v>1441</v>
      </c>
      <c r="C3054" s="3" t="s">
        <v>5550</v>
      </c>
      <c r="D3054" s="6">
        <v>13000</v>
      </c>
      <c r="E3054" s="8">
        <v>1</v>
      </c>
      <c r="F3054" t="s">
        <v>8220</v>
      </c>
      <c r="G3054" t="s">
        <v>8236</v>
      </c>
      <c r="H3054" t="s">
        <v>8248</v>
      </c>
      <c r="I3054">
        <v>1464285463</v>
      </c>
      <c r="J3054">
        <v>1461693463</v>
      </c>
      <c r="K3054" t="b">
        <v>0</v>
      </c>
      <c r="L3054">
        <v>1</v>
      </c>
      <c r="M3054" t="b">
        <v>0</v>
      </c>
      <c r="N3054" t="s">
        <v>8285</v>
      </c>
      <c r="O3054">
        <f>YEAR(T3054)</f>
        <v>2014</v>
      </c>
      <c r="P3054">
        <f>ROUND(E3054/D3054*100,0)</f>
        <v>0</v>
      </c>
      <c r="Q3054">
        <f>IFERROR(ROUND(E3054/L3054,2),"N/A")</f>
        <v>1</v>
      </c>
      <c r="T3054" s="14">
        <f>(((J3050/60)/60)/24)+DATE(1970,1,1)</f>
        <v>41975.901180555549</v>
      </c>
      <c r="U3054" s="14">
        <f>(((I3050/60)/60)/24)+DATE(1970,1,1)</f>
        <v>42004.890277777777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>ROUND(E3055/D3055*100,0)</f>
        <v>0</v>
      </c>
      <c r="Q3055">
        <f>IFERROR(ROUND(E3055/L3055,2),"N/A")</f>
        <v>13.33</v>
      </c>
      <c r="T3055"/>
      <c r="U3055"/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>
        <f>ROUND(E3056/D3056*100,0)</f>
        <v>0</v>
      </c>
      <c r="Q3056" t="str">
        <f>IFERROR(ROUND(E3056/L3056,2),"N/A")</f>
        <v>N/A</v>
      </c>
      <c r="T3056"/>
      <c r="U3056"/>
    </row>
    <row r="3057" spans="1:21" ht="57.6" x14ac:dyDescent="0.3">
      <c r="A3057">
        <v>1450</v>
      </c>
      <c r="B3057" s="3" t="s">
        <v>1451</v>
      </c>
      <c r="C3057" s="3" t="s">
        <v>5560</v>
      </c>
      <c r="D3057" s="6">
        <v>100000</v>
      </c>
      <c r="E3057" s="8">
        <v>1</v>
      </c>
      <c r="F3057" t="s">
        <v>8220</v>
      </c>
      <c r="G3057" t="s">
        <v>8223</v>
      </c>
      <c r="H3057" t="s">
        <v>8245</v>
      </c>
      <c r="I3057">
        <v>1455941197</v>
      </c>
      <c r="J3057">
        <v>1453349197</v>
      </c>
      <c r="K3057" t="b">
        <v>0</v>
      </c>
      <c r="L3057">
        <v>1</v>
      </c>
      <c r="M3057" t="b">
        <v>0</v>
      </c>
      <c r="N3057" t="s">
        <v>8285</v>
      </c>
      <c r="O3057">
        <f>YEAR(T3057)</f>
        <v>2017</v>
      </c>
      <c r="P3057">
        <f>ROUND(E3057/D3057*100,0)</f>
        <v>0</v>
      </c>
      <c r="Q3057">
        <f>IFERROR(ROUND(E3057/L3057,2),"N/A")</f>
        <v>1</v>
      </c>
      <c r="T3057" s="14">
        <f>(((J3053/60)/60)/24)+DATE(1970,1,1)</f>
        <v>42744.416030092587</v>
      </c>
      <c r="U3057" s="14">
        <f>(((I3053/60)/60)/24)+DATE(1970,1,1)</f>
        <v>42774.416030092587</v>
      </c>
    </row>
    <row r="3058" spans="1:21" ht="43.2" x14ac:dyDescent="0.3">
      <c r="A3058">
        <v>1497</v>
      </c>
      <c r="B3058" s="3" t="s">
        <v>1498</v>
      </c>
      <c r="C3058" s="3" t="s">
        <v>5607</v>
      </c>
      <c r="D3058" s="6">
        <v>15000</v>
      </c>
      <c r="E3058" s="8">
        <v>1</v>
      </c>
      <c r="F3058" t="s">
        <v>8220</v>
      </c>
      <c r="G3058" t="s">
        <v>8223</v>
      </c>
      <c r="H3058" t="s">
        <v>8245</v>
      </c>
      <c r="I3058">
        <v>1375299780</v>
      </c>
      <c r="J3058">
        <v>1371655522</v>
      </c>
      <c r="K3058" t="b">
        <v>0</v>
      </c>
      <c r="L3058">
        <v>1</v>
      </c>
      <c r="M3058" t="b">
        <v>0</v>
      </c>
      <c r="N3058" t="s">
        <v>8273</v>
      </c>
      <c r="O3058">
        <f>YEAR(T3058)</f>
        <v>2016</v>
      </c>
      <c r="P3058">
        <f>ROUND(E3058/D3058*100,0)</f>
        <v>0</v>
      </c>
      <c r="Q3058">
        <f>IFERROR(ROUND(E3058/L3058,2),"N/A")</f>
        <v>1</v>
      </c>
      <c r="T3058" s="14">
        <f>(((J3054/60)/60)/24)+DATE(1970,1,1)</f>
        <v>42486.748414351852</v>
      </c>
      <c r="U3058" s="14">
        <f>(((I3054/60)/60)/24)+DATE(1970,1,1)</f>
        <v>42516.748414351852</v>
      </c>
    </row>
    <row r="3059" spans="1:21" ht="28.8" x14ac:dyDescent="0.3">
      <c r="A3059">
        <v>1702</v>
      </c>
      <c r="B3059" s="3" t="s">
        <v>1703</v>
      </c>
      <c r="C3059" s="3" t="s">
        <v>5812</v>
      </c>
      <c r="D3059" s="6">
        <v>16500</v>
      </c>
      <c r="E3059" s="8">
        <v>1</v>
      </c>
      <c r="F3059" t="s">
        <v>8220</v>
      </c>
      <c r="G3059" t="s">
        <v>8223</v>
      </c>
      <c r="H3059" t="s">
        <v>8245</v>
      </c>
      <c r="I3059">
        <v>1427745150</v>
      </c>
      <c r="J3059">
        <v>1425156750</v>
      </c>
      <c r="K3059" t="b">
        <v>0</v>
      </c>
      <c r="L3059">
        <v>1</v>
      </c>
      <c r="M3059" t="b">
        <v>0</v>
      </c>
      <c r="N3059" t="s">
        <v>8291</v>
      </c>
      <c r="O3059">
        <f>YEAR(T3059)</f>
        <v>2014</v>
      </c>
      <c r="P3059">
        <f>ROUND(E3059/D3059*100,0)</f>
        <v>0</v>
      </c>
      <c r="Q3059">
        <f>IFERROR(ROUND(E3059/L3059,2),"N/A")</f>
        <v>1</v>
      </c>
      <c r="T3059" s="14">
        <f>(((J3055/60)/60)/24)+DATE(1970,1,1)</f>
        <v>41862.761724537035</v>
      </c>
      <c r="U3059" s="14">
        <f>(((I3055/60)/60)/24)+DATE(1970,1,1)</f>
        <v>41914.165972222225</v>
      </c>
    </row>
    <row r="3060" spans="1:21" ht="28.8" x14ac:dyDescent="0.3">
      <c r="A3060">
        <v>2427</v>
      </c>
      <c r="B3060" s="3" t="s">
        <v>2428</v>
      </c>
      <c r="C3060" s="3" t="s">
        <v>6537</v>
      </c>
      <c r="D3060" s="6">
        <v>50000</v>
      </c>
      <c r="E3060" s="8">
        <v>1</v>
      </c>
      <c r="F3060" t="s">
        <v>8220</v>
      </c>
      <c r="G3060" t="s">
        <v>8223</v>
      </c>
      <c r="H3060" t="s">
        <v>8245</v>
      </c>
      <c r="I3060">
        <v>1458715133</v>
      </c>
      <c r="J3060">
        <v>1455262733</v>
      </c>
      <c r="K3060" t="b">
        <v>0</v>
      </c>
      <c r="L3060">
        <v>1</v>
      </c>
      <c r="M3060" t="b">
        <v>0</v>
      </c>
      <c r="N3060" t="s">
        <v>8282</v>
      </c>
      <c r="O3060">
        <f>YEAR(T3060)</f>
        <v>2015</v>
      </c>
      <c r="P3060">
        <f>ROUND(E3060/D3060*100,0)</f>
        <v>0</v>
      </c>
      <c r="Q3060">
        <f>IFERROR(ROUND(E3060/L3060,2),"N/A")</f>
        <v>1</v>
      </c>
      <c r="T3060" s="14">
        <f>(((J3056/60)/60)/24)+DATE(1970,1,1)</f>
        <v>42027.832800925928</v>
      </c>
      <c r="U3060" s="14">
        <f>(((I3056/60)/60)/24)+DATE(1970,1,1)</f>
        <v>42065.044444444444</v>
      </c>
    </row>
    <row r="3061" spans="1:21" ht="28.8" x14ac:dyDescent="0.3">
      <c r="A3061">
        <v>2428</v>
      </c>
      <c r="B3061" s="3" t="s">
        <v>2429</v>
      </c>
      <c r="C3061" s="3" t="s">
        <v>6538</v>
      </c>
      <c r="D3061" s="6">
        <v>35000</v>
      </c>
      <c r="E3061" s="8">
        <v>1</v>
      </c>
      <c r="F3061" t="s">
        <v>8220</v>
      </c>
      <c r="G3061" t="s">
        <v>8223</v>
      </c>
      <c r="H3061" t="s">
        <v>8245</v>
      </c>
      <c r="I3061">
        <v>1426182551</v>
      </c>
      <c r="J3061">
        <v>1423594151</v>
      </c>
      <c r="K3061" t="b">
        <v>0</v>
      </c>
      <c r="L3061">
        <v>1</v>
      </c>
      <c r="M3061" t="b">
        <v>0</v>
      </c>
      <c r="N3061" t="s">
        <v>8282</v>
      </c>
      <c r="O3061">
        <f>YEAR(T3061)</f>
        <v>2016</v>
      </c>
      <c r="P3061">
        <f>ROUND(E3061/D3061*100,0)</f>
        <v>0</v>
      </c>
      <c r="Q3061">
        <f>IFERROR(ROUND(E3061/L3061,2),"N/A")</f>
        <v>1</v>
      </c>
      <c r="T3061" s="14">
        <f>(((J3057/60)/60)/24)+DATE(1970,1,1)</f>
        <v>42390.171261574069</v>
      </c>
      <c r="U3061" s="14">
        <f>(((I3057/60)/60)/24)+DATE(1970,1,1)</f>
        <v>42420.171261574069</v>
      </c>
    </row>
    <row r="3062" spans="1:21" ht="28.8" x14ac:dyDescent="0.3">
      <c r="A3062">
        <v>2582</v>
      </c>
      <c r="B3062" s="3" t="s">
        <v>2582</v>
      </c>
      <c r="C3062" s="3" t="s">
        <v>6692</v>
      </c>
      <c r="D3062" s="6">
        <v>90000</v>
      </c>
      <c r="E3062" s="8">
        <v>1</v>
      </c>
      <c r="F3062" t="s">
        <v>8220</v>
      </c>
      <c r="G3062" t="s">
        <v>8223</v>
      </c>
      <c r="H3062" t="s">
        <v>8245</v>
      </c>
      <c r="I3062">
        <v>1477784634</v>
      </c>
      <c r="J3062">
        <v>1475192634</v>
      </c>
      <c r="K3062" t="b">
        <v>0</v>
      </c>
      <c r="L3062">
        <v>1</v>
      </c>
      <c r="M3062" t="b">
        <v>0</v>
      </c>
      <c r="N3062" t="s">
        <v>8282</v>
      </c>
      <c r="O3062">
        <f>YEAR(T3062)</f>
        <v>2013</v>
      </c>
      <c r="P3062">
        <f>ROUND(E3062/D3062*100,0)</f>
        <v>0</v>
      </c>
      <c r="Q3062">
        <f>IFERROR(ROUND(E3062/L3062,2),"N/A")</f>
        <v>1</v>
      </c>
      <c r="T3062" s="14">
        <f>(((J3058/60)/60)/24)+DATE(1970,1,1)</f>
        <v>41444.64261574074</v>
      </c>
      <c r="U3062" s="14">
        <f>(((I3058/60)/60)/24)+DATE(1970,1,1)</f>
        <v>41486.821527777778</v>
      </c>
    </row>
    <row r="3063" spans="1:21" ht="43.2" x14ac:dyDescent="0.3">
      <c r="A3063">
        <v>2594</v>
      </c>
      <c r="B3063" s="3" t="s">
        <v>2594</v>
      </c>
      <c r="C3063" s="3" t="s">
        <v>6704</v>
      </c>
      <c r="D3063" s="6">
        <v>80000</v>
      </c>
      <c r="E3063" s="8">
        <v>1</v>
      </c>
      <c r="F3063" t="s">
        <v>8220</v>
      </c>
      <c r="G3063" t="s">
        <v>8223</v>
      </c>
      <c r="H3063" t="s">
        <v>8245</v>
      </c>
      <c r="I3063">
        <v>1407453228</v>
      </c>
      <c r="J3063">
        <v>1404861228</v>
      </c>
      <c r="K3063" t="b">
        <v>0</v>
      </c>
      <c r="L3063">
        <v>1</v>
      </c>
      <c r="M3063" t="b">
        <v>0</v>
      </c>
      <c r="N3063" t="s">
        <v>8282</v>
      </c>
      <c r="O3063">
        <f>YEAR(T3063)</f>
        <v>2015</v>
      </c>
      <c r="P3063">
        <f>ROUND(E3063/D3063*100,0)</f>
        <v>0</v>
      </c>
      <c r="Q3063">
        <f>IFERROR(ROUND(E3063/L3063,2),"N/A")</f>
        <v>1</v>
      </c>
      <c r="T3063" s="14">
        <f>(((J3059/60)/60)/24)+DATE(1970,1,1)</f>
        <v>42063.869791666672</v>
      </c>
      <c r="U3063" s="14">
        <f>(((I3059/60)/60)/24)+DATE(1970,1,1)</f>
        <v>42093.828125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>ROUND(E3064/D3064*100,0)</f>
        <v>67</v>
      </c>
      <c r="Q3064">
        <f>IFERROR(ROUND(E3064/L3064,2),"N/A")</f>
        <v>99.76</v>
      </c>
      <c r="T3064"/>
      <c r="U3064"/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>ROUND(E3065/D3065*100,0)</f>
        <v>20</v>
      </c>
      <c r="Q3065">
        <f>IFERROR(ROUND(E3065/L3065,2),"N/A")</f>
        <v>25.52</v>
      </c>
      <c r="T3065"/>
      <c r="U3065"/>
    </row>
    <row r="3066" spans="1:21" ht="43.2" x14ac:dyDescent="0.3">
      <c r="A3066">
        <v>2689</v>
      </c>
      <c r="B3066" s="3" t="s">
        <v>2689</v>
      </c>
      <c r="C3066" s="3" t="s">
        <v>6799</v>
      </c>
      <c r="D3066" s="6">
        <v>35000</v>
      </c>
      <c r="E3066" s="8">
        <v>1</v>
      </c>
      <c r="F3066" t="s">
        <v>8220</v>
      </c>
      <c r="G3066" t="s">
        <v>8223</v>
      </c>
      <c r="H3066" t="s">
        <v>8245</v>
      </c>
      <c r="I3066">
        <v>1469919890</v>
      </c>
      <c r="J3066">
        <v>1467327890</v>
      </c>
      <c r="K3066" t="b">
        <v>0</v>
      </c>
      <c r="L3066">
        <v>1</v>
      </c>
      <c r="M3066" t="b">
        <v>0</v>
      </c>
      <c r="N3066" t="s">
        <v>8282</v>
      </c>
      <c r="O3066">
        <f>YEAR(T3066)</f>
        <v>2016</v>
      </c>
      <c r="P3066">
        <f>ROUND(E3066/D3066*100,0)</f>
        <v>0</v>
      </c>
      <c r="Q3066">
        <f>IFERROR(ROUND(E3066/L3066,2),"N/A")</f>
        <v>1</v>
      </c>
      <c r="T3066" s="14">
        <f>(((J3062/60)/60)/24)+DATE(1970,1,1)</f>
        <v>42642.988819444443</v>
      </c>
      <c r="U3066" s="14">
        <f>(((I3062/60)/60)/24)+DATE(1970,1,1)</f>
        <v>42672.988819444443</v>
      </c>
    </row>
    <row r="3067" spans="1:21" ht="57.6" x14ac:dyDescent="0.3">
      <c r="A3067">
        <v>2694</v>
      </c>
      <c r="B3067" s="3" t="s">
        <v>2694</v>
      </c>
      <c r="C3067" s="3" t="s">
        <v>6804</v>
      </c>
      <c r="D3067" s="6">
        <v>30000</v>
      </c>
      <c r="E3067" s="8">
        <v>1</v>
      </c>
      <c r="F3067" t="s">
        <v>8220</v>
      </c>
      <c r="G3067" t="s">
        <v>8223</v>
      </c>
      <c r="H3067" t="s">
        <v>8245</v>
      </c>
      <c r="I3067">
        <v>1411701739</v>
      </c>
      <c r="J3067">
        <v>1409109739</v>
      </c>
      <c r="K3067" t="b">
        <v>0</v>
      </c>
      <c r="L3067">
        <v>1</v>
      </c>
      <c r="M3067" t="b">
        <v>0</v>
      </c>
      <c r="N3067" t="s">
        <v>8282</v>
      </c>
      <c r="O3067">
        <f>YEAR(T3067)</f>
        <v>2014</v>
      </c>
      <c r="P3067">
        <f>ROUND(E3067/D3067*100,0)</f>
        <v>0</v>
      </c>
      <c r="Q3067">
        <f>IFERROR(ROUND(E3067/L3067,2),"N/A")</f>
        <v>1</v>
      </c>
      <c r="T3067" s="14">
        <f>(((J3063/60)/60)/24)+DATE(1970,1,1)</f>
        <v>41828.967916666668</v>
      </c>
      <c r="U3067" s="14">
        <f>(((I3063/60)/60)/24)+DATE(1970,1,1)</f>
        <v>41858.967916666668</v>
      </c>
    </row>
    <row r="3068" spans="1:21" ht="43.2" x14ac:dyDescent="0.3">
      <c r="A3068">
        <v>2910</v>
      </c>
      <c r="B3068" s="3" t="s">
        <v>2910</v>
      </c>
      <c r="C3068" s="3" t="s">
        <v>7020</v>
      </c>
      <c r="D3068" s="6">
        <v>30000</v>
      </c>
      <c r="E3068" s="8">
        <v>1</v>
      </c>
      <c r="F3068" t="s">
        <v>8220</v>
      </c>
      <c r="G3068" t="s">
        <v>8224</v>
      </c>
      <c r="H3068" t="s">
        <v>8246</v>
      </c>
      <c r="I3068">
        <v>1434139887</v>
      </c>
      <c r="J3068">
        <v>1428955887</v>
      </c>
      <c r="K3068" t="b">
        <v>0</v>
      </c>
      <c r="L3068">
        <v>1</v>
      </c>
      <c r="M3068" t="b">
        <v>0</v>
      </c>
      <c r="N3068" t="s">
        <v>8269</v>
      </c>
      <c r="O3068">
        <f>YEAR(T3068)</f>
        <v>2015</v>
      </c>
      <c r="P3068">
        <f>ROUND(E3068/D3068*100,0)</f>
        <v>0</v>
      </c>
      <c r="Q3068">
        <f>IFERROR(ROUND(E3068/L3068,2),"N/A")</f>
        <v>1</v>
      </c>
      <c r="T3068" s="14">
        <f>(((J3064/60)/60)/24)+DATE(1970,1,1)</f>
        <v>42248.535787037035</v>
      </c>
      <c r="U3068" s="14">
        <f>(((I3064/60)/60)/24)+DATE(1970,1,1)</f>
        <v>42277.75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>ROUND(E3069/D3069*100,0)</f>
        <v>3</v>
      </c>
      <c r="Q3069">
        <f>IFERROR(ROUND(E3069/L3069,2),"N/A")</f>
        <v>200</v>
      </c>
      <c r="T3069"/>
      <c r="U3069"/>
    </row>
    <row r="3070" spans="1:21" ht="28.8" x14ac:dyDescent="0.3">
      <c r="A3070">
        <v>2914</v>
      </c>
      <c r="B3070" s="3" t="s">
        <v>2914</v>
      </c>
      <c r="C3070" s="3" t="s">
        <v>7024</v>
      </c>
      <c r="D3070" s="6">
        <v>25000</v>
      </c>
      <c r="E3070" s="8">
        <v>1</v>
      </c>
      <c r="F3070" t="s">
        <v>8220</v>
      </c>
      <c r="G3070" t="s">
        <v>8224</v>
      </c>
      <c r="H3070" t="s">
        <v>8246</v>
      </c>
      <c r="I3070">
        <v>1426365994</v>
      </c>
      <c r="J3070">
        <v>1421185594</v>
      </c>
      <c r="K3070" t="b">
        <v>0</v>
      </c>
      <c r="L3070">
        <v>1</v>
      </c>
      <c r="M3070" t="b">
        <v>0</v>
      </c>
      <c r="N3070" t="s">
        <v>8269</v>
      </c>
      <c r="O3070">
        <f>YEAR(T3070)</f>
        <v>2016</v>
      </c>
      <c r="P3070">
        <f>ROUND(E3070/D3070*100,0)</f>
        <v>0</v>
      </c>
      <c r="Q3070">
        <f>IFERROR(ROUND(E3070/L3070,2),"N/A")</f>
        <v>1</v>
      </c>
      <c r="T3070" s="14">
        <f>(((J3066/60)/60)/24)+DATE(1970,1,1)</f>
        <v>42551.961689814809</v>
      </c>
      <c r="U3070" s="14">
        <f>(((I3066/60)/60)/24)+DATE(1970,1,1)</f>
        <v>42581.961689814809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>ROUND(E3071/D3071*100,0)</f>
        <v>14</v>
      </c>
      <c r="Q3071">
        <f>IFERROR(ROUND(E3071/L3071,2),"N/A")</f>
        <v>20.14</v>
      </c>
      <c r="T3071"/>
      <c r="U3071"/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>ROUND(E3072/D3072*100,0)</f>
        <v>3</v>
      </c>
      <c r="Q3072">
        <f>IFERROR(ROUND(E3072/L3072,2),"N/A")</f>
        <v>20.88</v>
      </c>
      <c r="T3072"/>
      <c r="U3072"/>
    </row>
    <row r="3073" spans="1:21" ht="43.2" x14ac:dyDescent="0.3">
      <c r="A3073">
        <v>2941</v>
      </c>
      <c r="B3073" s="3" t="s">
        <v>2941</v>
      </c>
      <c r="C3073" s="3" t="s">
        <v>7051</v>
      </c>
      <c r="D3073" s="6">
        <v>25000</v>
      </c>
      <c r="E3073" s="8">
        <v>1</v>
      </c>
      <c r="F3073" t="s">
        <v>8220</v>
      </c>
      <c r="G3073" t="s">
        <v>8223</v>
      </c>
      <c r="H3073" t="s">
        <v>8245</v>
      </c>
      <c r="I3073">
        <v>1425250955</v>
      </c>
      <c r="J3073">
        <v>1422658955</v>
      </c>
      <c r="K3073" t="b">
        <v>0</v>
      </c>
      <c r="L3073">
        <v>1</v>
      </c>
      <c r="M3073" t="b">
        <v>0</v>
      </c>
      <c r="N3073" t="s">
        <v>8301</v>
      </c>
      <c r="O3073">
        <f>YEAR(T3073)</f>
        <v>2015</v>
      </c>
      <c r="P3073">
        <f>ROUND(E3073/D3073*100,0)</f>
        <v>0</v>
      </c>
      <c r="Q3073">
        <f>IFERROR(ROUND(E3073/L3073,2),"N/A")</f>
        <v>1</v>
      </c>
      <c r="T3073" s="14">
        <f>(((J3069/60)/60)/24)+DATE(1970,1,1)</f>
        <v>42226.938414351855</v>
      </c>
      <c r="U3073" s="14">
        <f>(((I3069/60)/60)/24)+DATE(1970,1,1)</f>
        <v>42256.938414351855</v>
      </c>
    </row>
    <row r="3074" spans="1:21" ht="43.2" x14ac:dyDescent="0.3">
      <c r="A3074">
        <v>3055</v>
      </c>
      <c r="B3074" s="3" t="s">
        <v>3055</v>
      </c>
      <c r="C3074" s="3" t="s">
        <v>7165</v>
      </c>
      <c r="D3074" s="6">
        <v>20000</v>
      </c>
      <c r="E3074" s="8">
        <v>1</v>
      </c>
      <c r="F3074" t="s">
        <v>8220</v>
      </c>
      <c r="G3074" t="s">
        <v>8223</v>
      </c>
      <c r="H3074" t="s">
        <v>8245</v>
      </c>
      <c r="I3074">
        <v>1420844390</v>
      </c>
      <c r="J3074">
        <v>1415660390</v>
      </c>
      <c r="K3074" t="b">
        <v>0</v>
      </c>
      <c r="L3074">
        <v>1</v>
      </c>
      <c r="M3074" t="b">
        <v>0</v>
      </c>
      <c r="N3074" t="s">
        <v>8301</v>
      </c>
      <c r="O3074">
        <f>YEAR(T3074)</f>
        <v>2015</v>
      </c>
      <c r="P3074">
        <f>ROUND(E3074/D3074*100,0)</f>
        <v>0</v>
      </c>
      <c r="Q3074">
        <f>IFERROR(ROUND(E3074/L3074,2),"N/A")</f>
        <v>1</v>
      </c>
      <c r="T3074" s="14">
        <f>(((J3070/60)/60)/24)+DATE(1970,1,1)</f>
        <v>42017.907337962963</v>
      </c>
      <c r="U3074" s="14">
        <f>(((I3070/60)/60)/24)+DATE(1970,1,1)</f>
        <v>42077.865671296298</v>
      </c>
    </row>
    <row r="3075" spans="1:21" ht="57.6" x14ac:dyDescent="0.3">
      <c r="A3075">
        <v>3200</v>
      </c>
      <c r="B3075" s="3" t="s">
        <v>3200</v>
      </c>
      <c r="C3075" s="3" t="s">
        <v>7310</v>
      </c>
      <c r="D3075" s="6">
        <v>50000</v>
      </c>
      <c r="E3075" s="8">
        <v>1</v>
      </c>
      <c r="F3075" t="s">
        <v>8220</v>
      </c>
      <c r="G3075" t="s">
        <v>8223</v>
      </c>
      <c r="H3075" t="s">
        <v>8245</v>
      </c>
      <c r="I3075">
        <v>1461994440</v>
      </c>
      <c r="J3075">
        <v>1459410101</v>
      </c>
      <c r="K3075" t="b">
        <v>0</v>
      </c>
      <c r="L3075">
        <v>1</v>
      </c>
      <c r="M3075" t="b">
        <v>0</v>
      </c>
      <c r="N3075" t="s">
        <v>8303</v>
      </c>
      <c r="O3075">
        <f>YEAR(T3075)</f>
        <v>2014</v>
      </c>
      <c r="P3075">
        <f>ROUND(E3075/D3075*100,0)</f>
        <v>0</v>
      </c>
      <c r="Q3075">
        <f>IFERROR(ROUND(E3075/L3075,2),"N/A")</f>
        <v>1</v>
      </c>
      <c r="T3075" s="14">
        <f>(((J3071/60)/60)/24)+DATE(1970,1,1)</f>
        <v>41957.833726851852</v>
      </c>
      <c r="U3075" s="14">
        <f>(((I3071/60)/60)/24)+DATE(1970,1,1)</f>
        <v>41987.833726851852</v>
      </c>
    </row>
    <row r="3076" spans="1:21" ht="43.2" x14ac:dyDescent="0.3">
      <c r="A3076">
        <v>3639</v>
      </c>
      <c r="B3076" s="3" t="s">
        <v>3637</v>
      </c>
      <c r="C3076" s="3" t="s">
        <v>7749</v>
      </c>
      <c r="D3076" s="6">
        <v>25000</v>
      </c>
      <c r="E3076" s="8">
        <v>1</v>
      </c>
      <c r="F3076" t="s">
        <v>8220</v>
      </c>
      <c r="G3076" t="s">
        <v>8223</v>
      </c>
      <c r="H3076" t="s">
        <v>8245</v>
      </c>
      <c r="I3076">
        <v>1475853060</v>
      </c>
      <c r="J3076">
        <v>1470672906</v>
      </c>
      <c r="K3076" t="b">
        <v>0</v>
      </c>
      <c r="L3076">
        <v>1</v>
      </c>
      <c r="M3076" t="b">
        <v>0</v>
      </c>
      <c r="N3076" t="s">
        <v>8303</v>
      </c>
      <c r="O3076">
        <f>YEAR(T3076)</f>
        <v>2016</v>
      </c>
      <c r="P3076">
        <f>ROUND(E3076/D3076*100,0)</f>
        <v>0</v>
      </c>
      <c r="Q3076">
        <f>IFERROR(ROUND(E3076/L3076,2),"N/A")</f>
        <v>1</v>
      </c>
      <c r="T3076" s="14">
        <f>(((J3072/60)/60)/24)+DATE(1970,1,1)</f>
        <v>42690.733437499999</v>
      </c>
      <c r="U3076" s="14">
        <f>(((I3072/60)/60)/24)+DATE(1970,1,1)</f>
        <v>42711.733437499999</v>
      </c>
    </row>
    <row r="3077" spans="1:21" ht="43.2" x14ac:dyDescent="0.3">
      <c r="A3077">
        <v>3796</v>
      </c>
      <c r="B3077" s="3" t="s">
        <v>3793</v>
      </c>
      <c r="C3077" s="3" t="s">
        <v>7906</v>
      </c>
      <c r="D3077" s="6">
        <v>22500</v>
      </c>
      <c r="E3077" s="8">
        <v>1</v>
      </c>
      <c r="F3077" t="s">
        <v>8220</v>
      </c>
      <c r="G3077" t="s">
        <v>8223</v>
      </c>
      <c r="H3077" t="s">
        <v>8245</v>
      </c>
      <c r="I3077">
        <v>1484354556</v>
      </c>
      <c r="J3077">
        <v>1479170556</v>
      </c>
      <c r="K3077" t="b">
        <v>0</v>
      </c>
      <c r="L3077">
        <v>1</v>
      </c>
      <c r="M3077" t="b">
        <v>0</v>
      </c>
      <c r="N3077" t="s">
        <v>8303</v>
      </c>
      <c r="O3077">
        <f>YEAR(T3077)</f>
        <v>2015</v>
      </c>
      <c r="P3077">
        <f>ROUND(E3077/D3077*100,0)</f>
        <v>0</v>
      </c>
      <c r="Q3077">
        <f>IFERROR(ROUND(E3077/L3077,2),"N/A")</f>
        <v>1</v>
      </c>
      <c r="T3077" s="14">
        <f>(((J3073/60)/60)/24)+DATE(1970,1,1)</f>
        <v>42034.960127314815</v>
      </c>
      <c r="U3077" s="14">
        <f>(((I3073/60)/60)/24)+DATE(1970,1,1)</f>
        <v>42064.960127314815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>ROUND(E3078/D3078*100,0)</f>
        <v>15</v>
      </c>
      <c r="Q3078">
        <f>IFERROR(ROUND(E3078/L3078,2),"N/A")</f>
        <v>30.12</v>
      </c>
      <c r="T3078"/>
      <c r="U3078"/>
    </row>
    <row r="3079" spans="1:21" ht="43.2" x14ac:dyDescent="0.3">
      <c r="A3079">
        <v>3912</v>
      </c>
      <c r="B3079" s="3" t="s">
        <v>3909</v>
      </c>
      <c r="C3079" s="3" t="s">
        <v>8020</v>
      </c>
      <c r="D3079" s="6">
        <v>15000</v>
      </c>
      <c r="E3079" s="8">
        <v>1</v>
      </c>
      <c r="F3079" t="s">
        <v>8220</v>
      </c>
      <c r="G3079" t="s">
        <v>8223</v>
      </c>
      <c r="H3079" t="s">
        <v>8245</v>
      </c>
      <c r="I3079">
        <v>1429936500</v>
      </c>
      <c r="J3079">
        <v>1424759330</v>
      </c>
      <c r="K3079" t="b">
        <v>0</v>
      </c>
      <c r="L3079">
        <v>1</v>
      </c>
      <c r="M3079" t="b">
        <v>0</v>
      </c>
      <c r="N3079" t="s">
        <v>8269</v>
      </c>
      <c r="O3079">
        <f>YEAR(T3079)</f>
        <v>2016</v>
      </c>
      <c r="P3079">
        <f>ROUND(E3079/D3079*100,0)</f>
        <v>0</v>
      </c>
      <c r="Q3079">
        <f>IFERROR(ROUND(E3079/L3079,2),"N/A")</f>
        <v>1</v>
      </c>
      <c r="T3079" s="14">
        <f>(((J3075/60)/60)/24)+DATE(1970,1,1)</f>
        <v>42460.320613425924</v>
      </c>
      <c r="U3079" s="14">
        <f>(((I3075/60)/60)/24)+DATE(1970,1,1)</f>
        <v>42490.231944444444</v>
      </c>
    </row>
    <row r="3080" spans="1:21" ht="43.2" x14ac:dyDescent="0.3">
      <c r="A3080">
        <v>3932</v>
      </c>
      <c r="B3080" s="3" t="s">
        <v>3929</v>
      </c>
      <c r="C3080" s="3" t="s">
        <v>8040</v>
      </c>
      <c r="D3080" s="6">
        <v>12000</v>
      </c>
      <c r="E3080" s="8">
        <v>1</v>
      </c>
      <c r="F3080" t="s">
        <v>8220</v>
      </c>
      <c r="G3080" t="s">
        <v>8223</v>
      </c>
      <c r="H3080" t="s">
        <v>8245</v>
      </c>
      <c r="I3080">
        <v>1458097364</v>
      </c>
      <c r="J3080">
        <v>1455508964</v>
      </c>
      <c r="K3080" t="b">
        <v>0</v>
      </c>
      <c r="L3080">
        <v>1</v>
      </c>
      <c r="M3080" t="b">
        <v>0</v>
      </c>
      <c r="N3080" t="s">
        <v>8269</v>
      </c>
      <c r="O3080">
        <f>YEAR(T3080)</f>
        <v>2016</v>
      </c>
      <c r="P3080">
        <f>ROUND(E3080/D3080*100,0)</f>
        <v>0</v>
      </c>
      <c r="Q3080">
        <f>IFERROR(ROUND(E3080/L3080,2),"N/A")</f>
        <v>1</v>
      </c>
      <c r="T3080" s="14">
        <f>(((J3076/60)/60)/24)+DATE(1970,1,1)</f>
        <v>42590.677152777775</v>
      </c>
      <c r="U3080" s="14">
        <f>(((I3076/60)/60)/24)+DATE(1970,1,1)</f>
        <v>42650.632638888885</v>
      </c>
    </row>
    <row r="3081" spans="1:21" ht="43.2" x14ac:dyDescent="0.3">
      <c r="A3081">
        <v>3951</v>
      </c>
      <c r="B3081" s="3" t="s">
        <v>3948</v>
      </c>
      <c r="C3081" s="3" t="s">
        <v>6961</v>
      </c>
      <c r="D3081" s="6">
        <v>200000</v>
      </c>
      <c r="E3081" s="8">
        <v>1</v>
      </c>
      <c r="F3081" t="s">
        <v>8220</v>
      </c>
      <c r="G3081" t="s">
        <v>8240</v>
      </c>
      <c r="H3081" t="s">
        <v>8248</v>
      </c>
      <c r="I3081">
        <v>1462301342</v>
      </c>
      <c r="J3081">
        <v>1457120942</v>
      </c>
      <c r="K3081" t="b">
        <v>0</v>
      </c>
      <c r="L3081">
        <v>1</v>
      </c>
      <c r="M3081" t="b">
        <v>0</v>
      </c>
      <c r="N3081" t="s">
        <v>8269</v>
      </c>
      <c r="O3081">
        <f>YEAR(T3081)</f>
        <v>2016</v>
      </c>
      <c r="P3081">
        <f>ROUND(E3081/D3081*100,0)</f>
        <v>0</v>
      </c>
      <c r="Q3081">
        <f>IFERROR(ROUND(E3081/L3081,2),"N/A")</f>
        <v>1</v>
      </c>
      <c r="T3081" s="14">
        <f>(((J3077/60)/60)/24)+DATE(1970,1,1)</f>
        <v>42689.029583333337</v>
      </c>
      <c r="U3081" s="14">
        <f>(((I3077/60)/60)/24)+DATE(1970,1,1)</f>
        <v>42749.029583333337</v>
      </c>
    </row>
    <row r="3082" spans="1:21" ht="28.8" x14ac:dyDescent="0.3">
      <c r="A3082">
        <v>122</v>
      </c>
      <c r="B3082" s="3" t="s">
        <v>124</v>
      </c>
      <c r="C3082" s="3" t="s">
        <v>4233</v>
      </c>
      <c r="D3082" s="6">
        <v>100000000</v>
      </c>
      <c r="E3082" s="8">
        <v>0</v>
      </c>
      <c r="F3082" t="s">
        <v>8219</v>
      </c>
      <c r="G3082" t="s">
        <v>8223</v>
      </c>
      <c r="H3082" t="s">
        <v>8245</v>
      </c>
      <c r="I3082">
        <v>1476094907</v>
      </c>
      <c r="J3082">
        <v>1470910907</v>
      </c>
      <c r="K3082" t="b">
        <v>0</v>
      </c>
      <c r="L3082">
        <v>0</v>
      </c>
      <c r="M3082" t="b">
        <v>0</v>
      </c>
      <c r="N3082" t="s">
        <v>8265</v>
      </c>
      <c r="O3082">
        <f>YEAR(T3082)</f>
        <v>2015</v>
      </c>
      <c r="P3082">
        <f>ROUND(E3082/D3082*100,0)</f>
        <v>0</v>
      </c>
      <c r="Q3082" t="str">
        <f>IFERROR(ROUND(E3082/L3082,2),"N/A")</f>
        <v>N/A</v>
      </c>
      <c r="T3082" s="14">
        <f>(((J3078/60)/60)/24)+DATE(1970,1,1)</f>
        <v>42226.651886574073</v>
      </c>
      <c r="U3082" s="14">
        <f>(((I3078/60)/60)/24)+DATE(1970,1,1)</f>
        <v>42286.651886574073</v>
      </c>
    </row>
    <row r="3083" spans="1:21" ht="57.6" x14ac:dyDescent="0.3">
      <c r="A3083">
        <v>129</v>
      </c>
      <c r="B3083" s="3" t="s">
        <v>131</v>
      </c>
      <c r="C3083" s="3" t="s">
        <v>4240</v>
      </c>
      <c r="D3083" s="6">
        <v>20000</v>
      </c>
      <c r="E3083" s="8">
        <v>0</v>
      </c>
      <c r="F3083" t="s">
        <v>8219</v>
      </c>
      <c r="G3083" t="s">
        <v>8223</v>
      </c>
      <c r="H3083" t="s">
        <v>8245</v>
      </c>
      <c r="I3083">
        <v>1414708183</v>
      </c>
      <c r="J3083">
        <v>1409524183</v>
      </c>
      <c r="K3083" t="b">
        <v>0</v>
      </c>
      <c r="L3083">
        <v>0</v>
      </c>
      <c r="M3083" t="b">
        <v>0</v>
      </c>
      <c r="N3083" t="s">
        <v>8265</v>
      </c>
      <c r="O3083">
        <f>YEAR(T3083)</f>
        <v>2015</v>
      </c>
      <c r="P3083">
        <f>ROUND(E3083/D3083*100,0)</f>
        <v>0</v>
      </c>
      <c r="Q3083" t="str">
        <f>IFERROR(ROUND(E3083/L3083,2),"N/A")</f>
        <v>N/A</v>
      </c>
      <c r="T3083" s="14">
        <f>(((J3079/60)/60)/24)+DATE(1970,1,1)</f>
        <v>42059.270023148143</v>
      </c>
      <c r="U3083" s="14">
        <f>(((I3079/60)/60)/24)+DATE(1970,1,1)</f>
        <v>42119.190972222219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>
        <f>ROUND(E3084/D3084*100,0)</f>
        <v>0</v>
      </c>
      <c r="Q3084" t="str">
        <f>IFERROR(ROUND(E3084/L3084,2),"N/A")</f>
        <v>N/A</v>
      </c>
      <c r="T3084"/>
      <c r="U3084"/>
    </row>
    <row r="3085" spans="1:21" ht="28.8" x14ac:dyDescent="0.3">
      <c r="A3085">
        <v>133</v>
      </c>
      <c r="B3085" s="3" t="s">
        <v>135</v>
      </c>
      <c r="C3085" s="3" t="s">
        <v>4244</v>
      </c>
      <c r="D3085" s="6">
        <v>71764</v>
      </c>
      <c r="E3085" s="8">
        <v>0</v>
      </c>
      <c r="F3085" t="s">
        <v>8219</v>
      </c>
      <c r="G3085" t="s">
        <v>8223</v>
      </c>
      <c r="H3085" t="s">
        <v>8245</v>
      </c>
      <c r="I3085">
        <v>1464715860</v>
      </c>
      <c r="J3085">
        <v>1462130584</v>
      </c>
      <c r="K3085" t="b">
        <v>0</v>
      </c>
      <c r="L3085">
        <v>0</v>
      </c>
      <c r="M3085" t="b">
        <v>0</v>
      </c>
      <c r="N3085" t="s">
        <v>8265</v>
      </c>
      <c r="O3085">
        <f>YEAR(T3085)</f>
        <v>2016</v>
      </c>
      <c r="P3085">
        <f>ROUND(E3085/D3085*100,0)</f>
        <v>0</v>
      </c>
      <c r="Q3085" t="str">
        <f>IFERROR(ROUND(E3085/L3085,2),"N/A")</f>
        <v>N/A</v>
      </c>
      <c r="T3085" s="14">
        <f>(((J3081/60)/60)/24)+DATE(1970,1,1)</f>
        <v>42433.825717592597</v>
      </c>
      <c r="U3085" s="14">
        <f>(((I3081/60)/60)/24)+DATE(1970,1,1)</f>
        <v>42493.784050925926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>ROUND(E3086/D3086*100,0)</f>
        <v>12</v>
      </c>
      <c r="Q3086">
        <f>IFERROR(ROUND(E3086/L3086,2),"N/A")</f>
        <v>78.33</v>
      </c>
      <c r="T3086"/>
      <c r="U3086"/>
    </row>
    <row r="3087" spans="1:21" ht="43.2" x14ac:dyDescent="0.3">
      <c r="A3087">
        <v>137</v>
      </c>
      <c r="B3087" s="3" t="s">
        <v>139</v>
      </c>
      <c r="C3087" s="3" t="s">
        <v>4247</v>
      </c>
      <c r="D3087" s="6">
        <v>55000</v>
      </c>
      <c r="E3087" s="8">
        <v>0</v>
      </c>
      <c r="F3087" t="s">
        <v>8219</v>
      </c>
      <c r="G3087" t="s">
        <v>8231</v>
      </c>
      <c r="H3087" t="s">
        <v>8252</v>
      </c>
      <c r="I3087">
        <v>1444657593</v>
      </c>
      <c r="J3087">
        <v>1440337593</v>
      </c>
      <c r="K3087" t="b">
        <v>0</v>
      </c>
      <c r="L3087">
        <v>0</v>
      </c>
      <c r="M3087" t="b">
        <v>0</v>
      </c>
      <c r="N3087" t="s">
        <v>8265</v>
      </c>
      <c r="O3087">
        <f>YEAR(T3087)</f>
        <v>2014</v>
      </c>
      <c r="P3087">
        <f>ROUND(E3087/D3087*100,0)</f>
        <v>0</v>
      </c>
      <c r="Q3087" t="str">
        <f>IFERROR(ROUND(E3087/L3087,2),"N/A")</f>
        <v>N/A</v>
      </c>
      <c r="T3087" s="14">
        <f>(((J3083/60)/60)/24)+DATE(1970,1,1)</f>
        <v>41882.937303240738</v>
      </c>
      <c r="U3087" s="14">
        <f>(((I3083/60)/60)/24)+DATE(1970,1,1)</f>
        <v>41942.937303240738</v>
      </c>
    </row>
    <row r="3088" spans="1:21" ht="43.2" x14ac:dyDescent="0.3">
      <c r="A3088">
        <v>140</v>
      </c>
      <c r="B3088" s="3" t="s">
        <v>142</v>
      </c>
      <c r="C3088" s="3" t="s">
        <v>4250</v>
      </c>
      <c r="D3088" s="6">
        <v>200000</v>
      </c>
      <c r="E3088" s="8">
        <v>0</v>
      </c>
      <c r="F3088" t="s">
        <v>8219</v>
      </c>
      <c r="G3088" t="s">
        <v>8223</v>
      </c>
      <c r="H3088" t="s">
        <v>8245</v>
      </c>
      <c r="I3088">
        <v>1426823132</v>
      </c>
      <c r="J3088">
        <v>1424234732</v>
      </c>
      <c r="K3088" t="b">
        <v>0</v>
      </c>
      <c r="L3088">
        <v>0</v>
      </c>
      <c r="M3088" t="b">
        <v>0</v>
      </c>
      <c r="N3088" t="s">
        <v>8265</v>
      </c>
      <c r="O3088">
        <f>YEAR(T3088)</f>
        <v>2015</v>
      </c>
      <c r="P3088">
        <f>ROUND(E3088/D3088*100,0)</f>
        <v>0</v>
      </c>
      <c r="Q3088" t="str">
        <f>IFERROR(ROUND(E3088/L3088,2),"N/A")</f>
        <v>N/A</v>
      </c>
      <c r="T3088" s="14">
        <f>(((J3084/60)/60)/24)+DATE(1970,1,1)</f>
        <v>42293.922986111109</v>
      </c>
      <c r="U3088" s="14">
        <f>(((I3084/60)/60)/24)+DATE(1970,1,1)</f>
        <v>42323.96465277778</v>
      </c>
    </row>
    <row r="3089" spans="1:21" ht="57.6" x14ac:dyDescent="0.3">
      <c r="A3089">
        <v>163</v>
      </c>
      <c r="B3089" s="3" t="s">
        <v>165</v>
      </c>
      <c r="C3089" s="3" t="s">
        <v>4273</v>
      </c>
      <c r="D3089" s="6">
        <v>2000000</v>
      </c>
      <c r="E3089" s="8">
        <v>0</v>
      </c>
      <c r="F3089" t="s">
        <v>8220</v>
      </c>
      <c r="G3089" t="s">
        <v>8223</v>
      </c>
      <c r="H3089" t="s">
        <v>8245</v>
      </c>
      <c r="I3089">
        <v>1443657600</v>
      </c>
      <c r="J3089">
        <v>1440716654</v>
      </c>
      <c r="K3089" t="b">
        <v>0</v>
      </c>
      <c r="L3089">
        <v>0</v>
      </c>
      <c r="M3089" t="b">
        <v>0</v>
      </c>
      <c r="N3089" t="s">
        <v>8266</v>
      </c>
      <c r="O3089">
        <f>YEAR(T3089)</f>
        <v>2016</v>
      </c>
      <c r="P3089">
        <f>ROUND(E3089/D3089*100,0)</f>
        <v>0</v>
      </c>
      <c r="Q3089" t="str">
        <f>IFERROR(ROUND(E3089/L3089,2),"N/A")</f>
        <v>N/A</v>
      </c>
      <c r="T3089" s="14">
        <f>(((J3085/60)/60)/24)+DATE(1970,1,1)</f>
        <v>42491.80768518518</v>
      </c>
      <c r="U3089" s="14">
        <f>(((I3085/60)/60)/24)+DATE(1970,1,1)</f>
        <v>42521.729861111111</v>
      </c>
    </row>
    <row r="3090" spans="1:21" ht="28.8" x14ac:dyDescent="0.3">
      <c r="A3090">
        <v>165</v>
      </c>
      <c r="B3090" s="3" t="s">
        <v>167</v>
      </c>
      <c r="C3090" s="3" t="s">
        <v>4275</v>
      </c>
      <c r="D3090" s="6">
        <v>17000</v>
      </c>
      <c r="E3090" s="8">
        <v>0</v>
      </c>
      <c r="F3090" t="s">
        <v>8220</v>
      </c>
      <c r="G3090" t="s">
        <v>8224</v>
      </c>
      <c r="H3090" t="s">
        <v>8246</v>
      </c>
      <c r="I3090">
        <v>1452613724</v>
      </c>
      <c r="J3090">
        <v>1450021724</v>
      </c>
      <c r="K3090" t="b">
        <v>0</v>
      </c>
      <c r="L3090">
        <v>0</v>
      </c>
      <c r="M3090" t="b">
        <v>0</v>
      </c>
      <c r="N3090" t="s">
        <v>8266</v>
      </c>
      <c r="O3090">
        <f>YEAR(T3090)</f>
        <v>2015</v>
      </c>
      <c r="P3090">
        <f>ROUND(E3090/D3090*100,0)</f>
        <v>0</v>
      </c>
      <c r="Q3090" t="str">
        <f>IFERROR(ROUND(E3090/L3090,2),"N/A")</f>
        <v>N/A</v>
      </c>
      <c r="T3090" s="14">
        <f>(((J3086/60)/60)/24)+DATE(1970,1,1)</f>
        <v>42100.723738425921</v>
      </c>
      <c r="U3090" s="14">
        <f>(((I3086/60)/60)/24)+DATE(1970,1,1)</f>
        <v>42129.783333333333</v>
      </c>
    </row>
    <row r="3091" spans="1:21" ht="43.2" x14ac:dyDescent="0.3">
      <c r="A3091">
        <v>172</v>
      </c>
      <c r="B3091" s="3" t="s">
        <v>174</v>
      </c>
      <c r="C3091" s="3" t="s">
        <v>4282</v>
      </c>
      <c r="D3091" s="6">
        <v>95000</v>
      </c>
      <c r="E3091" s="8">
        <v>0</v>
      </c>
      <c r="F3091" t="s">
        <v>8220</v>
      </c>
      <c r="G3091" t="s">
        <v>8223</v>
      </c>
      <c r="H3091" t="s">
        <v>8245</v>
      </c>
      <c r="I3091">
        <v>1426753723</v>
      </c>
      <c r="J3091">
        <v>1423733323</v>
      </c>
      <c r="K3091" t="b">
        <v>0</v>
      </c>
      <c r="L3091">
        <v>0</v>
      </c>
      <c r="M3091" t="b">
        <v>0</v>
      </c>
      <c r="N3091" t="s">
        <v>8266</v>
      </c>
      <c r="O3091">
        <f>YEAR(T3091)</f>
        <v>2015</v>
      </c>
      <c r="P3091">
        <f>ROUND(E3091/D3091*100,0)</f>
        <v>0</v>
      </c>
      <c r="Q3091" t="str">
        <f>IFERROR(ROUND(E3091/L3091,2),"N/A")</f>
        <v>N/A</v>
      </c>
      <c r="T3091" s="14">
        <f>(((J3087/60)/60)/24)+DATE(1970,1,1)</f>
        <v>42239.573993055557</v>
      </c>
      <c r="U3091" s="14">
        <f>(((I3087/60)/60)/24)+DATE(1970,1,1)</f>
        <v>42289.573993055557</v>
      </c>
    </row>
    <row r="3092" spans="1:21" ht="28.8" x14ac:dyDescent="0.3">
      <c r="A3092">
        <v>178</v>
      </c>
      <c r="B3092" s="3" t="s">
        <v>180</v>
      </c>
      <c r="C3092" s="3" t="s">
        <v>4288</v>
      </c>
      <c r="D3092" s="6">
        <v>500000</v>
      </c>
      <c r="E3092" s="8">
        <v>0</v>
      </c>
      <c r="F3092" t="s">
        <v>8220</v>
      </c>
      <c r="G3092" t="s">
        <v>8226</v>
      </c>
      <c r="H3092" t="s">
        <v>8248</v>
      </c>
      <c r="I3092">
        <v>1448582145</v>
      </c>
      <c r="J3092">
        <v>1445986545</v>
      </c>
      <c r="K3092" t="b">
        <v>0</v>
      </c>
      <c r="L3092">
        <v>0</v>
      </c>
      <c r="M3092" t="b">
        <v>0</v>
      </c>
      <c r="N3092" t="s">
        <v>8266</v>
      </c>
      <c r="O3092">
        <f>YEAR(T3092)</f>
        <v>2015</v>
      </c>
      <c r="P3092">
        <f>ROUND(E3092/D3092*100,0)</f>
        <v>0</v>
      </c>
      <c r="Q3092" t="str">
        <f>IFERROR(ROUND(E3092/L3092,2),"N/A")</f>
        <v>N/A</v>
      </c>
      <c r="T3092" s="14">
        <f>(((J3088/60)/60)/24)+DATE(1970,1,1)</f>
        <v>42053.198287037041</v>
      </c>
      <c r="U3092" s="14">
        <f>(((I3088/60)/60)/24)+DATE(1970,1,1)</f>
        <v>42083.15662037037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>ROUND(E3093/D3093*100,0)</f>
        <v>16</v>
      </c>
      <c r="Q3093">
        <f>IFERROR(ROUND(E3093/L3093,2),"N/A")</f>
        <v>88.44</v>
      </c>
      <c r="T3093"/>
      <c r="U3093"/>
    </row>
    <row r="3094" spans="1:21" ht="43.2" x14ac:dyDescent="0.3">
      <c r="A3094">
        <v>195</v>
      </c>
      <c r="B3094" s="3" t="s">
        <v>197</v>
      </c>
      <c r="C3094" s="3" t="s">
        <v>4305</v>
      </c>
      <c r="D3094" s="6">
        <v>2000000</v>
      </c>
      <c r="E3094" s="8">
        <v>0</v>
      </c>
      <c r="F3094" t="s">
        <v>8220</v>
      </c>
      <c r="G3094" t="s">
        <v>8223</v>
      </c>
      <c r="H3094" t="s">
        <v>8245</v>
      </c>
      <c r="I3094">
        <v>1436544332</v>
      </c>
      <c r="J3094">
        <v>1431360332</v>
      </c>
      <c r="K3094" t="b">
        <v>0</v>
      </c>
      <c r="L3094">
        <v>0</v>
      </c>
      <c r="M3094" t="b">
        <v>0</v>
      </c>
      <c r="N3094" t="s">
        <v>8266</v>
      </c>
      <c r="O3094">
        <f>YEAR(T3094)</f>
        <v>2015</v>
      </c>
      <c r="P3094">
        <f>ROUND(E3094/D3094*100,0)</f>
        <v>0</v>
      </c>
      <c r="Q3094" t="str">
        <f>IFERROR(ROUND(E3094/L3094,2),"N/A")</f>
        <v>N/A</v>
      </c>
      <c r="T3094" s="14">
        <f>(((J3090/60)/60)/24)+DATE(1970,1,1)</f>
        <v>42351.658842592587</v>
      </c>
      <c r="U3094" s="14">
        <f>(((I3090/60)/60)/24)+DATE(1970,1,1)</f>
        <v>42381.658842592587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>ROUND(E3095/D3095*100,0)</f>
        <v>23</v>
      </c>
      <c r="Q3095">
        <f>IFERROR(ROUND(E3095/L3095,2),"N/A")</f>
        <v>53.53</v>
      </c>
      <c r="T3095"/>
      <c r="U3095"/>
    </row>
    <row r="3096" spans="1:21" ht="43.2" x14ac:dyDescent="0.3">
      <c r="A3096">
        <v>206</v>
      </c>
      <c r="B3096" s="3" t="s">
        <v>208</v>
      </c>
      <c r="C3096" s="3" t="s">
        <v>4316</v>
      </c>
      <c r="D3096" s="6">
        <v>12700</v>
      </c>
      <c r="E3096" s="8">
        <v>0</v>
      </c>
      <c r="F3096" t="s">
        <v>8220</v>
      </c>
      <c r="G3096" t="s">
        <v>8223</v>
      </c>
      <c r="H3096" t="s">
        <v>8245</v>
      </c>
      <c r="I3096">
        <v>1470441983</v>
      </c>
      <c r="J3096">
        <v>1468627583</v>
      </c>
      <c r="K3096" t="b">
        <v>0</v>
      </c>
      <c r="L3096">
        <v>0</v>
      </c>
      <c r="M3096" t="b">
        <v>0</v>
      </c>
      <c r="N3096" t="s">
        <v>8266</v>
      </c>
      <c r="O3096">
        <f>YEAR(T3096)</f>
        <v>2015</v>
      </c>
      <c r="P3096">
        <f>ROUND(E3096/D3096*100,0)</f>
        <v>0</v>
      </c>
      <c r="Q3096" t="str">
        <f>IFERROR(ROUND(E3096/L3096,2),"N/A")</f>
        <v>N/A</v>
      </c>
      <c r="T3096" s="14">
        <f>(((J3092/60)/60)/24)+DATE(1970,1,1)</f>
        <v>42304.955381944441</v>
      </c>
      <c r="U3096" s="14">
        <f>(((I3092/60)/60)/24)+DATE(1970,1,1)</f>
        <v>42334.997048611112</v>
      </c>
    </row>
    <row r="3097" spans="1:21" ht="43.2" x14ac:dyDescent="0.3">
      <c r="A3097">
        <v>208</v>
      </c>
      <c r="B3097" s="3" t="s">
        <v>210</v>
      </c>
      <c r="C3097" s="3" t="s">
        <v>4318</v>
      </c>
      <c r="D3097" s="6">
        <v>50000</v>
      </c>
      <c r="E3097" s="8">
        <v>0</v>
      </c>
      <c r="F3097" t="s">
        <v>8220</v>
      </c>
      <c r="G3097" t="s">
        <v>8225</v>
      </c>
      <c r="H3097" t="s">
        <v>8247</v>
      </c>
      <c r="I3097">
        <v>1418719967</v>
      </c>
      <c r="J3097">
        <v>1416127967</v>
      </c>
      <c r="K3097" t="b">
        <v>0</v>
      </c>
      <c r="L3097">
        <v>0</v>
      </c>
      <c r="M3097" t="b">
        <v>0</v>
      </c>
      <c r="N3097" t="s">
        <v>8266</v>
      </c>
      <c r="O3097">
        <f>YEAR(T3097)</f>
        <v>2016</v>
      </c>
      <c r="P3097">
        <f>ROUND(E3097/D3097*100,0)</f>
        <v>0</v>
      </c>
      <c r="Q3097" t="str">
        <f>IFERROR(ROUND(E3097/L3097,2),"N/A")</f>
        <v>N/A</v>
      </c>
      <c r="T3097" s="14">
        <f>(((J3093/60)/60)/24)+DATE(1970,1,1)</f>
        <v>42566.948414351849</v>
      </c>
      <c r="U3097" s="14">
        <f>(((I3093/60)/60)/24)+DATE(1970,1,1)</f>
        <v>42596.948414351849</v>
      </c>
    </row>
    <row r="3098" spans="1:21" ht="43.2" x14ac:dyDescent="0.3">
      <c r="A3098">
        <v>209</v>
      </c>
      <c r="B3098" s="3" t="s">
        <v>211</v>
      </c>
      <c r="C3098" s="3" t="s">
        <v>4319</v>
      </c>
      <c r="D3098" s="6">
        <v>25000</v>
      </c>
      <c r="E3098" s="8">
        <v>0</v>
      </c>
      <c r="F3098" t="s">
        <v>8220</v>
      </c>
      <c r="G3098" t="s">
        <v>8223</v>
      </c>
      <c r="H3098" t="s">
        <v>8245</v>
      </c>
      <c r="I3098">
        <v>1436566135</v>
      </c>
      <c r="J3098">
        <v>1433974135</v>
      </c>
      <c r="K3098" t="b">
        <v>0</v>
      </c>
      <c r="L3098">
        <v>0</v>
      </c>
      <c r="M3098" t="b">
        <v>0</v>
      </c>
      <c r="N3098" t="s">
        <v>8266</v>
      </c>
      <c r="O3098">
        <f>YEAR(T3098)</f>
        <v>2015</v>
      </c>
      <c r="P3098">
        <f>ROUND(E3098/D3098*100,0)</f>
        <v>0</v>
      </c>
      <c r="Q3098" t="str">
        <f>IFERROR(ROUND(E3098/L3098,2),"N/A")</f>
        <v>N/A</v>
      </c>
      <c r="T3098" s="14">
        <f>(((J3094/60)/60)/24)+DATE(1970,1,1)</f>
        <v>42135.67050925926</v>
      </c>
      <c r="U3098" s="14">
        <f>(((I3094/60)/60)/24)+DATE(1970,1,1)</f>
        <v>42195.67050925926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>ROUND(E3099/D3099*100,0)</f>
        <v>17</v>
      </c>
      <c r="Q3099">
        <f>IFERROR(ROUND(E3099/L3099,2),"N/A")</f>
        <v>40.83</v>
      </c>
      <c r="T3099"/>
      <c r="U3099"/>
    </row>
    <row r="3100" spans="1:21" x14ac:dyDescent="0.3">
      <c r="A3100">
        <v>221</v>
      </c>
      <c r="B3100" s="3" t="s">
        <v>223</v>
      </c>
      <c r="C3100" s="3" t="s">
        <v>4331</v>
      </c>
      <c r="D3100" s="6">
        <v>50000</v>
      </c>
      <c r="E3100" s="8">
        <v>0</v>
      </c>
      <c r="F3100" t="s">
        <v>8220</v>
      </c>
      <c r="G3100" t="s">
        <v>8223</v>
      </c>
      <c r="H3100" t="s">
        <v>8245</v>
      </c>
      <c r="I3100">
        <v>1427569564</v>
      </c>
      <c r="J3100">
        <v>1422389164</v>
      </c>
      <c r="K3100" t="b">
        <v>0</v>
      </c>
      <c r="L3100">
        <v>0</v>
      </c>
      <c r="M3100" t="b">
        <v>0</v>
      </c>
      <c r="N3100" t="s">
        <v>8266</v>
      </c>
      <c r="O3100">
        <f>YEAR(T3100)</f>
        <v>2016</v>
      </c>
      <c r="P3100">
        <f>ROUND(E3100/D3100*100,0)</f>
        <v>0</v>
      </c>
      <c r="Q3100" t="str">
        <f>IFERROR(ROUND(E3100/L3100,2),"N/A")</f>
        <v>N/A</v>
      </c>
      <c r="T3100" s="14">
        <f>(((J3096/60)/60)/24)+DATE(1970,1,1)</f>
        <v>42567.004432870366</v>
      </c>
      <c r="U3100" s="14">
        <f>(((I3096/60)/60)/24)+DATE(1970,1,1)</f>
        <v>42588.004432870366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>ROUND(E3101/D3101*100,0)</f>
        <v>14</v>
      </c>
      <c r="Q3101">
        <f>IFERROR(ROUND(E3101/L3101,2),"N/A")</f>
        <v>55.6</v>
      </c>
      <c r="T3101"/>
      <c r="U3101"/>
    </row>
    <row r="3102" spans="1:21" ht="43.2" x14ac:dyDescent="0.3">
      <c r="A3102">
        <v>223</v>
      </c>
      <c r="B3102" s="3" t="s">
        <v>225</v>
      </c>
      <c r="C3102" s="3" t="s">
        <v>4333</v>
      </c>
      <c r="D3102" s="6">
        <v>1500000</v>
      </c>
      <c r="E3102" s="8">
        <v>0</v>
      </c>
      <c r="F3102" t="s">
        <v>8220</v>
      </c>
      <c r="G3102" t="s">
        <v>8223</v>
      </c>
      <c r="H3102" t="s">
        <v>8245</v>
      </c>
      <c r="I3102">
        <v>1463879100</v>
      </c>
      <c r="J3102">
        <v>1461287350</v>
      </c>
      <c r="K3102" t="b">
        <v>0</v>
      </c>
      <c r="L3102">
        <v>0</v>
      </c>
      <c r="M3102" t="b">
        <v>0</v>
      </c>
      <c r="N3102" t="s">
        <v>8266</v>
      </c>
      <c r="O3102">
        <f>YEAR(T3102)</f>
        <v>2015</v>
      </c>
      <c r="P3102">
        <f>ROUND(E3102/D3102*100,0)</f>
        <v>0</v>
      </c>
      <c r="Q3102" t="str">
        <f>IFERROR(ROUND(E3102/L3102,2),"N/A")</f>
        <v>N/A</v>
      </c>
      <c r="T3102" s="14">
        <f>(((J3098/60)/60)/24)+DATE(1970,1,1)</f>
        <v>42165.922858796301</v>
      </c>
      <c r="U3102" s="14">
        <f>(((I3098/60)/60)/24)+DATE(1970,1,1)</f>
        <v>42195.922858796301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>ROUND(E3103/D3103*100,0)</f>
        <v>12</v>
      </c>
      <c r="Q3103">
        <f>IFERROR(ROUND(E3103/L3103,2),"N/A")</f>
        <v>25</v>
      </c>
      <c r="T3103"/>
      <c r="U3103"/>
    </row>
    <row r="3104" spans="1:21" ht="43.2" x14ac:dyDescent="0.3">
      <c r="A3104">
        <v>224</v>
      </c>
      <c r="B3104" s="3" t="s">
        <v>226</v>
      </c>
      <c r="C3104" s="3" t="s">
        <v>4334</v>
      </c>
      <c r="D3104" s="6">
        <v>6000000</v>
      </c>
      <c r="E3104" s="8">
        <v>0</v>
      </c>
      <c r="F3104" t="s">
        <v>8220</v>
      </c>
      <c r="G3104" t="s">
        <v>8225</v>
      </c>
      <c r="H3104" t="s">
        <v>8247</v>
      </c>
      <c r="I3104">
        <v>1436506726</v>
      </c>
      <c r="J3104">
        <v>1431322726</v>
      </c>
      <c r="K3104" t="b">
        <v>0</v>
      </c>
      <c r="L3104">
        <v>0</v>
      </c>
      <c r="M3104" t="b">
        <v>0</v>
      </c>
      <c r="N3104" t="s">
        <v>8266</v>
      </c>
      <c r="O3104">
        <f>YEAR(T3104)</f>
        <v>2015</v>
      </c>
      <c r="P3104">
        <f>ROUND(E3104/D3104*100,0)</f>
        <v>0</v>
      </c>
      <c r="Q3104" t="str">
        <f>IFERROR(ROUND(E3104/L3104,2),"N/A")</f>
        <v>N/A</v>
      </c>
      <c r="T3104" s="14">
        <f>(((J3100/60)/60)/24)+DATE(1970,1,1)</f>
        <v>42031.837546296301</v>
      </c>
      <c r="U3104" s="14">
        <f>(((I3100/60)/60)/24)+DATE(1970,1,1)</f>
        <v>42091.79587962963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>ROUND(E3105/D3105*100,0)</f>
        <v>0</v>
      </c>
      <c r="Q3105">
        <f>IFERROR(ROUND(E3105/L3105,2),"N/A")</f>
        <v>5.5</v>
      </c>
      <c r="T3105"/>
      <c r="U3105"/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>ROUND(E3106/D3106*100,0)</f>
        <v>30</v>
      </c>
      <c r="Q3106">
        <f>IFERROR(ROUND(E3106/L3106,2),"N/A")</f>
        <v>237</v>
      </c>
      <c r="T3106"/>
      <c r="U3106"/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>ROUND(E3107/D3107*100,0)</f>
        <v>42</v>
      </c>
      <c r="Q3107">
        <f>IFERROR(ROUND(E3107/L3107,2),"N/A")</f>
        <v>79.87</v>
      </c>
      <c r="T3107"/>
      <c r="U3107"/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>ROUND(E3108/D3108*100,0)</f>
        <v>4</v>
      </c>
      <c r="Q3108">
        <f>IFERROR(ROUND(E3108/L3108,2),"N/A")</f>
        <v>10.25</v>
      </c>
      <c r="T3108"/>
      <c r="U3108"/>
    </row>
    <row r="3109" spans="1:21" ht="43.2" x14ac:dyDescent="0.3">
      <c r="A3109">
        <v>227</v>
      </c>
      <c r="B3109" s="3" t="s">
        <v>229</v>
      </c>
      <c r="C3109" s="3" t="s">
        <v>4337</v>
      </c>
      <c r="D3109" s="6">
        <v>28000</v>
      </c>
      <c r="E3109" s="8">
        <v>0</v>
      </c>
      <c r="F3109" t="s">
        <v>8220</v>
      </c>
      <c r="G3109" t="s">
        <v>8223</v>
      </c>
      <c r="H3109" t="s">
        <v>8245</v>
      </c>
      <c r="I3109">
        <v>1436477241</v>
      </c>
      <c r="J3109">
        <v>1433885241</v>
      </c>
      <c r="K3109" t="b">
        <v>0</v>
      </c>
      <c r="L3109">
        <v>0</v>
      </c>
      <c r="M3109" t="b">
        <v>0</v>
      </c>
      <c r="N3109" t="s">
        <v>8266</v>
      </c>
      <c r="O3109">
        <f>YEAR(T3109)</f>
        <v>2015</v>
      </c>
      <c r="P3109">
        <f>ROUND(E3109/D3109*100,0)</f>
        <v>0</v>
      </c>
      <c r="Q3109" t="str">
        <f>IFERROR(ROUND(E3109/L3109,2),"N/A")</f>
        <v>N/A</v>
      </c>
      <c r="T3109" s="14">
        <f>(((J3105/60)/60)/24)+DATE(1970,1,1)</f>
        <v>42107.156319444446</v>
      </c>
      <c r="U3109" s="14">
        <f>(((I3105/60)/60)/24)+DATE(1970,1,1)</f>
        <v>42167.156319444446</v>
      </c>
    </row>
    <row r="3110" spans="1:21" ht="43.2" x14ac:dyDescent="0.3">
      <c r="A3110">
        <v>231</v>
      </c>
      <c r="B3110" s="3" t="s">
        <v>233</v>
      </c>
      <c r="C3110" s="3" t="s">
        <v>4341</v>
      </c>
      <c r="D3110" s="6">
        <v>1500000</v>
      </c>
      <c r="E3110" s="8">
        <v>0</v>
      </c>
      <c r="F3110" t="s">
        <v>8220</v>
      </c>
      <c r="G3110" t="s">
        <v>8223</v>
      </c>
      <c r="H3110" t="s">
        <v>8245</v>
      </c>
      <c r="I3110">
        <v>1451775651</v>
      </c>
      <c r="J3110">
        <v>1449183651</v>
      </c>
      <c r="K3110" t="b">
        <v>0</v>
      </c>
      <c r="L3110">
        <v>0</v>
      </c>
      <c r="M3110" t="b">
        <v>0</v>
      </c>
      <c r="N3110" t="s">
        <v>8266</v>
      </c>
      <c r="O3110">
        <f>YEAR(T3110)</f>
        <v>2015</v>
      </c>
      <c r="P3110">
        <f>ROUND(E3110/D3110*100,0)</f>
        <v>0</v>
      </c>
      <c r="Q3110" t="str">
        <f>IFERROR(ROUND(E3110/L3110,2),"N/A")</f>
        <v>N/A</v>
      </c>
      <c r="T3110" s="14">
        <f>(((J3106/60)/60)/24)+DATE(1970,1,1)</f>
        <v>42006.908692129626</v>
      </c>
      <c r="U3110" s="14">
        <f>(((I3106/60)/60)/24)+DATE(1970,1,1)</f>
        <v>42038.083333333328</v>
      </c>
    </row>
    <row r="3111" spans="1:21" ht="43.2" x14ac:dyDescent="0.3">
      <c r="A3111">
        <v>233</v>
      </c>
      <c r="B3111" s="3" t="s">
        <v>235</v>
      </c>
      <c r="C3111" s="3" t="s">
        <v>4343</v>
      </c>
      <c r="D3111" s="6">
        <v>350000</v>
      </c>
      <c r="E3111" s="8">
        <v>0</v>
      </c>
      <c r="F3111" t="s">
        <v>8220</v>
      </c>
      <c r="G3111" t="s">
        <v>8223</v>
      </c>
      <c r="H3111" t="s">
        <v>8245</v>
      </c>
      <c r="I3111">
        <v>1475185972</v>
      </c>
      <c r="J3111">
        <v>1472593972</v>
      </c>
      <c r="K3111" t="b">
        <v>0</v>
      </c>
      <c r="L3111">
        <v>0</v>
      </c>
      <c r="M3111" t="b">
        <v>0</v>
      </c>
      <c r="N3111" t="s">
        <v>8266</v>
      </c>
      <c r="O3111">
        <f>YEAR(T3111)</f>
        <v>2014</v>
      </c>
      <c r="P3111">
        <f>ROUND(E3111/D3111*100,0)</f>
        <v>0</v>
      </c>
      <c r="Q3111" t="str">
        <f>IFERROR(ROUND(E3111/L3111,2),"N/A")</f>
        <v>N/A</v>
      </c>
      <c r="T3111" s="14">
        <f>(((J3107/60)/60)/24)+DATE(1970,1,1)</f>
        <v>41876.718935185185</v>
      </c>
      <c r="U3111" s="14">
        <f>(((I3107/60)/60)/24)+DATE(1970,1,1)</f>
        <v>41931.208333333336</v>
      </c>
    </row>
    <row r="3112" spans="1:21" ht="43.2" x14ac:dyDescent="0.3">
      <c r="A3112">
        <v>236</v>
      </c>
      <c r="B3112" s="3" t="s">
        <v>238</v>
      </c>
      <c r="C3112" s="3" t="s">
        <v>4346</v>
      </c>
      <c r="D3112" s="6">
        <v>150000</v>
      </c>
      <c r="E3112" s="8">
        <v>0</v>
      </c>
      <c r="F3112" t="s">
        <v>8220</v>
      </c>
      <c r="G3112" t="s">
        <v>8223</v>
      </c>
      <c r="H3112" t="s">
        <v>8245</v>
      </c>
      <c r="I3112">
        <v>1451952000</v>
      </c>
      <c r="J3112">
        <v>1447380099</v>
      </c>
      <c r="K3112" t="b">
        <v>0</v>
      </c>
      <c r="L3112">
        <v>0</v>
      </c>
      <c r="M3112" t="b">
        <v>0</v>
      </c>
      <c r="N3112" t="s">
        <v>8266</v>
      </c>
      <c r="O3112">
        <f>YEAR(T3112)</f>
        <v>2015</v>
      </c>
      <c r="P3112">
        <f>ROUND(E3112/D3112*100,0)</f>
        <v>0</v>
      </c>
      <c r="Q3112" t="str">
        <f>IFERROR(ROUND(E3112/L3112,2),"N/A")</f>
        <v>N/A</v>
      </c>
      <c r="T3112" s="14">
        <f>(((J3108/60)/60)/24)+DATE(1970,1,1)</f>
        <v>42241.429120370376</v>
      </c>
      <c r="U3112" s="14">
        <f>(((I3108/60)/60)/24)+DATE(1970,1,1)</f>
        <v>42263.916666666672</v>
      </c>
    </row>
    <row r="3113" spans="1:21" ht="43.2" x14ac:dyDescent="0.3">
      <c r="A3113">
        <v>238</v>
      </c>
      <c r="B3113" s="3" t="s">
        <v>240</v>
      </c>
      <c r="C3113" s="3" t="s">
        <v>4348</v>
      </c>
      <c r="D3113" s="6">
        <v>26000</v>
      </c>
      <c r="E3113" s="8">
        <v>0</v>
      </c>
      <c r="F3113" t="s">
        <v>8220</v>
      </c>
      <c r="G3113" t="s">
        <v>8223</v>
      </c>
      <c r="H3113" t="s">
        <v>8245</v>
      </c>
      <c r="I3113">
        <v>1483088400</v>
      </c>
      <c r="J3113">
        <v>1481324760</v>
      </c>
      <c r="K3113" t="b">
        <v>0</v>
      </c>
      <c r="L3113">
        <v>0</v>
      </c>
      <c r="M3113" t="b">
        <v>0</v>
      </c>
      <c r="N3113" t="s">
        <v>8266</v>
      </c>
      <c r="O3113">
        <f>YEAR(T3113)</f>
        <v>2015</v>
      </c>
      <c r="P3113">
        <f>ROUND(E3113/D3113*100,0)</f>
        <v>0</v>
      </c>
      <c r="Q3113" t="str">
        <f>IFERROR(ROUND(E3113/L3113,2),"N/A")</f>
        <v>N/A</v>
      </c>
      <c r="T3113" s="14">
        <f>(((J3109/60)/60)/24)+DATE(1970,1,1)</f>
        <v>42164.893993055557</v>
      </c>
      <c r="U3113" s="14">
        <f>(((I3109/60)/60)/24)+DATE(1970,1,1)</f>
        <v>42194.893993055557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>ROUND(E3114/D3114*100,0)</f>
        <v>5</v>
      </c>
      <c r="Q3114">
        <f>IFERROR(ROUND(E3114/L3114,2),"N/A")</f>
        <v>57.89</v>
      </c>
      <c r="T3114"/>
      <c r="U3114"/>
    </row>
    <row r="3115" spans="1:21" ht="43.2" x14ac:dyDescent="0.3">
      <c r="A3115">
        <v>451</v>
      </c>
      <c r="B3115" s="3" t="s">
        <v>452</v>
      </c>
      <c r="C3115" s="3" t="s">
        <v>4561</v>
      </c>
      <c r="D3115" s="6">
        <v>20000</v>
      </c>
      <c r="E3115" s="8">
        <v>0</v>
      </c>
      <c r="F3115" t="s">
        <v>8220</v>
      </c>
      <c r="G3115" t="s">
        <v>8223</v>
      </c>
      <c r="H3115" t="s">
        <v>8245</v>
      </c>
      <c r="I3115">
        <v>1390669791</v>
      </c>
      <c r="J3115">
        <v>1388077791</v>
      </c>
      <c r="K3115" t="b">
        <v>0</v>
      </c>
      <c r="L3115">
        <v>0</v>
      </c>
      <c r="M3115" t="b">
        <v>0</v>
      </c>
      <c r="N3115" t="s">
        <v>8268</v>
      </c>
      <c r="O3115">
        <f>YEAR(T3115)</f>
        <v>2016</v>
      </c>
      <c r="P3115">
        <f>ROUND(E3115/D3115*100,0)</f>
        <v>0</v>
      </c>
      <c r="Q3115" t="str">
        <f>IFERROR(ROUND(E3115/L3115,2),"N/A")</f>
        <v>N/A</v>
      </c>
      <c r="T3115" s="14">
        <f>(((J3111/60)/60)/24)+DATE(1970,1,1)</f>
        <v>42612.911712962959</v>
      </c>
      <c r="U3115" s="14">
        <f>(((I3111/60)/60)/24)+DATE(1970,1,1)</f>
        <v>42642.911712962959</v>
      </c>
    </row>
    <row r="3116" spans="1:21" ht="43.2" x14ac:dyDescent="0.3">
      <c r="A3116">
        <v>457</v>
      </c>
      <c r="B3116" s="3" t="s">
        <v>458</v>
      </c>
      <c r="C3116" s="3" t="s">
        <v>4567</v>
      </c>
      <c r="D3116" s="6">
        <v>20000</v>
      </c>
      <c r="E3116" s="8">
        <v>0</v>
      </c>
      <c r="F3116" t="s">
        <v>8220</v>
      </c>
      <c r="G3116" t="s">
        <v>8228</v>
      </c>
      <c r="H3116" t="s">
        <v>8250</v>
      </c>
      <c r="I3116">
        <v>1408213512</v>
      </c>
      <c r="J3116">
        <v>1405621512</v>
      </c>
      <c r="K3116" t="b">
        <v>0</v>
      </c>
      <c r="L3116">
        <v>0</v>
      </c>
      <c r="M3116" t="b">
        <v>0</v>
      </c>
      <c r="N3116" t="s">
        <v>8268</v>
      </c>
      <c r="O3116">
        <f>YEAR(T3116)</f>
        <v>2015</v>
      </c>
      <c r="P3116">
        <f>ROUND(E3116/D3116*100,0)</f>
        <v>0</v>
      </c>
      <c r="Q3116" t="str">
        <f>IFERROR(ROUND(E3116/L3116,2),"N/A")</f>
        <v>N/A</v>
      </c>
      <c r="T3116" s="14">
        <f>(((J3112/60)/60)/24)+DATE(1970,1,1)</f>
        <v>42321.08447916666</v>
      </c>
      <c r="U3116" s="14">
        <f>(((I3112/60)/60)/24)+DATE(1970,1,1)</f>
        <v>42374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>ROUND(E3117/D3117*100,0)</f>
        <v>3</v>
      </c>
      <c r="Q3117">
        <f>IFERROR(ROUND(E3117/L3117,2),"N/A")</f>
        <v>300</v>
      </c>
      <c r="T3117"/>
      <c r="U3117"/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>ROUND(E3118/D3118*100,0)</f>
        <v>57</v>
      </c>
      <c r="Q3118">
        <f>IFERROR(ROUND(E3118/L3118,2),"N/A")</f>
        <v>43</v>
      </c>
      <c r="T3118"/>
      <c r="U3118"/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>ROUND(E3119/D3119*100,0)</f>
        <v>0</v>
      </c>
      <c r="Q3119">
        <f>IFERROR(ROUND(E3119/L3119,2),"N/A")</f>
        <v>1</v>
      </c>
      <c r="T3119"/>
      <c r="U3119"/>
    </row>
    <row r="3120" spans="1:21" ht="43.2" x14ac:dyDescent="0.3">
      <c r="A3120">
        <v>462</v>
      </c>
      <c r="B3120" s="3" t="s">
        <v>463</v>
      </c>
      <c r="C3120" s="3" t="s">
        <v>4572</v>
      </c>
      <c r="D3120" s="6">
        <v>100000</v>
      </c>
      <c r="E3120" s="8">
        <v>0</v>
      </c>
      <c r="F3120" t="s">
        <v>8220</v>
      </c>
      <c r="G3120" t="s">
        <v>8223</v>
      </c>
      <c r="H3120" t="s">
        <v>8245</v>
      </c>
      <c r="I3120">
        <v>1312945341</v>
      </c>
      <c r="J3120">
        <v>1307761341</v>
      </c>
      <c r="K3120" t="b">
        <v>0</v>
      </c>
      <c r="L3120">
        <v>0</v>
      </c>
      <c r="M3120" t="b">
        <v>0</v>
      </c>
      <c r="N3120" t="s">
        <v>8268</v>
      </c>
      <c r="O3120">
        <f>YEAR(T3120)</f>
        <v>2014</v>
      </c>
      <c r="P3120">
        <f>ROUND(E3120/D3120*100,0)</f>
        <v>0</v>
      </c>
      <c r="Q3120" t="str">
        <f>IFERROR(ROUND(E3120/L3120,2),"N/A")</f>
        <v>N/A</v>
      </c>
      <c r="T3120" s="14">
        <f>(((J3116/60)/60)/24)+DATE(1970,1,1)</f>
        <v>41837.767500000002</v>
      </c>
      <c r="U3120" s="14">
        <f>(((I3116/60)/60)/24)+DATE(1970,1,1)</f>
        <v>41867.767500000002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>ROUND(E3121/D3121*100,0)</f>
        <v>0</v>
      </c>
      <c r="Q3121">
        <f>IFERROR(ROUND(E3121/L3121,2),"N/A")</f>
        <v>5</v>
      </c>
      <c r="T3121"/>
      <c r="U3121"/>
    </row>
    <row r="3122" spans="1:21" ht="43.2" x14ac:dyDescent="0.3">
      <c r="A3122">
        <v>487</v>
      </c>
      <c r="B3122" s="3" t="s">
        <v>488</v>
      </c>
      <c r="C3122" s="3" t="s">
        <v>4597</v>
      </c>
      <c r="D3122" s="6">
        <v>50000</v>
      </c>
      <c r="E3122" s="8">
        <v>0</v>
      </c>
      <c r="F3122" t="s">
        <v>8220</v>
      </c>
      <c r="G3122" t="s">
        <v>8228</v>
      </c>
      <c r="H3122" t="s">
        <v>8250</v>
      </c>
      <c r="I3122">
        <v>1482678994</v>
      </c>
      <c r="J3122">
        <v>1477491394</v>
      </c>
      <c r="K3122" t="b">
        <v>0</v>
      </c>
      <c r="L3122">
        <v>0</v>
      </c>
      <c r="M3122" t="b">
        <v>0</v>
      </c>
      <c r="N3122" t="s">
        <v>8268</v>
      </c>
      <c r="O3122">
        <f>YEAR(T3122)</f>
        <v>2015</v>
      </c>
      <c r="P3122">
        <f>ROUND(E3122/D3122*100,0)</f>
        <v>0</v>
      </c>
      <c r="Q3122" t="str">
        <f>IFERROR(ROUND(E3122/L3122,2),"N/A")</f>
        <v>N/A</v>
      </c>
      <c r="T3122" s="14">
        <f>(((J3118/60)/60)/24)+DATE(1970,1,1)</f>
        <v>42081.515335648146</v>
      </c>
      <c r="U3122" s="14">
        <f>(((I3118/60)/60)/24)+DATE(1970,1,1)</f>
        <v>42095.515335648146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>ROUND(E3123/D3123*100,0)</f>
        <v>1</v>
      </c>
      <c r="Q3123">
        <f>IFERROR(ROUND(E3123/L3123,2),"N/A")</f>
        <v>10</v>
      </c>
      <c r="T3123"/>
      <c r="U3123"/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>ROUND(E3124/D3124*100,0)</f>
        <v>58</v>
      </c>
      <c r="Q3124">
        <f>IFERROR(ROUND(E3124/L3124,2),"N/A")</f>
        <v>58</v>
      </c>
      <c r="T3124"/>
      <c r="U3124"/>
    </row>
    <row r="3125" spans="1:21" ht="43.2" x14ac:dyDescent="0.3">
      <c r="A3125">
        <v>488</v>
      </c>
      <c r="B3125" s="3" t="s">
        <v>489</v>
      </c>
      <c r="C3125" s="3" t="s">
        <v>4598</v>
      </c>
      <c r="D3125" s="6">
        <v>12000</v>
      </c>
      <c r="E3125" s="8">
        <v>0</v>
      </c>
      <c r="F3125" t="s">
        <v>8220</v>
      </c>
      <c r="G3125" t="s">
        <v>8223</v>
      </c>
      <c r="H3125" t="s">
        <v>8245</v>
      </c>
      <c r="I3125">
        <v>1483924700</v>
      </c>
      <c r="J3125">
        <v>1481332700</v>
      </c>
      <c r="K3125" t="b">
        <v>0</v>
      </c>
      <c r="L3125">
        <v>0</v>
      </c>
      <c r="M3125" t="b">
        <v>0</v>
      </c>
      <c r="N3125" t="s">
        <v>8268</v>
      </c>
      <c r="O3125">
        <f>YEAR(T3125)</f>
        <v>2015</v>
      </c>
      <c r="P3125">
        <f>ROUND(E3125/D3125*100,0)</f>
        <v>0</v>
      </c>
      <c r="Q3125" t="str">
        <f>IFERROR(ROUND(E3125/L3125,2),"N/A")</f>
        <v>N/A</v>
      </c>
      <c r="T3125" s="14">
        <f>(((J3121/60)/60)/24)+DATE(1970,1,1)</f>
        <v>42060.04550925926</v>
      </c>
      <c r="U3125" s="14">
        <f>(((I3121/60)/60)/24)+DATE(1970,1,1)</f>
        <v>42090.003842592589</v>
      </c>
    </row>
    <row r="3126" spans="1:21" ht="43.2" x14ac:dyDescent="0.3">
      <c r="A3126">
        <v>492</v>
      </c>
      <c r="B3126" s="3" t="s">
        <v>493</v>
      </c>
      <c r="C3126" s="3" t="s">
        <v>4602</v>
      </c>
      <c r="D3126" s="6">
        <v>10000000</v>
      </c>
      <c r="E3126" s="8">
        <v>0</v>
      </c>
      <c r="F3126" t="s">
        <v>8220</v>
      </c>
      <c r="G3126" t="s">
        <v>8234</v>
      </c>
      <c r="H3126" t="s">
        <v>8254</v>
      </c>
      <c r="I3126">
        <v>1476319830</v>
      </c>
      <c r="J3126">
        <v>1471135830</v>
      </c>
      <c r="K3126" t="b">
        <v>0</v>
      </c>
      <c r="L3126">
        <v>0</v>
      </c>
      <c r="M3126" t="b">
        <v>0</v>
      </c>
      <c r="N3126" t="s">
        <v>8268</v>
      </c>
      <c r="O3126">
        <f>YEAR(T3126)</f>
        <v>2016</v>
      </c>
      <c r="P3126">
        <f>ROUND(E3126/D3126*100,0)</f>
        <v>0</v>
      </c>
      <c r="Q3126" t="str">
        <f>IFERROR(ROUND(E3126/L3126,2),"N/A")</f>
        <v>N/A</v>
      </c>
      <c r="T3126" s="14">
        <f>(((J3122/60)/60)/24)+DATE(1970,1,1)</f>
        <v>42669.594837962963</v>
      </c>
      <c r="U3126" s="14">
        <f>(((I3122/60)/60)/24)+DATE(1970,1,1)</f>
        <v>42729.636504629627</v>
      </c>
    </row>
    <row r="3127" spans="1:21" ht="43.2" x14ac:dyDescent="0.3">
      <c r="A3127">
        <v>493</v>
      </c>
      <c r="B3127" s="3" t="s">
        <v>494</v>
      </c>
      <c r="C3127" s="3" t="s">
        <v>4603</v>
      </c>
      <c r="D3127" s="6">
        <v>30000</v>
      </c>
      <c r="E3127" s="8">
        <v>0</v>
      </c>
      <c r="F3127" t="s">
        <v>8220</v>
      </c>
      <c r="G3127" t="s">
        <v>8224</v>
      </c>
      <c r="H3127" t="s">
        <v>8246</v>
      </c>
      <c r="I3127">
        <v>1432142738</v>
      </c>
      <c r="J3127">
        <v>1429550738</v>
      </c>
      <c r="K3127" t="b">
        <v>0</v>
      </c>
      <c r="L3127">
        <v>0</v>
      </c>
      <c r="M3127" t="b">
        <v>0</v>
      </c>
      <c r="N3127" t="s">
        <v>8268</v>
      </c>
      <c r="O3127">
        <f>YEAR(T3127)</f>
        <v>2014</v>
      </c>
      <c r="P3127">
        <f>ROUND(E3127/D3127*100,0)</f>
        <v>0</v>
      </c>
      <c r="Q3127" t="str">
        <f>IFERROR(ROUND(E3127/L3127,2),"N/A")</f>
        <v>N/A</v>
      </c>
      <c r="T3127" s="14">
        <f>(((J3123/60)/60)/24)+DATE(1970,1,1)</f>
        <v>41848.679803240739</v>
      </c>
      <c r="U3127" s="14">
        <f>(((I3123/60)/60)/24)+DATE(1970,1,1)</f>
        <v>41908.679803240739</v>
      </c>
    </row>
    <row r="3128" spans="1:21" ht="43.2" x14ac:dyDescent="0.3">
      <c r="A3128">
        <v>510</v>
      </c>
      <c r="B3128" s="3" t="s">
        <v>511</v>
      </c>
      <c r="C3128" s="3" t="s">
        <v>4620</v>
      </c>
      <c r="D3128" s="6">
        <v>14000</v>
      </c>
      <c r="E3128" s="8">
        <v>0</v>
      </c>
      <c r="F3128" t="s">
        <v>8220</v>
      </c>
      <c r="G3128" t="s">
        <v>8223</v>
      </c>
      <c r="H3128" t="s">
        <v>8245</v>
      </c>
      <c r="I3128">
        <v>1456805639</v>
      </c>
      <c r="J3128">
        <v>1454213639</v>
      </c>
      <c r="K3128" t="b">
        <v>0</v>
      </c>
      <c r="L3128">
        <v>0</v>
      </c>
      <c r="M3128" t="b">
        <v>0</v>
      </c>
      <c r="N3128" t="s">
        <v>8268</v>
      </c>
      <c r="O3128">
        <f>YEAR(T3128)</f>
        <v>2016</v>
      </c>
      <c r="P3128">
        <f>ROUND(E3128/D3128*100,0)</f>
        <v>0</v>
      </c>
      <c r="Q3128" t="str">
        <f>IFERROR(ROUND(E3128/L3128,2),"N/A")</f>
        <v>N/A</v>
      </c>
      <c r="T3128" s="14">
        <f>(((J3124/60)/60)/24)+DATE(1970,1,1)</f>
        <v>42678.932083333333</v>
      </c>
      <c r="U3128" s="14">
        <f>(((I3124/60)/60)/24)+DATE(1970,1,1)</f>
        <v>42683.973750000005</v>
      </c>
    </row>
    <row r="3129" spans="1:21" ht="43.2" x14ac:dyDescent="0.3">
      <c r="A3129">
        <v>552</v>
      </c>
      <c r="B3129" s="3" t="s">
        <v>553</v>
      </c>
      <c r="C3129" s="3" t="s">
        <v>4662</v>
      </c>
      <c r="D3129" s="6">
        <v>45000</v>
      </c>
      <c r="E3129" s="8">
        <v>0</v>
      </c>
      <c r="F3129" t="s">
        <v>8220</v>
      </c>
      <c r="G3129" t="s">
        <v>8228</v>
      </c>
      <c r="H3129" t="s">
        <v>8250</v>
      </c>
      <c r="I3129">
        <v>1452350896</v>
      </c>
      <c r="J3129">
        <v>1447166896</v>
      </c>
      <c r="K3129" t="b">
        <v>0</v>
      </c>
      <c r="L3129">
        <v>0</v>
      </c>
      <c r="M3129" t="b">
        <v>0</v>
      </c>
      <c r="N3129" t="s">
        <v>8270</v>
      </c>
      <c r="O3129">
        <f>YEAR(T3129)</f>
        <v>2016</v>
      </c>
      <c r="P3129">
        <f>ROUND(E3129/D3129*100,0)</f>
        <v>0</v>
      </c>
      <c r="Q3129" t="str">
        <f>IFERROR(ROUND(E3129/L3129,2),"N/A")</f>
        <v>N/A</v>
      </c>
      <c r="T3129" s="14">
        <f>(((J3125/60)/60)/24)+DATE(1970,1,1)</f>
        <v>42714.054398148146</v>
      </c>
      <c r="U3129" s="14">
        <f>(((I3125/60)/60)/24)+DATE(1970,1,1)</f>
        <v>42744.054398148146</v>
      </c>
    </row>
    <row r="3130" spans="1:21" ht="43.2" x14ac:dyDescent="0.3">
      <c r="A3130">
        <v>562</v>
      </c>
      <c r="B3130" s="3" t="s">
        <v>563</v>
      </c>
      <c r="C3130" s="3" t="s">
        <v>4672</v>
      </c>
      <c r="D3130" s="6">
        <v>50000</v>
      </c>
      <c r="E3130" s="8">
        <v>0</v>
      </c>
      <c r="F3130" t="s">
        <v>8220</v>
      </c>
      <c r="G3130" t="s">
        <v>8232</v>
      </c>
      <c r="H3130" t="s">
        <v>8248</v>
      </c>
      <c r="I3130">
        <v>1482052815</v>
      </c>
      <c r="J3130">
        <v>1479460815</v>
      </c>
      <c r="K3130" t="b">
        <v>0</v>
      </c>
      <c r="L3130">
        <v>0</v>
      </c>
      <c r="M3130" t="b">
        <v>0</v>
      </c>
      <c r="N3130" t="s">
        <v>8270</v>
      </c>
      <c r="O3130">
        <f>YEAR(T3130)</f>
        <v>2016</v>
      </c>
      <c r="P3130">
        <f>ROUND(E3130/D3130*100,0)</f>
        <v>0</v>
      </c>
      <c r="Q3130" t="str">
        <f>IFERROR(ROUND(E3130/L3130,2),"N/A")</f>
        <v>N/A</v>
      </c>
      <c r="T3130" s="14">
        <f>(((J3126/60)/60)/24)+DATE(1970,1,1)</f>
        <v>42596.03506944445</v>
      </c>
      <c r="U3130" s="14">
        <f>(((I3126/60)/60)/24)+DATE(1970,1,1)</f>
        <v>42656.03506944445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>ROUND(E3131/D3131*100,0)</f>
        <v>1</v>
      </c>
      <c r="Q3131">
        <f>IFERROR(ROUND(E3131/L3131,2),"N/A")</f>
        <v>10</v>
      </c>
      <c r="T3131"/>
      <c r="U3131"/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>ROUND(E3132/D3132*100,0)</f>
        <v>4</v>
      </c>
      <c r="Q3132">
        <f>IFERROR(ROUND(E3132/L3132,2),"N/A")</f>
        <v>93.75</v>
      </c>
      <c r="T3132"/>
      <c r="U3132"/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>ROUND(E3133/D3133*100,0)</f>
        <v>16</v>
      </c>
      <c r="Q3133">
        <f>IFERROR(ROUND(E3133/L3133,2),"N/A")</f>
        <v>53.75</v>
      </c>
      <c r="T3133"/>
      <c r="U3133"/>
    </row>
    <row r="3134" spans="1:21" ht="43.2" x14ac:dyDescent="0.3">
      <c r="A3134">
        <v>565</v>
      </c>
      <c r="B3134" s="3" t="s">
        <v>566</v>
      </c>
      <c r="C3134" s="3" t="s">
        <v>4675</v>
      </c>
      <c r="D3134" s="6">
        <v>25000</v>
      </c>
      <c r="E3134" s="8">
        <v>0</v>
      </c>
      <c r="F3134" t="s">
        <v>8220</v>
      </c>
      <c r="G3134" t="s">
        <v>8224</v>
      </c>
      <c r="H3134" t="s">
        <v>8246</v>
      </c>
      <c r="I3134">
        <v>1436554249</v>
      </c>
      <c r="J3134">
        <v>1433962249</v>
      </c>
      <c r="K3134" t="b">
        <v>0</v>
      </c>
      <c r="L3134">
        <v>0</v>
      </c>
      <c r="M3134" t="b">
        <v>0</v>
      </c>
      <c r="N3134" t="s">
        <v>8270</v>
      </c>
      <c r="O3134">
        <f>YEAR(T3134)</f>
        <v>2016</v>
      </c>
      <c r="P3134">
        <f>ROUND(E3134/D3134*100,0)</f>
        <v>0</v>
      </c>
      <c r="Q3134" t="str">
        <f>IFERROR(ROUND(E3134/L3134,2),"N/A")</f>
        <v>N/A</v>
      </c>
      <c r="T3134" s="14">
        <f>(((J3130/60)/60)/24)+DATE(1970,1,1)</f>
        <v>42692.389062500006</v>
      </c>
      <c r="U3134" s="14">
        <f>(((I3130/60)/60)/24)+DATE(1970,1,1)</f>
        <v>42722.389062500006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>ROUND(E3135/D3135*100,0)</f>
        <v>108</v>
      </c>
      <c r="Q3135">
        <f>IFERROR(ROUND(E3135/L3135,2),"N/A")</f>
        <v>33.75</v>
      </c>
      <c r="T3135"/>
      <c r="U3135"/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>ROUND(E3136/D3136*100,0)</f>
        <v>23</v>
      </c>
      <c r="Q3136">
        <f>IFERROR(ROUND(E3136/L3136,2),"N/A")</f>
        <v>18.75</v>
      </c>
      <c r="T3136"/>
      <c r="U3136"/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>ROUND(E3137/D3137*100,0)</f>
        <v>21</v>
      </c>
      <c r="Q3137">
        <f>IFERROR(ROUND(E3137/L3137,2),"N/A")</f>
        <v>23.14</v>
      </c>
      <c r="T3137"/>
      <c r="U3137"/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>ROUND(E3138/D3138*100,0)</f>
        <v>128</v>
      </c>
      <c r="Q3138">
        <f>IFERROR(ROUND(E3138/L3138,2),"N/A")</f>
        <v>29.05</v>
      </c>
      <c r="T3138"/>
      <c r="U3138"/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>ROUND(E3139/D3139*100,0)</f>
        <v>3</v>
      </c>
      <c r="Q3139">
        <f>IFERROR(ROUND(E3139/L3139,2),"N/A")</f>
        <v>50</v>
      </c>
      <c r="T3139"/>
      <c r="U3139"/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>
        <f>ROUND(E3140/D3140*100,0)</f>
        <v>0</v>
      </c>
      <c r="Q3140" t="str">
        <f>IFERROR(ROUND(E3140/L3140,2),"N/A")</f>
        <v>N/A</v>
      </c>
      <c r="T3140"/>
      <c r="U3140"/>
    </row>
    <row r="3141" spans="1:21" ht="43.2" x14ac:dyDescent="0.3">
      <c r="A3141">
        <v>582</v>
      </c>
      <c r="B3141" s="3" t="s">
        <v>583</v>
      </c>
      <c r="C3141" s="3" t="s">
        <v>4692</v>
      </c>
      <c r="D3141" s="6">
        <v>100000</v>
      </c>
      <c r="E3141" s="8">
        <v>0</v>
      </c>
      <c r="F3141" t="s">
        <v>8220</v>
      </c>
      <c r="G3141" t="s">
        <v>8223</v>
      </c>
      <c r="H3141" t="s">
        <v>8245</v>
      </c>
      <c r="I3141">
        <v>1426442400</v>
      </c>
      <c r="J3141">
        <v>1424454319</v>
      </c>
      <c r="K3141" t="b">
        <v>0</v>
      </c>
      <c r="L3141">
        <v>0</v>
      </c>
      <c r="M3141" t="b">
        <v>0</v>
      </c>
      <c r="N3141" t="s">
        <v>8270</v>
      </c>
      <c r="O3141">
        <f>YEAR(T3141)</f>
        <v>2017</v>
      </c>
      <c r="P3141">
        <f>ROUND(E3141/D3141*100,0)</f>
        <v>0</v>
      </c>
      <c r="Q3141" t="str">
        <f>IFERROR(ROUND(E3141/L3141,2),"N/A")</f>
        <v>N/A</v>
      </c>
      <c r="T3141" s="14">
        <f>(((J3137/60)/60)/24)+DATE(1970,1,1)</f>
        <v>42807.151863425926</v>
      </c>
      <c r="U3141" s="14">
        <f>(((I3137/60)/60)/24)+DATE(1970,1,1)</f>
        <v>42829.151863425926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>ROUND(E3142/D3142*100,0)</f>
        <v>1</v>
      </c>
      <c r="Q3142">
        <f>IFERROR(ROUND(E3142/L3142,2),"N/A")</f>
        <v>24</v>
      </c>
      <c r="T3142"/>
      <c r="U3142"/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>ROUND(E3143/D3143*100,0)</f>
        <v>52</v>
      </c>
      <c r="Q3143">
        <f>IFERROR(ROUND(E3143/L3143,2),"N/A")</f>
        <v>32.25</v>
      </c>
      <c r="T3143"/>
      <c r="U3143"/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>ROUND(E3144/D3144*100,0)</f>
        <v>2</v>
      </c>
      <c r="Q3144">
        <f>IFERROR(ROUND(E3144/L3144,2),"N/A")</f>
        <v>15</v>
      </c>
      <c r="T3144"/>
      <c r="U3144"/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>
        <f>ROUND(E3145/D3145*100,0)</f>
        <v>0</v>
      </c>
      <c r="Q3145" t="str">
        <f>IFERROR(ROUND(E3145/L3145,2),"N/A")</f>
        <v>N/A</v>
      </c>
      <c r="T3145"/>
      <c r="U3145"/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>ROUND(E3146/D3146*100,0)</f>
        <v>75</v>
      </c>
      <c r="Q3146">
        <f>IFERROR(ROUND(E3146/L3146,2),"N/A")</f>
        <v>251.33</v>
      </c>
      <c r="T3146"/>
      <c r="U3146"/>
    </row>
    <row r="3147" spans="1:21" ht="43.2" x14ac:dyDescent="0.3">
      <c r="A3147">
        <v>602</v>
      </c>
      <c r="B3147" s="3" t="s">
        <v>603</v>
      </c>
      <c r="C3147" s="3" t="s">
        <v>4712</v>
      </c>
      <c r="D3147" s="6">
        <v>70000</v>
      </c>
      <c r="E3147" s="8">
        <v>0</v>
      </c>
      <c r="F3147" t="s">
        <v>8219</v>
      </c>
      <c r="G3147" t="s">
        <v>8223</v>
      </c>
      <c r="H3147" t="s">
        <v>8245</v>
      </c>
      <c r="I3147">
        <v>1434654215</v>
      </c>
      <c r="J3147">
        <v>1432062215</v>
      </c>
      <c r="K3147" t="b">
        <v>0</v>
      </c>
      <c r="L3147">
        <v>0</v>
      </c>
      <c r="M3147" t="b">
        <v>0</v>
      </c>
      <c r="N3147" t="s">
        <v>8270</v>
      </c>
      <c r="O3147">
        <f>YEAR(T3147)</f>
        <v>2017</v>
      </c>
      <c r="P3147">
        <f>ROUND(E3147/D3147*100,0)</f>
        <v>0</v>
      </c>
      <c r="Q3147" t="str">
        <f>IFERROR(ROUND(E3147/L3147,2),"N/A")</f>
        <v>N/A</v>
      </c>
      <c r="T3147" s="14">
        <f>(((J3143/60)/60)/24)+DATE(1970,1,1)</f>
        <v>42800.753333333334</v>
      </c>
      <c r="U3147" s="14">
        <f>(((I3143/60)/60)/24)+DATE(1970,1,1)</f>
        <v>42841.833333333328</v>
      </c>
    </row>
    <row r="3148" spans="1:21" ht="43.2" x14ac:dyDescent="0.3">
      <c r="A3148">
        <v>610</v>
      </c>
      <c r="B3148" s="3" t="s">
        <v>611</v>
      </c>
      <c r="C3148" s="3" t="s">
        <v>4720</v>
      </c>
      <c r="D3148" s="6">
        <v>13803</v>
      </c>
      <c r="E3148" s="8">
        <v>0</v>
      </c>
      <c r="F3148" t="s">
        <v>8219</v>
      </c>
      <c r="G3148" t="s">
        <v>8223</v>
      </c>
      <c r="H3148" t="s">
        <v>8245</v>
      </c>
      <c r="I3148">
        <v>1429732586</v>
      </c>
      <c r="J3148">
        <v>1427140586</v>
      </c>
      <c r="K3148" t="b">
        <v>0</v>
      </c>
      <c r="L3148">
        <v>0</v>
      </c>
      <c r="M3148" t="b">
        <v>0</v>
      </c>
      <c r="N3148" t="s">
        <v>8270</v>
      </c>
      <c r="O3148">
        <f>YEAR(T3148)</f>
        <v>2017</v>
      </c>
      <c r="P3148">
        <f>ROUND(E3148/D3148*100,0)</f>
        <v>0</v>
      </c>
      <c r="Q3148" t="str">
        <f>IFERROR(ROUND(E3148/L3148,2),"N/A")</f>
        <v>N/A</v>
      </c>
      <c r="T3148" s="14">
        <f>(((J3144/60)/60)/24)+DATE(1970,1,1)</f>
        <v>42783.513182870374</v>
      </c>
      <c r="U3148" s="14">
        <f>(((I3144/60)/60)/24)+DATE(1970,1,1)</f>
        <v>42813.471516203703</v>
      </c>
    </row>
    <row r="3149" spans="1:21" ht="43.2" x14ac:dyDescent="0.3">
      <c r="A3149">
        <v>611</v>
      </c>
      <c r="B3149" s="3" t="s">
        <v>612</v>
      </c>
      <c r="C3149" s="3" t="s">
        <v>4721</v>
      </c>
      <c r="D3149" s="6">
        <v>80000</v>
      </c>
      <c r="E3149" s="8">
        <v>0</v>
      </c>
      <c r="F3149" t="s">
        <v>8219</v>
      </c>
      <c r="G3149" t="s">
        <v>8229</v>
      </c>
      <c r="H3149" t="s">
        <v>8248</v>
      </c>
      <c r="I3149">
        <v>1453210037</v>
      </c>
      <c r="J3149">
        <v>1448026037</v>
      </c>
      <c r="K3149" t="b">
        <v>0</v>
      </c>
      <c r="L3149">
        <v>0</v>
      </c>
      <c r="M3149" t="b">
        <v>0</v>
      </c>
      <c r="N3149" t="s">
        <v>8270</v>
      </c>
      <c r="O3149">
        <f>YEAR(T3149)</f>
        <v>2017</v>
      </c>
      <c r="P3149">
        <f>ROUND(E3149/D3149*100,0)</f>
        <v>0</v>
      </c>
      <c r="Q3149" t="str">
        <f>IFERROR(ROUND(E3149/L3149,2),"N/A")</f>
        <v>N/A</v>
      </c>
      <c r="T3149" s="14">
        <f>(((J3145/60)/60)/24)+DATE(1970,1,1)</f>
        <v>42808.358287037037</v>
      </c>
      <c r="U3149" s="14">
        <f>(((I3145/60)/60)/24)+DATE(1970,1,1)</f>
        <v>42834.358287037037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>ROUND(E3150/D3150*100,0)</f>
        <v>131</v>
      </c>
      <c r="Q3150">
        <f>IFERROR(ROUND(E3150/L3150,2),"N/A")</f>
        <v>41.42</v>
      </c>
      <c r="T3150"/>
      <c r="U3150"/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>ROUND(E3151/D3151*100,0)</f>
        <v>104</v>
      </c>
      <c r="Q3151">
        <f>IFERROR(ROUND(E3151/L3151,2),"N/A")</f>
        <v>52</v>
      </c>
      <c r="T3151"/>
      <c r="U3151"/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>ROUND(E3152/D3152*100,0)</f>
        <v>101</v>
      </c>
      <c r="Q3152">
        <f>IFERROR(ROUND(E3152/L3152,2),"N/A")</f>
        <v>33.99</v>
      </c>
      <c r="T3152"/>
      <c r="U3152"/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>ROUND(E3153/D3153*100,0)</f>
        <v>100</v>
      </c>
      <c r="Q3153">
        <f>IFERROR(ROUND(E3153/L3153,2),"N/A")</f>
        <v>103.35</v>
      </c>
      <c r="T3153"/>
      <c r="U3153"/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>ROUND(E3154/D3154*100,0)</f>
        <v>106</v>
      </c>
      <c r="Q3154">
        <f>IFERROR(ROUND(E3154/L3154,2),"N/A")</f>
        <v>34.79</v>
      </c>
      <c r="T3154"/>
      <c r="U3154"/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>ROUND(E3155/D3155*100,0)</f>
        <v>336</v>
      </c>
      <c r="Q3155">
        <f>IFERROR(ROUND(E3155/L3155,2),"N/A")</f>
        <v>41.77</v>
      </c>
      <c r="T3155"/>
      <c r="U3155"/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>ROUND(E3156/D3156*100,0)</f>
        <v>113</v>
      </c>
      <c r="Q3156">
        <f>IFERROR(ROUND(E3156/L3156,2),"N/A")</f>
        <v>64.27</v>
      </c>
      <c r="T3156"/>
      <c r="U3156"/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>ROUND(E3157/D3157*100,0)</f>
        <v>189</v>
      </c>
      <c r="Q3157">
        <f>IFERROR(ROUND(E3157/L3157,2),"N/A")</f>
        <v>31.21</v>
      </c>
      <c r="T3157"/>
      <c r="U3157"/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>ROUND(E3158/D3158*100,0)</f>
        <v>102</v>
      </c>
      <c r="Q3158">
        <f>IFERROR(ROUND(E3158/L3158,2),"N/A")</f>
        <v>62.92</v>
      </c>
      <c r="T3158"/>
      <c r="U3158"/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>ROUND(E3159/D3159*100,0)</f>
        <v>101</v>
      </c>
      <c r="Q3159">
        <f>IFERROR(ROUND(E3159/L3159,2),"N/A")</f>
        <v>98.54</v>
      </c>
      <c r="T3159"/>
      <c r="U3159"/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>ROUND(E3160/D3160*100,0)</f>
        <v>114</v>
      </c>
      <c r="Q3160">
        <f>IFERROR(ROUND(E3160/L3160,2),"N/A")</f>
        <v>82.61</v>
      </c>
      <c r="T3160"/>
      <c r="U3160"/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>ROUND(E3161/D3161*100,0)</f>
        <v>133</v>
      </c>
      <c r="Q3161">
        <f>IFERROR(ROUND(E3161/L3161,2),"N/A")</f>
        <v>38.5</v>
      </c>
      <c r="T3161"/>
      <c r="U3161"/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>ROUND(E3162/D3162*100,0)</f>
        <v>102</v>
      </c>
      <c r="Q3162">
        <f>IFERROR(ROUND(E3162/L3162,2),"N/A")</f>
        <v>80.16</v>
      </c>
      <c r="T3162"/>
      <c r="U3162"/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>ROUND(E3163/D3163*100,0)</f>
        <v>105</v>
      </c>
      <c r="Q3163">
        <f>IFERROR(ROUND(E3163/L3163,2),"N/A")</f>
        <v>28.41</v>
      </c>
      <c r="T3163"/>
      <c r="U3163"/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>ROUND(E3164/D3164*100,0)</f>
        <v>127</v>
      </c>
      <c r="Q3164">
        <f>IFERROR(ROUND(E3164/L3164,2),"N/A")</f>
        <v>80.73</v>
      </c>
      <c r="T3164"/>
      <c r="U3164"/>
    </row>
    <row r="3165" spans="1:21" ht="57.6" x14ac:dyDescent="0.3">
      <c r="A3165">
        <v>623</v>
      </c>
      <c r="B3165" s="3" t="s">
        <v>624</v>
      </c>
      <c r="C3165" s="3" t="s">
        <v>4733</v>
      </c>
      <c r="D3165" s="6">
        <v>75000</v>
      </c>
      <c r="E3165" s="8">
        <v>0</v>
      </c>
      <c r="F3165" t="s">
        <v>8219</v>
      </c>
      <c r="G3165" t="s">
        <v>8225</v>
      </c>
      <c r="H3165" t="s">
        <v>8247</v>
      </c>
      <c r="I3165">
        <v>1432771997</v>
      </c>
      <c r="J3165">
        <v>1430179997</v>
      </c>
      <c r="K3165" t="b">
        <v>0</v>
      </c>
      <c r="L3165">
        <v>0</v>
      </c>
      <c r="M3165" t="b">
        <v>0</v>
      </c>
      <c r="N3165" t="s">
        <v>8270</v>
      </c>
      <c r="O3165">
        <f>YEAR(T3165)</f>
        <v>2011</v>
      </c>
      <c r="P3165">
        <f>ROUND(E3165/D3165*100,0)</f>
        <v>0</v>
      </c>
      <c r="Q3165" t="str">
        <f>IFERROR(ROUND(E3165/L3165,2),"N/A")</f>
        <v>N/A</v>
      </c>
      <c r="T3165" s="14">
        <f>(((J3161/60)/60)/24)+DATE(1970,1,1)</f>
        <v>40884.066678240742</v>
      </c>
      <c r="U3165" s="14">
        <f>(((I3161/60)/60)/24)+DATE(1970,1,1)</f>
        <v>40926.958333333336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>ROUND(E3166/D3166*100,0)</f>
        <v>107</v>
      </c>
      <c r="Q3166">
        <f>IFERROR(ROUND(E3166/L3166,2),"N/A")</f>
        <v>37.590000000000003</v>
      </c>
      <c r="T3166"/>
      <c r="U3166"/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>ROUND(E3167/D3167*100,0)</f>
        <v>163</v>
      </c>
      <c r="Q3167">
        <f>IFERROR(ROUND(E3167/L3167,2),"N/A")</f>
        <v>58.1</v>
      </c>
      <c r="T3167"/>
      <c r="U3167"/>
    </row>
    <row r="3168" spans="1:21" ht="43.2" x14ac:dyDescent="0.3">
      <c r="A3168">
        <v>625</v>
      </c>
      <c r="B3168" s="3" t="s">
        <v>626</v>
      </c>
      <c r="C3168" s="3" t="s">
        <v>4735</v>
      </c>
      <c r="D3168" s="6">
        <v>25000</v>
      </c>
      <c r="E3168" s="8">
        <v>0</v>
      </c>
      <c r="F3168" t="s">
        <v>8219</v>
      </c>
      <c r="G3168" t="s">
        <v>8228</v>
      </c>
      <c r="H3168" t="s">
        <v>8250</v>
      </c>
      <c r="I3168">
        <v>1490560177</v>
      </c>
      <c r="J3168">
        <v>1487971777</v>
      </c>
      <c r="K3168" t="b">
        <v>0</v>
      </c>
      <c r="L3168">
        <v>0</v>
      </c>
      <c r="M3168" t="b">
        <v>0</v>
      </c>
      <c r="N3168" t="s">
        <v>8270</v>
      </c>
      <c r="O3168">
        <f>YEAR(T3168)</f>
        <v>2014</v>
      </c>
      <c r="P3168">
        <f>ROUND(E3168/D3168*100,0)</f>
        <v>0</v>
      </c>
      <c r="Q3168" t="str">
        <f>IFERROR(ROUND(E3168/L3168,2),"N/A")</f>
        <v>N/A</v>
      </c>
      <c r="T3168" s="14">
        <f>(((J3164/60)/60)/24)+DATE(1970,1,1)</f>
        <v>41799.685902777775</v>
      </c>
      <c r="U3168" s="14">
        <f>(((I3164/60)/60)/24)+DATE(1970,1,1)</f>
        <v>41827.083333333336</v>
      </c>
    </row>
    <row r="3169" spans="1:17" customFormat="1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>ROUND(E3169/D3169*100,0)</f>
        <v>116</v>
      </c>
      <c r="Q3169">
        <f>IFERROR(ROUND(E3169/L3169,2),"N/A")</f>
        <v>63.36</v>
      </c>
    </row>
    <row r="3170" spans="1:17" customFormat="1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>ROUND(E3170/D3170*100,0)</f>
        <v>124</v>
      </c>
      <c r="Q3170">
        <f>IFERROR(ROUND(E3170/L3170,2),"N/A")</f>
        <v>50.9</v>
      </c>
    </row>
    <row r="3171" spans="1:17" customFormat="1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>ROUND(E3171/D3171*100,0)</f>
        <v>103</v>
      </c>
      <c r="Q3171">
        <f>IFERROR(ROUND(E3171/L3171,2),"N/A")</f>
        <v>100.5</v>
      </c>
    </row>
    <row r="3172" spans="1:17" customFormat="1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>ROUND(E3172/D3172*100,0)</f>
        <v>112</v>
      </c>
      <c r="Q3172">
        <f>IFERROR(ROUND(E3172/L3172,2),"N/A")</f>
        <v>31.62</v>
      </c>
    </row>
    <row r="3173" spans="1:17" customFormat="1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>ROUND(E3173/D3173*100,0)</f>
        <v>109</v>
      </c>
      <c r="Q3173">
        <f>IFERROR(ROUND(E3173/L3173,2),"N/A")</f>
        <v>65.099999999999994</v>
      </c>
    </row>
    <row r="3174" spans="1:17" customFormat="1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>ROUND(E3174/D3174*100,0)</f>
        <v>115</v>
      </c>
      <c r="Q3174">
        <f>IFERROR(ROUND(E3174/L3174,2),"N/A")</f>
        <v>79.31</v>
      </c>
    </row>
    <row r="3175" spans="1:17" customFormat="1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>ROUND(E3175/D3175*100,0)</f>
        <v>103</v>
      </c>
      <c r="Q3175">
        <f>IFERROR(ROUND(E3175/L3175,2),"N/A")</f>
        <v>139.19</v>
      </c>
    </row>
    <row r="3176" spans="1:17" customFormat="1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>ROUND(E3176/D3176*100,0)</f>
        <v>101</v>
      </c>
      <c r="Q3176">
        <f>IFERROR(ROUND(E3176/L3176,2),"N/A")</f>
        <v>131.91</v>
      </c>
    </row>
    <row r="3177" spans="1:17" customFormat="1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>ROUND(E3177/D3177*100,0)</f>
        <v>110</v>
      </c>
      <c r="Q3177">
        <f>IFERROR(ROUND(E3177/L3177,2),"N/A")</f>
        <v>91.3</v>
      </c>
    </row>
    <row r="3178" spans="1:17" customFormat="1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>ROUND(E3178/D3178*100,0)</f>
        <v>115</v>
      </c>
      <c r="Q3178">
        <f>IFERROR(ROUND(E3178/L3178,2),"N/A")</f>
        <v>39.67</v>
      </c>
    </row>
    <row r="3179" spans="1:17" customFormat="1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>ROUND(E3179/D3179*100,0)</f>
        <v>117</v>
      </c>
      <c r="Q3179">
        <f>IFERROR(ROUND(E3179/L3179,2),"N/A")</f>
        <v>57.55</v>
      </c>
    </row>
    <row r="3180" spans="1:17" customFormat="1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>ROUND(E3180/D3180*100,0)</f>
        <v>172</v>
      </c>
      <c r="Q3180">
        <f>IFERROR(ROUND(E3180/L3180,2),"N/A")</f>
        <v>33.03</v>
      </c>
    </row>
    <row r="3181" spans="1:17" customFormat="1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>ROUND(E3181/D3181*100,0)</f>
        <v>114</v>
      </c>
      <c r="Q3181">
        <f>IFERROR(ROUND(E3181/L3181,2),"N/A")</f>
        <v>77.34</v>
      </c>
    </row>
    <row r="3182" spans="1:17" customFormat="1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>ROUND(E3182/D3182*100,0)</f>
        <v>120</v>
      </c>
      <c r="Q3182">
        <f>IFERROR(ROUND(E3182/L3182,2),"N/A")</f>
        <v>31.93</v>
      </c>
    </row>
    <row r="3183" spans="1:17" customFormat="1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>ROUND(E3183/D3183*100,0)</f>
        <v>109</v>
      </c>
      <c r="Q3183">
        <f>IFERROR(ROUND(E3183/L3183,2),"N/A")</f>
        <v>36.33</v>
      </c>
    </row>
    <row r="3184" spans="1:17" customFormat="1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>ROUND(E3184/D3184*100,0)</f>
        <v>101</v>
      </c>
      <c r="Q3184">
        <f>IFERROR(ROUND(E3184/L3184,2),"N/A")</f>
        <v>46.77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>ROUND(E3185/D3185*100,0)</f>
        <v>109</v>
      </c>
      <c r="Q3185">
        <f>IFERROR(ROUND(E3185/L3185,2),"N/A")</f>
        <v>40.07</v>
      </c>
      <c r="T3185"/>
      <c r="U3185"/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>ROUND(E3186/D3186*100,0)</f>
        <v>107</v>
      </c>
      <c r="Q3186">
        <f>IFERROR(ROUND(E3186/L3186,2),"N/A")</f>
        <v>100.22</v>
      </c>
      <c r="T3186"/>
      <c r="U3186"/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>ROUND(E3187/D3187*100,0)</f>
        <v>100</v>
      </c>
      <c r="Q3187">
        <f>IFERROR(ROUND(E3187/L3187,2),"N/A")</f>
        <v>41.67</v>
      </c>
      <c r="T3187"/>
      <c r="U3187"/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>ROUND(E3188/D3188*100,0)</f>
        <v>102</v>
      </c>
      <c r="Q3188">
        <f>IFERROR(ROUND(E3188/L3188,2),"N/A")</f>
        <v>46.71</v>
      </c>
      <c r="T3188"/>
      <c r="U3188"/>
    </row>
    <row r="3189" spans="1:21" ht="28.8" x14ac:dyDescent="0.3">
      <c r="A3189">
        <v>632</v>
      </c>
      <c r="B3189" s="3" t="s">
        <v>633</v>
      </c>
      <c r="C3189" s="3" t="s">
        <v>4742</v>
      </c>
      <c r="D3189" s="6">
        <v>20000</v>
      </c>
      <c r="E3189" s="8">
        <v>0</v>
      </c>
      <c r="F3189" t="s">
        <v>8219</v>
      </c>
      <c r="G3189" t="s">
        <v>8232</v>
      </c>
      <c r="H3189" t="s">
        <v>8248</v>
      </c>
      <c r="I3189">
        <v>1448470165</v>
      </c>
      <c r="J3189">
        <v>1445874565</v>
      </c>
      <c r="K3189" t="b">
        <v>0</v>
      </c>
      <c r="L3189">
        <v>0</v>
      </c>
      <c r="M3189" t="b">
        <v>0</v>
      </c>
      <c r="N3189" t="s">
        <v>8270</v>
      </c>
      <c r="O3189">
        <f>YEAR(T3189)</f>
        <v>2013</v>
      </c>
      <c r="P3189">
        <f>ROUND(E3189/D3189*100,0)</f>
        <v>0</v>
      </c>
      <c r="Q3189" t="str">
        <f>IFERROR(ROUND(E3189/L3189,2),"N/A")</f>
        <v>N/A</v>
      </c>
      <c r="T3189" s="14">
        <f>(((J3185/60)/60)/24)+DATE(1970,1,1)</f>
        <v>41491.79478009259</v>
      </c>
      <c r="U3189" s="14">
        <f>(((I3185/60)/60)/24)+DATE(1970,1,1)</f>
        <v>41509.79478009259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>ROUND(E3190/D3190*100,0)</f>
        <v>65</v>
      </c>
      <c r="Q3190">
        <f>IFERROR(ROUND(E3190/L3190,2),"N/A")</f>
        <v>14.44</v>
      </c>
      <c r="T3190"/>
      <c r="U3190"/>
    </row>
    <row r="3191" spans="1:21" ht="43.2" x14ac:dyDescent="0.3">
      <c r="A3191">
        <v>637</v>
      </c>
      <c r="B3191" s="3" t="s">
        <v>638</v>
      </c>
      <c r="C3191" s="3" t="s">
        <v>4747</v>
      </c>
      <c r="D3191" s="6">
        <v>100000</v>
      </c>
      <c r="E3191" s="8">
        <v>0</v>
      </c>
      <c r="F3191" t="s">
        <v>8219</v>
      </c>
      <c r="G3191" t="s">
        <v>8224</v>
      </c>
      <c r="H3191" t="s">
        <v>8246</v>
      </c>
      <c r="I3191">
        <v>1488063840</v>
      </c>
      <c r="J3191">
        <v>1485558318</v>
      </c>
      <c r="K3191" t="b">
        <v>0</v>
      </c>
      <c r="L3191">
        <v>0</v>
      </c>
      <c r="M3191" t="b">
        <v>0</v>
      </c>
      <c r="N3191" t="s">
        <v>8270</v>
      </c>
      <c r="O3191">
        <f>YEAR(T3191)</f>
        <v>2014</v>
      </c>
      <c r="P3191">
        <f>ROUND(E3191/D3191*100,0)</f>
        <v>0</v>
      </c>
      <c r="Q3191" t="str">
        <f>IFERROR(ROUND(E3191/L3191,2),"N/A")</f>
        <v>N/A</v>
      </c>
      <c r="T3191" s="14">
        <f>(((J3187/60)/60)/24)+DATE(1970,1,1)</f>
        <v>41829.977326388893</v>
      </c>
      <c r="U3191" s="14">
        <f>(((I3187/60)/60)/24)+DATE(1970,1,1)</f>
        <v>41836.977326388893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>
        <f>ROUND(E3192/D3192*100,0)</f>
        <v>0</v>
      </c>
      <c r="Q3192" t="str">
        <f>IFERROR(ROUND(E3192/L3192,2),"N/A")</f>
        <v>N/A</v>
      </c>
      <c r="T3192"/>
      <c r="U3192"/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>ROUND(E3193/D3193*100,0)</f>
        <v>4</v>
      </c>
      <c r="Q3193">
        <f>IFERROR(ROUND(E3193/L3193,2),"N/A")</f>
        <v>37.75</v>
      </c>
      <c r="T3193"/>
      <c r="U3193"/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>ROUND(E3194/D3194*100,0)</f>
        <v>1</v>
      </c>
      <c r="Q3194">
        <f>IFERROR(ROUND(E3194/L3194,2),"N/A")</f>
        <v>12.75</v>
      </c>
      <c r="T3194"/>
      <c r="U3194"/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>ROUND(E3195/D3195*100,0)</f>
        <v>12</v>
      </c>
      <c r="Q3195">
        <f>IFERROR(ROUND(E3195/L3195,2),"N/A")</f>
        <v>24.46</v>
      </c>
      <c r="T3195"/>
      <c r="U3195"/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>
        <f>ROUND(E3196/D3196*100,0)</f>
        <v>0</v>
      </c>
      <c r="Q3196" t="str">
        <f>IFERROR(ROUND(E3196/L3196,2),"N/A")</f>
        <v>N/A</v>
      </c>
      <c r="T3196"/>
      <c r="U3196"/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>ROUND(E3197/D3197*100,0)</f>
        <v>59</v>
      </c>
      <c r="Q3197">
        <f>IFERROR(ROUND(E3197/L3197,2),"N/A")</f>
        <v>53.08</v>
      </c>
      <c r="T3197"/>
      <c r="U3197"/>
    </row>
    <row r="3198" spans="1:21" ht="57.6" x14ac:dyDescent="0.3">
      <c r="A3198">
        <v>686</v>
      </c>
      <c r="B3198" s="3" t="s">
        <v>687</v>
      </c>
      <c r="C3198" s="3" t="s">
        <v>4796</v>
      </c>
      <c r="D3198" s="6">
        <v>500000</v>
      </c>
      <c r="E3198" s="8">
        <v>0</v>
      </c>
      <c r="F3198" t="s">
        <v>8220</v>
      </c>
      <c r="G3198" t="s">
        <v>8236</v>
      </c>
      <c r="H3198" t="s">
        <v>8248</v>
      </c>
      <c r="I3198">
        <v>1438618170</v>
      </c>
      <c r="J3198">
        <v>1436026170</v>
      </c>
      <c r="K3198" t="b">
        <v>0</v>
      </c>
      <c r="L3198">
        <v>0</v>
      </c>
      <c r="M3198" t="b">
        <v>0</v>
      </c>
      <c r="N3198" t="s">
        <v>8271</v>
      </c>
      <c r="O3198">
        <f>YEAR(T3198)</f>
        <v>2015</v>
      </c>
      <c r="P3198">
        <f>ROUND(E3198/D3198*100,0)</f>
        <v>0</v>
      </c>
      <c r="Q3198" t="str">
        <f>IFERROR(ROUND(E3198/L3198,2),"N/A")</f>
        <v>N/A</v>
      </c>
      <c r="T3198" s="14">
        <f>(((J3194/60)/60)/24)+DATE(1970,1,1)</f>
        <v>42018.94049768518</v>
      </c>
      <c r="U3198" s="14">
        <f>(((I3194/60)/60)/24)+DATE(1970,1,1)</f>
        <v>42063.916666666672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>ROUND(E3199/D3199*100,0)</f>
        <v>11</v>
      </c>
      <c r="Q3199">
        <f>IFERROR(ROUND(E3199/L3199,2),"N/A")</f>
        <v>286.25</v>
      </c>
      <c r="T3199"/>
      <c r="U3199"/>
    </row>
    <row r="3200" spans="1:21" ht="43.2" x14ac:dyDescent="0.3">
      <c r="A3200">
        <v>706</v>
      </c>
      <c r="B3200" s="3" t="s">
        <v>707</v>
      </c>
      <c r="C3200" s="3" t="s">
        <v>4816</v>
      </c>
      <c r="D3200" s="6">
        <v>100000</v>
      </c>
      <c r="E3200" s="8">
        <v>0</v>
      </c>
      <c r="F3200" t="s">
        <v>8220</v>
      </c>
      <c r="G3200" t="s">
        <v>8226</v>
      </c>
      <c r="H3200" t="s">
        <v>8248</v>
      </c>
      <c r="I3200">
        <v>1481740740</v>
      </c>
      <c r="J3200">
        <v>1478130783</v>
      </c>
      <c r="K3200" t="b">
        <v>0</v>
      </c>
      <c r="L3200">
        <v>0</v>
      </c>
      <c r="M3200" t="b">
        <v>0</v>
      </c>
      <c r="N3200" t="s">
        <v>8271</v>
      </c>
      <c r="O3200">
        <f>YEAR(T3200)</f>
        <v>2015</v>
      </c>
      <c r="P3200">
        <f>ROUND(E3200/D3200*100,0)</f>
        <v>0</v>
      </c>
      <c r="Q3200" t="str">
        <f>IFERROR(ROUND(E3200/L3200,2),"N/A")</f>
        <v>N/A</v>
      </c>
      <c r="T3200" s="14">
        <f>(((J3196/60)/60)/24)+DATE(1970,1,1)</f>
        <v>42182.062476851846</v>
      </c>
      <c r="U3200" s="14">
        <f>(((I3196/60)/60)/24)+DATE(1970,1,1)</f>
        <v>42212.062476851846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>ROUND(E3201/D3201*100,0)</f>
        <v>52</v>
      </c>
      <c r="Q3201">
        <f>IFERROR(ROUND(E3201/L3201,2),"N/A")</f>
        <v>49.21</v>
      </c>
      <c r="T3201"/>
      <c r="U3201"/>
    </row>
    <row r="3202" spans="1:21" ht="43.2" x14ac:dyDescent="0.3">
      <c r="A3202">
        <v>770</v>
      </c>
      <c r="B3202" s="3" t="s">
        <v>771</v>
      </c>
      <c r="C3202" s="3" t="s">
        <v>4880</v>
      </c>
      <c r="D3202" s="6">
        <v>17500</v>
      </c>
      <c r="E3202" s="8">
        <v>0</v>
      </c>
      <c r="F3202" t="s">
        <v>8220</v>
      </c>
      <c r="G3202" t="s">
        <v>8223</v>
      </c>
      <c r="H3202" t="s">
        <v>8245</v>
      </c>
      <c r="I3202">
        <v>1361750369</v>
      </c>
      <c r="J3202">
        <v>1358294369</v>
      </c>
      <c r="K3202" t="b">
        <v>0</v>
      </c>
      <c r="L3202">
        <v>0</v>
      </c>
      <c r="M3202" t="b">
        <v>0</v>
      </c>
      <c r="N3202" t="s">
        <v>8273</v>
      </c>
      <c r="O3202">
        <f>YEAR(T3202)</f>
        <v>2015</v>
      </c>
      <c r="P3202">
        <f>ROUND(E3202/D3202*100,0)</f>
        <v>0</v>
      </c>
      <c r="Q3202" t="str">
        <f>IFERROR(ROUND(E3202/L3202,2),"N/A")</f>
        <v>N/A</v>
      </c>
      <c r="T3202" s="14">
        <f>(((J3198/60)/60)/24)+DATE(1970,1,1)</f>
        <v>42189.673263888893</v>
      </c>
      <c r="U3202" s="14">
        <f>(((I3198/60)/60)/24)+DATE(1970,1,1)</f>
        <v>42219.673263888893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>ROUND(E3203/D3203*100,0)</f>
        <v>1</v>
      </c>
      <c r="Q3203">
        <f>IFERROR(ROUND(E3203/L3203,2),"N/A")</f>
        <v>12.5</v>
      </c>
      <c r="T3203"/>
      <c r="U3203"/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>ROUND(E3204/D3204*100,0)</f>
        <v>55</v>
      </c>
      <c r="Q3204">
        <f>IFERROR(ROUND(E3204/L3204,2),"N/A")</f>
        <v>109.04</v>
      </c>
      <c r="T3204"/>
      <c r="U3204"/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>ROUND(E3205/D3205*100,0)</f>
        <v>25</v>
      </c>
      <c r="Q3205">
        <f>IFERROR(ROUND(E3205/L3205,2),"N/A")</f>
        <v>41.67</v>
      </c>
      <c r="T3205"/>
      <c r="U3205"/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>
        <f>ROUND(E3206/D3206*100,0)</f>
        <v>0</v>
      </c>
      <c r="Q3206" t="str">
        <f>IFERROR(ROUND(E3206/L3206,2),"N/A")</f>
        <v>N/A</v>
      </c>
      <c r="T3206"/>
      <c r="U3206"/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>ROUND(E3207/D3207*100,0)</f>
        <v>3</v>
      </c>
      <c r="Q3207">
        <f>IFERROR(ROUND(E3207/L3207,2),"N/A")</f>
        <v>22.75</v>
      </c>
      <c r="T3207"/>
      <c r="U3207"/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>
        <f>ROUND(E3208/D3208*100,0)</f>
        <v>0</v>
      </c>
      <c r="Q3208" t="str">
        <f>IFERROR(ROUND(E3208/L3208,2),"N/A")</f>
        <v>N/A</v>
      </c>
      <c r="T3208"/>
      <c r="U3208"/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>ROUND(E3209/D3209*100,0)</f>
        <v>46</v>
      </c>
      <c r="Q3209">
        <f>IFERROR(ROUND(E3209/L3209,2),"N/A")</f>
        <v>70.83</v>
      </c>
      <c r="T3209"/>
      <c r="U3209"/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>ROUND(E3210/D3210*100,0)</f>
        <v>104</v>
      </c>
      <c r="Q3210">
        <f>IFERROR(ROUND(E3210/L3210,2),"N/A")</f>
        <v>63.11</v>
      </c>
      <c r="T3210"/>
      <c r="U3210"/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>ROUND(E3211/D3211*100,0)</f>
        <v>119</v>
      </c>
      <c r="Q3211">
        <f>IFERROR(ROUND(E3211/L3211,2),"N/A")</f>
        <v>50.16</v>
      </c>
      <c r="T3211"/>
      <c r="U3211"/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>ROUND(E3212/D3212*100,0)</f>
        <v>126</v>
      </c>
      <c r="Q3212">
        <f>IFERROR(ROUND(E3212/L3212,2),"N/A")</f>
        <v>62.88</v>
      </c>
      <c r="T3212"/>
      <c r="U3212"/>
    </row>
    <row r="3213" spans="1:21" ht="28.8" x14ac:dyDescent="0.3">
      <c r="A3213">
        <v>906</v>
      </c>
      <c r="B3213" s="3" t="s">
        <v>907</v>
      </c>
      <c r="C3213" s="3" t="s">
        <v>5016</v>
      </c>
      <c r="D3213" s="6">
        <v>15000</v>
      </c>
      <c r="E3213" s="8">
        <v>0</v>
      </c>
      <c r="F3213" t="s">
        <v>8220</v>
      </c>
      <c r="G3213" t="s">
        <v>8223</v>
      </c>
      <c r="H3213" t="s">
        <v>8245</v>
      </c>
      <c r="I3213">
        <v>1394681590</v>
      </c>
      <c r="J3213">
        <v>1392093190</v>
      </c>
      <c r="K3213" t="b">
        <v>0</v>
      </c>
      <c r="L3213">
        <v>0</v>
      </c>
      <c r="M3213" t="b">
        <v>0</v>
      </c>
      <c r="N3213" t="s">
        <v>8276</v>
      </c>
      <c r="O3213">
        <f>YEAR(T3213)</f>
        <v>2015</v>
      </c>
      <c r="P3213">
        <f>ROUND(E3213/D3213*100,0)</f>
        <v>0</v>
      </c>
      <c r="Q3213" t="str">
        <f>IFERROR(ROUND(E3213/L3213,2),"N/A")</f>
        <v>N/A</v>
      </c>
      <c r="T3213" s="14">
        <f>(((J3209/60)/60)/24)+DATE(1970,1,1)</f>
        <v>42057.277858796297</v>
      </c>
      <c r="U3213" s="14">
        <f>(((I3209/60)/60)/24)+DATE(1970,1,1)</f>
        <v>42117.236192129625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>ROUND(E3214/D3214*100,0)</f>
        <v>126</v>
      </c>
      <c r="Q3214">
        <f>IFERROR(ROUND(E3214/L3214,2),"N/A")</f>
        <v>53.72</v>
      </c>
      <c r="T3214"/>
      <c r="U3214"/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>ROUND(E3215/D3215*100,0)</f>
        <v>100</v>
      </c>
      <c r="Q3215">
        <f>IFERROR(ROUND(E3215/L3215,2),"N/A")</f>
        <v>127.81</v>
      </c>
      <c r="T3215"/>
      <c r="U3215"/>
    </row>
    <row r="3216" spans="1:21" ht="43.2" x14ac:dyDescent="0.3">
      <c r="A3216">
        <v>911</v>
      </c>
      <c r="B3216" s="3" t="s">
        <v>912</v>
      </c>
      <c r="C3216" s="3" t="s">
        <v>5021</v>
      </c>
      <c r="D3216" s="6">
        <v>100000</v>
      </c>
      <c r="E3216" s="8">
        <v>0</v>
      </c>
      <c r="F3216" t="s">
        <v>8220</v>
      </c>
      <c r="G3216" t="s">
        <v>8223</v>
      </c>
      <c r="H3216" t="s">
        <v>8245</v>
      </c>
      <c r="I3216">
        <v>1390522045</v>
      </c>
      <c r="J3216">
        <v>1388707645</v>
      </c>
      <c r="K3216" t="b">
        <v>0</v>
      </c>
      <c r="L3216">
        <v>0</v>
      </c>
      <c r="M3216" t="b">
        <v>0</v>
      </c>
      <c r="N3216" t="s">
        <v>8276</v>
      </c>
      <c r="O3216">
        <f>YEAR(T3216)</f>
        <v>2012</v>
      </c>
      <c r="P3216">
        <f>ROUND(E3216/D3216*100,0)</f>
        <v>0</v>
      </c>
      <c r="Q3216" t="str">
        <f>IFERROR(ROUND(E3216/L3216,2),"N/A")</f>
        <v>N/A</v>
      </c>
      <c r="T3216" s="14">
        <f>(((J3212/60)/60)/24)+DATE(1970,1,1)</f>
        <v>41013.936562499999</v>
      </c>
      <c r="U3216" s="14">
        <f>(((I3212/60)/60)/24)+DATE(1970,1,1)</f>
        <v>41061.165972222225</v>
      </c>
    </row>
    <row r="3217" spans="1:21" ht="28.8" x14ac:dyDescent="0.3">
      <c r="A3217">
        <v>927</v>
      </c>
      <c r="B3217" s="3" t="s">
        <v>928</v>
      </c>
      <c r="C3217" s="3" t="s">
        <v>5037</v>
      </c>
      <c r="D3217" s="6">
        <v>20000</v>
      </c>
      <c r="E3217" s="8">
        <v>0</v>
      </c>
      <c r="F3217" t="s">
        <v>8220</v>
      </c>
      <c r="G3217" t="s">
        <v>8223</v>
      </c>
      <c r="H3217" t="s">
        <v>8245</v>
      </c>
      <c r="I3217">
        <v>1337024695</v>
      </c>
      <c r="J3217">
        <v>1334432695</v>
      </c>
      <c r="K3217" t="b">
        <v>0</v>
      </c>
      <c r="L3217">
        <v>0</v>
      </c>
      <c r="M3217" t="b">
        <v>0</v>
      </c>
      <c r="N3217" t="s">
        <v>8276</v>
      </c>
      <c r="O3217">
        <f>YEAR(T3217)</f>
        <v>2014</v>
      </c>
      <c r="P3217">
        <f>ROUND(E3217/D3217*100,0)</f>
        <v>0</v>
      </c>
      <c r="Q3217" t="str">
        <f>IFERROR(ROUND(E3217/L3217,2),"N/A")</f>
        <v>N/A</v>
      </c>
      <c r="T3217" s="14">
        <f>(((J3213/60)/60)/24)+DATE(1970,1,1)</f>
        <v>41681.189699074072</v>
      </c>
      <c r="U3217" s="14">
        <f>(((I3213/60)/60)/24)+DATE(1970,1,1)</f>
        <v>41711.148032407407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>ROUND(E3218/D3218*100,0)</f>
        <v>100</v>
      </c>
      <c r="Q3218">
        <f>IFERROR(ROUND(E3218/L3218,2),"N/A")</f>
        <v>57.17</v>
      </c>
      <c r="T3218"/>
      <c r="U3218"/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>ROUND(E3219/D3219*100,0)</f>
        <v>116</v>
      </c>
      <c r="Q3219">
        <f>IFERROR(ROUND(E3219/L3219,2),"N/A")</f>
        <v>50.2</v>
      </c>
      <c r="T3219"/>
      <c r="U3219"/>
    </row>
    <row r="3220" spans="1:21" x14ac:dyDescent="0.3">
      <c r="A3220">
        <v>1049</v>
      </c>
      <c r="B3220" s="3" t="s">
        <v>1050</v>
      </c>
      <c r="C3220" s="3" t="s">
        <v>5159</v>
      </c>
      <c r="D3220" s="6">
        <v>12000</v>
      </c>
      <c r="E3220" s="8">
        <v>0</v>
      </c>
      <c r="F3220" t="s">
        <v>8219</v>
      </c>
      <c r="G3220" t="s">
        <v>8223</v>
      </c>
      <c r="H3220" t="s">
        <v>8245</v>
      </c>
      <c r="I3220">
        <v>1455272445</v>
      </c>
      <c r="J3220">
        <v>1452680445</v>
      </c>
      <c r="K3220" t="b">
        <v>0</v>
      </c>
      <c r="L3220">
        <v>0</v>
      </c>
      <c r="M3220" t="b">
        <v>0</v>
      </c>
      <c r="N3220" t="s">
        <v>8279</v>
      </c>
      <c r="O3220">
        <f>YEAR(T3220)</f>
        <v>2014</v>
      </c>
      <c r="P3220">
        <f>ROUND(E3220/D3220*100,0)</f>
        <v>0</v>
      </c>
      <c r="Q3220" t="str">
        <f>IFERROR(ROUND(E3220/L3220,2),"N/A")</f>
        <v>N/A</v>
      </c>
      <c r="T3220" s="14">
        <f>(((J3216/60)/60)/24)+DATE(1970,1,1)</f>
        <v>41642.005150462966</v>
      </c>
      <c r="U3220" s="14">
        <f>(((I3216/60)/60)/24)+DATE(1970,1,1)</f>
        <v>41663.005150462966</v>
      </c>
    </row>
    <row r="3221" spans="1:21" ht="43.2" x14ac:dyDescent="0.3">
      <c r="A3221">
        <v>1058</v>
      </c>
      <c r="B3221" s="3" t="s">
        <v>1059</v>
      </c>
      <c r="C3221" s="3" t="s">
        <v>5168</v>
      </c>
      <c r="D3221" s="6">
        <v>40000</v>
      </c>
      <c r="E3221" s="8">
        <v>0</v>
      </c>
      <c r="F3221" t="s">
        <v>8219</v>
      </c>
      <c r="G3221" t="s">
        <v>8223</v>
      </c>
      <c r="H3221" t="s">
        <v>8245</v>
      </c>
      <c r="I3221">
        <v>1427328000</v>
      </c>
      <c r="J3221">
        <v>1423777043</v>
      </c>
      <c r="K3221" t="b">
        <v>0</v>
      </c>
      <c r="L3221">
        <v>0</v>
      </c>
      <c r="M3221" t="b">
        <v>0</v>
      </c>
      <c r="N3221" t="s">
        <v>8279</v>
      </c>
      <c r="O3221">
        <f>YEAR(T3221)</f>
        <v>2012</v>
      </c>
      <c r="P3221">
        <f>ROUND(E3221/D3221*100,0)</f>
        <v>0</v>
      </c>
      <c r="Q3221" t="str">
        <f>IFERROR(ROUND(E3221/L3221,2),"N/A")</f>
        <v>N/A</v>
      </c>
      <c r="T3221" s="14">
        <f>(((J3217/60)/60)/24)+DATE(1970,1,1)</f>
        <v>41013.822858796295</v>
      </c>
      <c r="U3221" s="14">
        <f>(((I3217/60)/60)/24)+DATE(1970,1,1)</f>
        <v>41043.822858796295</v>
      </c>
    </row>
    <row r="3222" spans="1:21" ht="43.2" x14ac:dyDescent="0.3">
      <c r="A3222">
        <v>1120</v>
      </c>
      <c r="B3222" s="3" t="s">
        <v>1121</v>
      </c>
      <c r="C3222" s="3" t="s">
        <v>5230</v>
      </c>
      <c r="D3222" s="6">
        <v>25000</v>
      </c>
      <c r="E3222" s="8">
        <v>0</v>
      </c>
      <c r="F3222" t="s">
        <v>8220</v>
      </c>
      <c r="G3222" t="s">
        <v>8223</v>
      </c>
      <c r="H3222" t="s">
        <v>8245</v>
      </c>
      <c r="I3222">
        <v>1319835400</v>
      </c>
      <c r="J3222">
        <v>1315947400</v>
      </c>
      <c r="K3222" t="b">
        <v>0</v>
      </c>
      <c r="L3222">
        <v>0</v>
      </c>
      <c r="M3222" t="b">
        <v>0</v>
      </c>
      <c r="N3222" t="s">
        <v>8280</v>
      </c>
      <c r="O3222">
        <f>YEAR(T3222)</f>
        <v>2015</v>
      </c>
      <c r="P3222">
        <f>ROUND(E3222/D3222*100,0)</f>
        <v>0</v>
      </c>
      <c r="Q3222" t="str">
        <f>IFERROR(ROUND(E3222/L3222,2),"N/A")</f>
        <v>N/A</v>
      </c>
      <c r="T3222" s="14">
        <f>(((J3218/60)/60)/24)+DATE(1970,1,1)</f>
        <v>42165.462627314817</v>
      </c>
      <c r="U3222" s="14">
        <f>(((I3218/60)/60)/24)+DATE(1970,1,1)</f>
        <v>42196.604166666672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>ROUND(E3223/D3223*100,0)</f>
        <v>103</v>
      </c>
      <c r="Q3223">
        <f>IFERROR(ROUND(E3223/L3223,2),"N/A")</f>
        <v>36.61</v>
      </c>
      <c r="T3223"/>
      <c r="U3223"/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>ROUND(E3224/D3224*100,0)</f>
        <v>125</v>
      </c>
      <c r="Q3224">
        <f>IFERROR(ROUND(E3224/L3224,2),"N/A")</f>
        <v>37.14</v>
      </c>
      <c r="T3224"/>
      <c r="U3224"/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>ROUND(E3225/D3225*100,0)</f>
        <v>110</v>
      </c>
      <c r="Q3225">
        <f>IFERROR(ROUND(E3225/L3225,2),"N/A")</f>
        <v>45.88</v>
      </c>
      <c r="T3225"/>
      <c r="U3225"/>
    </row>
    <row r="3226" spans="1:21" ht="43.2" x14ac:dyDescent="0.3">
      <c r="A3226">
        <v>1131</v>
      </c>
      <c r="B3226" s="3" t="s">
        <v>1132</v>
      </c>
      <c r="C3226" s="3" t="s">
        <v>5241</v>
      </c>
      <c r="D3226" s="6">
        <v>40000</v>
      </c>
      <c r="E3226" s="8">
        <v>0</v>
      </c>
      <c r="F3226" t="s">
        <v>8220</v>
      </c>
      <c r="G3226" t="s">
        <v>8225</v>
      </c>
      <c r="H3226" t="s">
        <v>8247</v>
      </c>
      <c r="I3226">
        <v>1450993668</v>
      </c>
      <c r="J3226">
        <v>1448401668</v>
      </c>
      <c r="K3226" t="b">
        <v>0</v>
      </c>
      <c r="L3226">
        <v>0</v>
      </c>
      <c r="M3226" t="b">
        <v>0</v>
      </c>
      <c r="N3226" t="s">
        <v>8281</v>
      </c>
      <c r="O3226">
        <f>YEAR(T3226)</f>
        <v>2011</v>
      </c>
      <c r="P3226">
        <f>ROUND(E3226/D3226*100,0)</f>
        <v>0</v>
      </c>
      <c r="Q3226" t="str">
        <f>IFERROR(ROUND(E3226/L3226,2),"N/A")</f>
        <v>N/A</v>
      </c>
      <c r="T3226" s="14">
        <f>(((J3222/60)/60)/24)+DATE(1970,1,1)</f>
        <v>40799.872685185182</v>
      </c>
      <c r="U3226" s="14">
        <f>(((I3222/60)/60)/24)+DATE(1970,1,1)</f>
        <v>40844.872685185182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>ROUND(E3227/D3227*100,0)</f>
        <v>102</v>
      </c>
      <c r="Q3227">
        <f>IFERROR(ROUND(E3227/L3227,2),"N/A")</f>
        <v>52.49</v>
      </c>
      <c r="T3227"/>
      <c r="U3227"/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>ROUND(E3228/D3228*100,0)</f>
        <v>104</v>
      </c>
      <c r="Q3228">
        <f>IFERROR(ROUND(E3228/L3228,2),"N/A")</f>
        <v>59.52</v>
      </c>
      <c r="T3228"/>
      <c r="U3228"/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>ROUND(E3229/D3229*100,0)</f>
        <v>125</v>
      </c>
      <c r="Q3229">
        <f>IFERROR(ROUND(E3229/L3229,2),"N/A")</f>
        <v>50</v>
      </c>
      <c r="T3229"/>
      <c r="U3229"/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>ROUND(E3230/D3230*100,0)</f>
        <v>102</v>
      </c>
      <c r="Q3230">
        <f>IFERROR(ROUND(E3230/L3230,2),"N/A")</f>
        <v>193.62</v>
      </c>
      <c r="T3230"/>
      <c r="U3230"/>
    </row>
    <row r="3231" spans="1:21" ht="43.2" x14ac:dyDescent="0.3">
      <c r="A3231">
        <v>1147</v>
      </c>
      <c r="B3231" s="3" t="s">
        <v>1148</v>
      </c>
      <c r="C3231" s="3" t="s">
        <v>5257</v>
      </c>
      <c r="D3231" s="6">
        <v>25000</v>
      </c>
      <c r="E3231" s="8">
        <v>0</v>
      </c>
      <c r="F3231" t="s">
        <v>8220</v>
      </c>
      <c r="G3231" t="s">
        <v>8228</v>
      </c>
      <c r="H3231" t="s">
        <v>8250</v>
      </c>
      <c r="I3231">
        <v>1413760783</v>
      </c>
      <c r="J3231">
        <v>1408576783</v>
      </c>
      <c r="K3231" t="b">
        <v>0</v>
      </c>
      <c r="L3231">
        <v>0</v>
      </c>
      <c r="M3231" t="b">
        <v>0</v>
      </c>
      <c r="N3231" t="s">
        <v>8282</v>
      </c>
      <c r="O3231">
        <f>YEAR(T3231)</f>
        <v>2016</v>
      </c>
      <c r="P3231">
        <f>ROUND(E3231/D3231*100,0)</f>
        <v>0</v>
      </c>
      <c r="Q3231" t="str">
        <f>IFERROR(ROUND(E3231/L3231,2),"N/A")</f>
        <v>N/A</v>
      </c>
      <c r="T3231" s="14">
        <f>(((J3227/60)/60)/24)+DATE(1970,1,1)</f>
        <v>42503.559467592597</v>
      </c>
      <c r="U3231" s="14">
        <f>(((I3227/60)/60)/24)+DATE(1970,1,1)</f>
        <v>42524.875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>ROUND(E3232/D3232*100,0)</f>
        <v>110</v>
      </c>
      <c r="Q3232">
        <f>IFERROR(ROUND(E3232/L3232,2),"N/A")</f>
        <v>77.22</v>
      </c>
      <c r="T3232"/>
      <c r="U3232"/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>ROUND(E3233/D3233*100,0)</f>
        <v>161</v>
      </c>
      <c r="Q3233">
        <f>IFERROR(ROUND(E3233/L3233,2),"N/A")</f>
        <v>57.5</v>
      </c>
      <c r="T3233"/>
      <c r="U3233"/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>ROUND(E3234/D3234*100,0)</f>
        <v>131</v>
      </c>
      <c r="Q3234">
        <f>IFERROR(ROUND(E3234/L3234,2),"N/A")</f>
        <v>50.46</v>
      </c>
      <c r="T3234"/>
      <c r="U3234"/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>ROUND(E3235/D3235*100,0)</f>
        <v>119</v>
      </c>
      <c r="Q3235">
        <f>IFERROR(ROUND(E3235/L3235,2),"N/A")</f>
        <v>97.38</v>
      </c>
      <c r="T3235"/>
      <c r="U3235"/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>ROUND(E3236/D3236*100,0)</f>
        <v>100</v>
      </c>
      <c r="Q3236">
        <f>IFERROR(ROUND(E3236/L3236,2),"N/A")</f>
        <v>34.92</v>
      </c>
      <c r="T3236"/>
      <c r="U3236"/>
    </row>
    <row r="3237" spans="1:21" ht="57.6" x14ac:dyDescent="0.3">
      <c r="A3237">
        <v>1151</v>
      </c>
      <c r="B3237" s="3" t="s">
        <v>1152</v>
      </c>
      <c r="C3237" s="3" t="s">
        <v>5261</v>
      </c>
      <c r="D3237" s="6">
        <v>25000</v>
      </c>
      <c r="E3237" s="8">
        <v>0</v>
      </c>
      <c r="F3237" t="s">
        <v>8220</v>
      </c>
      <c r="G3237" t="s">
        <v>8223</v>
      </c>
      <c r="H3237" t="s">
        <v>8245</v>
      </c>
      <c r="I3237">
        <v>1441592863</v>
      </c>
      <c r="J3237">
        <v>1439000863</v>
      </c>
      <c r="K3237" t="b">
        <v>0</v>
      </c>
      <c r="L3237">
        <v>0</v>
      </c>
      <c r="M3237" t="b">
        <v>0</v>
      </c>
      <c r="N3237" t="s">
        <v>8282</v>
      </c>
      <c r="O3237">
        <f>YEAR(T3237)</f>
        <v>2016</v>
      </c>
      <c r="P3237">
        <f>ROUND(E3237/D3237*100,0)</f>
        <v>0</v>
      </c>
      <c r="Q3237" t="str">
        <f>IFERROR(ROUND(E3237/L3237,2),"N/A")</f>
        <v>N/A</v>
      </c>
      <c r="T3237" s="14">
        <f>(((J3233/60)/60)/24)+DATE(1970,1,1)</f>
        <v>42446.943831018521</v>
      </c>
      <c r="U3237" s="14">
        <f>(((I3233/60)/60)/24)+DATE(1970,1,1)</f>
        <v>42476.943831018521</v>
      </c>
    </row>
    <row r="3238" spans="1:21" ht="43.2" x14ac:dyDescent="0.3">
      <c r="A3238">
        <v>1161</v>
      </c>
      <c r="B3238" s="3" t="s">
        <v>1162</v>
      </c>
      <c r="C3238" s="3" t="s">
        <v>5271</v>
      </c>
      <c r="D3238" s="6">
        <v>18000</v>
      </c>
      <c r="E3238" s="8">
        <v>0</v>
      </c>
      <c r="F3238" t="s">
        <v>8220</v>
      </c>
      <c r="G3238" t="s">
        <v>8223</v>
      </c>
      <c r="H3238" t="s">
        <v>8245</v>
      </c>
      <c r="I3238">
        <v>1432047989</v>
      </c>
      <c r="J3238">
        <v>1430233589</v>
      </c>
      <c r="K3238" t="b">
        <v>0</v>
      </c>
      <c r="L3238">
        <v>0</v>
      </c>
      <c r="M3238" t="b">
        <v>0</v>
      </c>
      <c r="N3238" t="s">
        <v>8282</v>
      </c>
      <c r="O3238">
        <f>YEAR(T3238)</f>
        <v>2016</v>
      </c>
      <c r="P3238">
        <f>ROUND(E3238/D3238*100,0)</f>
        <v>0</v>
      </c>
      <c r="Q3238" t="str">
        <f>IFERROR(ROUND(E3238/L3238,2),"N/A")</f>
        <v>N/A</v>
      </c>
      <c r="T3238" s="14">
        <f>(((J3234/60)/60)/24)+DATE(1970,1,1)</f>
        <v>42463.81385416667</v>
      </c>
      <c r="U3238" s="14">
        <f>(((I3234/60)/60)/24)+DATE(1970,1,1)</f>
        <v>42494.165972222225</v>
      </c>
    </row>
    <row r="3239" spans="1:21" ht="43.2" x14ac:dyDescent="0.3">
      <c r="A3239">
        <v>1230</v>
      </c>
      <c r="B3239" s="3" t="s">
        <v>1231</v>
      </c>
      <c r="C3239" s="3" t="s">
        <v>5340</v>
      </c>
      <c r="D3239" s="6">
        <v>500000</v>
      </c>
      <c r="E3239" s="8">
        <v>0</v>
      </c>
      <c r="F3239" t="s">
        <v>8219</v>
      </c>
      <c r="G3239" t="s">
        <v>8223</v>
      </c>
      <c r="H3239" t="s">
        <v>8245</v>
      </c>
      <c r="I3239">
        <v>1298589630</v>
      </c>
      <c r="J3239">
        <v>1295997630</v>
      </c>
      <c r="K3239" t="b">
        <v>0</v>
      </c>
      <c r="L3239">
        <v>0</v>
      </c>
      <c r="M3239" t="b">
        <v>0</v>
      </c>
      <c r="N3239" t="s">
        <v>8284</v>
      </c>
      <c r="O3239">
        <f>YEAR(T3239)</f>
        <v>2017</v>
      </c>
      <c r="P3239">
        <f>ROUND(E3239/D3239*100,0)</f>
        <v>0</v>
      </c>
      <c r="Q3239" t="str">
        <f>IFERROR(ROUND(E3239/L3239,2),"N/A")</f>
        <v>N/A</v>
      </c>
      <c r="T3239" s="14">
        <f>(((J3235/60)/60)/24)+DATE(1970,1,1)</f>
        <v>42766.805034722223</v>
      </c>
      <c r="U3239" s="14">
        <f>(((I3235/60)/60)/24)+DATE(1970,1,1)</f>
        <v>42796.805034722223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>ROUND(E3240/D3240*100,0)</f>
        <v>112</v>
      </c>
      <c r="Q3240">
        <f>IFERROR(ROUND(E3240/L3240,2),"N/A")</f>
        <v>39.81</v>
      </c>
      <c r="T3240"/>
      <c r="U3240"/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>ROUND(E3241/D3241*100,0)</f>
        <v>106</v>
      </c>
      <c r="Q3241">
        <f>IFERROR(ROUND(E3241/L3241,2),"N/A")</f>
        <v>59.7</v>
      </c>
      <c r="T3241"/>
      <c r="U3241"/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>ROUND(E3242/D3242*100,0)</f>
        <v>101</v>
      </c>
      <c r="Q3242">
        <f>IFERROR(ROUND(E3242/L3242,2),"N/A")</f>
        <v>88.74</v>
      </c>
      <c r="T3242"/>
      <c r="U3242"/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>ROUND(E3243/D3243*100,0)</f>
        <v>115</v>
      </c>
      <c r="Q3243">
        <f>IFERROR(ROUND(E3243/L3243,2),"N/A")</f>
        <v>58.69</v>
      </c>
      <c r="T3243"/>
      <c r="U3243"/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>ROUND(E3244/D3244*100,0)</f>
        <v>127</v>
      </c>
      <c r="Q3244">
        <f>IFERROR(ROUND(E3244/L3244,2),"N/A")</f>
        <v>69.569999999999993</v>
      </c>
      <c r="T3244"/>
      <c r="U3244"/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>ROUND(E3245/D3245*100,0)</f>
        <v>103</v>
      </c>
      <c r="Q3245">
        <f>IFERROR(ROUND(E3245/L3245,2),"N/A")</f>
        <v>115.87</v>
      </c>
      <c r="T3245"/>
      <c r="U3245"/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>ROUND(E3246/D3246*100,0)</f>
        <v>103</v>
      </c>
      <c r="Q3246">
        <f>IFERROR(ROUND(E3246/L3246,2),"N/A")</f>
        <v>23.87</v>
      </c>
      <c r="T3246"/>
      <c r="U3246"/>
    </row>
    <row r="3247" spans="1:21" ht="43.2" x14ac:dyDescent="0.3">
      <c r="A3247">
        <v>1234</v>
      </c>
      <c r="B3247" s="3" t="s">
        <v>1235</v>
      </c>
      <c r="C3247" s="3" t="s">
        <v>5344</v>
      </c>
      <c r="D3247" s="6">
        <v>50000</v>
      </c>
      <c r="E3247" s="8">
        <v>0</v>
      </c>
      <c r="F3247" t="s">
        <v>8219</v>
      </c>
      <c r="G3247" t="s">
        <v>8224</v>
      </c>
      <c r="H3247" t="s">
        <v>8246</v>
      </c>
      <c r="I3247">
        <v>1422903342</v>
      </c>
      <c r="J3247">
        <v>1420311342</v>
      </c>
      <c r="K3247" t="b">
        <v>0</v>
      </c>
      <c r="L3247">
        <v>0</v>
      </c>
      <c r="M3247" t="b">
        <v>0</v>
      </c>
      <c r="N3247" t="s">
        <v>8284</v>
      </c>
      <c r="O3247">
        <f>YEAR(T3247)</f>
        <v>2014</v>
      </c>
      <c r="P3247">
        <f>ROUND(E3247/D3247*100,0)</f>
        <v>0</v>
      </c>
      <c r="Q3247" t="str">
        <f>IFERROR(ROUND(E3247/L3247,2),"N/A")</f>
        <v>N/A</v>
      </c>
      <c r="T3247" s="14">
        <f>(((J3243/60)/60)/24)+DATE(1970,1,1)</f>
        <v>41893.324884259258</v>
      </c>
      <c r="U3247" s="14">
        <f>(((I3243/60)/60)/24)+DATE(1970,1,1)</f>
        <v>41926.290972222225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>ROUND(E3248/D3248*100,0)</f>
        <v>111</v>
      </c>
      <c r="Q3248">
        <f>IFERROR(ROUND(E3248/L3248,2),"N/A")</f>
        <v>57.63</v>
      </c>
      <c r="T3248"/>
      <c r="U3248"/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>ROUND(E3249/D3249*100,0)</f>
        <v>106</v>
      </c>
      <c r="Q3249">
        <f>IFERROR(ROUND(E3249/L3249,2),"N/A")</f>
        <v>46.43</v>
      </c>
      <c r="T3249"/>
      <c r="U3249"/>
    </row>
    <row r="3250" spans="1:21" ht="43.2" x14ac:dyDescent="0.3">
      <c r="A3250">
        <v>1237</v>
      </c>
      <c r="B3250" s="3" t="s">
        <v>1238</v>
      </c>
      <c r="C3250" s="3" t="s">
        <v>5347</v>
      </c>
      <c r="D3250" s="6">
        <v>25000</v>
      </c>
      <c r="E3250" s="8">
        <v>0</v>
      </c>
      <c r="F3250" t="s">
        <v>8219</v>
      </c>
      <c r="G3250" t="s">
        <v>8223</v>
      </c>
      <c r="H3250" t="s">
        <v>8245</v>
      </c>
      <c r="I3250">
        <v>1345790865</v>
      </c>
      <c r="J3250">
        <v>1344062865</v>
      </c>
      <c r="K3250" t="b">
        <v>0</v>
      </c>
      <c r="L3250">
        <v>0</v>
      </c>
      <c r="M3250" t="b">
        <v>0</v>
      </c>
      <c r="N3250" t="s">
        <v>8284</v>
      </c>
      <c r="O3250">
        <f>YEAR(T3250)</f>
        <v>2016</v>
      </c>
      <c r="P3250">
        <f>ROUND(E3250/D3250*100,0)</f>
        <v>0</v>
      </c>
      <c r="Q3250" t="str">
        <f>IFERROR(ROUND(E3250/L3250,2),"N/A")</f>
        <v>N/A</v>
      </c>
      <c r="T3250" s="14">
        <f>(((J3246/60)/60)/24)+DATE(1970,1,1)</f>
        <v>42675.694236111114</v>
      </c>
      <c r="U3250" s="14">
        <f>(((I3246/60)/60)/24)+DATE(1970,1,1)</f>
        <v>42705.735902777778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>ROUND(E3251/D3251*100,0)</f>
        <v>105</v>
      </c>
      <c r="Q3251">
        <f>IFERROR(ROUND(E3251/L3251,2),"N/A")</f>
        <v>65.58</v>
      </c>
      <c r="T3251"/>
      <c r="U3251"/>
    </row>
    <row r="3252" spans="1:21" ht="43.2" x14ac:dyDescent="0.3">
      <c r="A3252">
        <v>1416</v>
      </c>
      <c r="B3252" s="3" t="s">
        <v>1417</v>
      </c>
      <c r="C3252" s="3" t="s">
        <v>5526</v>
      </c>
      <c r="D3252" s="6">
        <v>50000</v>
      </c>
      <c r="E3252" s="8">
        <v>0</v>
      </c>
      <c r="F3252" t="s">
        <v>8220</v>
      </c>
      <c r="G3252" t="s">
        <v>8223</v>
      </c>
      <c r="H3252" t="s">
        <v>8245</v>
      </c>
      <c r="I3252">
        <v>1448147619</v>
      </c>
      <c r="J3252">
        <v>1445552019</v>
      </c>
      <c r="K3252" t="b">
        <v>0</v>
      </c>
      <c r="L3252">
        <v>0</v>
      </c>
      <c r="M3252" t="b">
        <v>0</v>
      </c>
      <c r="N3252" t="s">
        <v>8285</v>
      </c>
      <c r="O3252">
        <f>YEAR(T3252)</f>
        <v>2015</v>
      </c>
      <c r="P3252">
        <f>ROUND(E3252/D3252*100,0)</f>
        <v>0</v>
      </c>
      <c r="Q3252" t="str">
        <f>IFERROR(ROUND(E3252/L3252,2),"N/A")</f>
        <v>N/A</v>
      </c>
      <c r="T3252" s="14">
        <f>(((J3248/60)/60)/24)+DATE(1970,1,1)</f>
        <v>42230.472222222219</v>
      </c>
      <c r="U3252" s="14">
        <f>(((I3248/60)/60)/24)+DATE(1970,1,1)</f>
        <v>42259.165972222225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>ROUND(E3253/D3253*100,0)</f>
        <v>111</v>
      </c>
      <c r="Q3253">
        <f>IFERROR(ROUND(E3253/L3253,2),"N/A")</f>
        <v>83.05</v>
      </c>
      <c r="T3253"/>
      <c r="U3253"/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>ROUND(E3254/D3254*100,0)</f>
        <v>128</v>
      </c>
      <c r="Q3254">
        <f>IFERROR(ROUND(E3254/L3254,2),"N/A")</f>
        <v>57.52</v>
      </c>
      <c r="T3254"/>
      <c r="U3254"/>
    </row>
    <row r="3255" spans="1:21" ht="43.2" x14ac:dyDescent="0.3">
      <c r="A3255">
        <v>1425</v>
      </c>
      <c r="B3255" s="3" t="s">
        <v>1426</v>
      </c>
      <c r="C3255" s="3" t="s">
        <v>5535</v>
      </c>
      <c r="D3255" s="6">
        <v>13000</v>
      </c>
      <c r="E3255" s="8">
        <v>0</v>
      </c>
      <c r="F3255" t="s">
        <v>8220</v>
      </c>
      <c r="G3255" t="s">
        <v>8223</v>
      </c>
      <c r="H3255" t="s">
        <v>8245</v>
      </c>
      <c r="I3255">
        <v>1430276959</v>
      </c>
      <c r="J3255">
        <v>1427684959</v>
      </c>
      <c r="K3255" t="b">
        <v>0</v>
      </c>
      <c r="L3255">
        <v>0</v>
      </c>
      <c r="M3255" t="b">
        <v>0</v>
      </c>
      <c r="N3255" t="s">
        <v>8285</v>
      </c>
      <c r="O3255">
        <f>YEAR(T3255)</f>
        <v>2015</v>
      </c>
      <c r="P3255">
        <f>ROUND(E3255/D3255*100,0)</f>
        <v>0</v>
      </c>
      <c r="Q3255" t="str">
        <f>IFERROR(ROUND(E3255/L3255,2),"N/A")</f>
        <v>N/A</v>
      </c>
      <c r="T3255" s="14">
        <f>(((J3251/60)/60)/24)+DATE(1970,1,1)</f>
        <v>42145.746689814812</v>
      </c>
      <c r="U3255" s="14">
        <f>(((I3251/60)/60)/24)+DATE(1970,1,1)</f>
        <v>42175.746689814812</v>
      </c>
    </row>
    <row r="3256" spans="1:21" ht="43.2" x14ac:dyDescent="0.3">
      <c r="A3256">
        <v>1432</v>
      </c>
      <c r="B3256" s="3" t="s">
        <v>1433</v>
      </c>
      <c r="C3256" s="3" t="s">
        <v>5542</v>
      </c>
      <c r="D3256" s="6">
        <v>40000</v>
      </c>
      <c r="E3256" s="8">
        <v>0</v>
      </c>
      <c r="F3256" t="s">
        <v>8220</v>
      </c>
      <c r="G3256" t="s">
        <v>8223</v>
      </c>
      <c r="H3256" t="s">
        <v>8245</v>
      </c>
      <c r="I3256">
        <v>1437417828</v>
      </c>
      <c r="J3256">
        <v>1434825828</v>
      </c>
      <c r="K3256" t="b">
        <v>0</v>
      </c>
      <c r="L3256">
        <v>0</v>
      </c>
      <c r="M3256" t="b">
        <v>0</v>
      </c>
      <c r="N3256" t="s">
        <v>8285</v>
      </c>
      <c r="O3256">
        <f>YEAR(T3256)</f>
        <v>2015</v>
      </c>
      <c r="P3256">
        <f>ROUND(E3256/D3256*100,0)</f>
        <v>0</v>
      </c>
      <c r="Q3256" t="str">
        <f>IFERROR(ROUND(E3256/L3256,2),"N/A")</f>
        <v>N/A</v>
      </c>
      <c r="T3256" s="14">
        <f>(((J3252/60)/60)/24)+DATE(1970,1,1)</f>
        <v>42299.926145833335</v>
      </c>
      <c r="U3256" s="14">
        <f>(((I3252/60)/60)/24)+DATE(1970,1,1)</f>
        <v>42329.967812499999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>ROUND(E3257/D3257*100,0)</f>
        <v>175</v>
      </c>
      <c r="Q3257">
        <f>IFERROR(ROUND(E3257/L3257,2),"N/A")</f>
        <v>29.17</v>
      </c>
      <c r="T3257"/>
      <c r="U3257"/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>ROUND(E3258/D3258*100,0)</f>
        <v>128</v>
      </c>
      <c r="Q3258">
        <f>IFERROR(ROUND(E3258/L3258,2),"N/A")</f>
        <v>72.760000000000005</v>
      </c>
      <c r="T3258"/>
      <c r="U3258"/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>ROUND(E3259/D3259*100,0)</f>
        <v>106</v>
      </c>
      <c r="Q3259">
        <f>IFERROR(ROUND(E3259/L3259,2),"N/A")</f>
        <v>51.85</v>
      </c>
      <c r="T3259"/>
      <c r="U3259"/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>ROUND(E3260/D3260*100,0)</f>
        <v>105</v>
      </c>
      <c r="Q3260">
        <f>IFERROR(ROUND(E3260/L3260,2),"N/A")</f>
        <v>98.2</v>
      </c>
      <c r="T3260"/>
      <c r="U3260"/>
    </row>
    <row r="3261" spans="1:21" ht="43.2" x14ac:dyDescent="0.3">
      <c r="A3261">
        <v>1443</v>
      </c>
      <c r="B3261" s="3" t="s">
        <v>1444</v>
      </c>
      <c r="C3261" s="3" t="s">
        <v>5553</v>
      </c>
      <c r="D3261" s="6">
        <v>13000</v>
      </c>
      <c r="E3261" s="8">
        <v>0</v>
      </c>
      <c r="F3261" t="s">
        <v>8220</v>
      </c>
      <c r="G3261" t="s">
        <v>8229</v>
      </c>
      <c r="H3261" t="s">
        <v>8248</v>
      </c>
      <c r="I3261">
        <v>1483395209</v>
      </c>
      <c r="J3261">
        <v>1480803209</v>
      </c>
      <c r="K3261" t="b">
        <v>0</v>
      </c>
      <c r="L3261">
        <v>0</v>
      </c>
      <c r="M3261" t="b">
        <v>0</v>
      </c>
      <c r="N3261" t="s">
        <v>8285</v>
      </c>
      <c r="O3261">
        <f>YEAR(T3261)</f>
        <v>2014</v>
      </c>
      <c r="P3261">
        <f>ROUND(E3261/D3261*100,0)</f>
        <v>0</v>
      </c>
      <c r="Q3261" t="str">
        <f>IFERROR(ROUND(E3261/L3261,2),"N/A")</f>
        <v>N/A</v>
      </c>
      <c r="T3261" s="14">
        <f>(((J3257/60)/60)/24)+DATE(1970,1,1)</f>
        <v>41889.768229166664</v>
      </c>
      <c r="U3261" s="14">
        <f>(((I3257/60)/60)/24)+DATE(1970,1,1)</f>
        <v>41919.768229166664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>ROUND(E3262/D3262*100,0)</f>
        <v>109</v>
      </c>
      <c r="Q3262">
        <f>IFERROR(ROUND(E3262/L3262,2),"N/A")</f>
        <v>74.819999999999993</v>
      </c>
      <c r="T3262"/>
      <c r="U3262"/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>ROUND(E3263/D3263*100,0)</f>
        <v>100</v>
      </c>
      <c r="Q3263">
        <f>IFERROR(ROUND(E3263/L3263,2),"N/A")</f>
        <v>67.650000000000006</v>
      </c>
      <c r="T3263"/>
      <c r="U3263"/>
    </row>
    <row r="3264" spans="1:21" ht="43.2" x14ac:dyDescent="0.3">
      <c r="A3264">
        <v>1445</v>
      </c>
      <c r="B3264" s="3" t="s">
        <v>1446</v>
      </c>
      <c r="C3264" s="3" t="s">
        <v>5555</v>
      </c>
      <c r="D3264" s="6">
        <v>130000</v>
      </c>
      <c r="E3264" s="8">
        <v>0</v>
      </c>
      <c r="F3264" t="s">
        <v>8220</v>
      </c>
      <c r="G3264" t="s">
        <v>8235</v>
      </c>
      <c r="H3264" t="s">
        <v>8248</v>
      </c>
      <c r="I3264">
        <v>1434286855</v>
      </c>
      <c r="J3264">
        <v>1431694855</v>
      </c>
      <c r="K3264" t="b">
        <v>0</v>
      </c>
      <c r="L3264">
        <v>0</v>
      </c>
      <c r="M3264" t="b">
        <v>0</v>
      </c>
      <c r="N3264" t="s">
        <v>8285</v>
      </c>
      <c r="O3264">
        <f>YEAR(T3264)</f>
        <v>2014</v>
      </c>
      <c r="P3264">
        <f>ROUND(E3264/D3264*100,0)</f>
        <v>0</v>
      </c>
      <c r="Q3264" t="str">
        <f>IFERROR(ROUND(E3264/L3264,2),"N/A")</f>
        <v>N/A</v>
      </c>
      <c r="T3264" s="14">
        <f>(((J3260/60)/60)/24)+DATE(1970,1,1)</f>
        <v>41982.887280092589</v>
      </c>
      <c r="U3264" s="14">
        <f>(((I3260/60)/60)/24)+DATE(1970,1,1)</f>
        <v>42012.887280092589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>ROUND(E3265/D3265*100,0)</f>
        <v>112</v>
      </c>
      <c r="Q3265">
        <f>IFERROR(ROUND(E3265/L3265,2),"N/A")</f>
        <v>41.24</v>
      </c>
      <c r="T3265"/>
      <c r="U3265"/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>ROUND(E3266/D3266*100,0)</f>
        <v>103</v>
      </c>
      <c r="Q3266">
        <f>IFERROR(ROUND(E3266/L3266,2),"N/A")</f>
        <v>52.55</v>
      </c>
      <c r="T3266"/>
      <c r="U3266"/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>ROUND(E3267/D3267*100,0)</f>
        <v>164</v>
      </c>
      <c r="Q3267">
        <f>IFERROR(ROUND(E3267/L3267,2),"N/A")</f>
        <v>70.290000000000006</v>
      </c>
      <c r="T3267"/>
      <c r="U3267"/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>ROUND(E3268/D3268*100,0)</f>
        <v>131</v>
      </c>
      <c r="Q3268">
        <f>IFERROR(ROUND(E3268/L3268,2),"N/A")</f>
        <v>48.33</v>
      </c>
      <c r="T3268"/>
      <c r="U3268"/>
    </row>
    <row r="3269" spans="1:21" ht="57.6" x14ac:dyDescent="0.3">
      <c r="A3269">
        <v>1448</v>
      </c>
      <c r="B3269" s="3" t="s">
        <v>1449</v>
      </c>
      <c r="C3269" s="3" t="s">
        <v>5558</v>
      </c>
      <c r="D3269" s="6">
        <v>200000</v>
      </c>
      <c r="E3269" s="8">
        <v>0</v>
      </c>
      <c r="F3269" t="s">
        <v>8220</v>
      </c>
      <c r="G3269" t="s">
        <v>8225</v>
      </c>
      <c r="H3269" t="s">
        <v>8247</v>
      </c>
      <c r="I3269">
        <v>1432272300</v>
      </c>
      <c r="J3269">
        <v>1429655318</v>
      </c>
      <c r="K3269" t="b">
        <v>0</v>
      </c>
      <c r="L3269">
        <v>0</v>
      </c>
      <c r="M3269" t="b">
        <v>0</v>
      </c>
      <c r="N3269" t="s">
        <v>8285</v>
      </c>
      <c r="O3269">
        <f>YEAR(T3269)</f>
        <v>2015</v>
      </c>
      <c r="P3269">
        <f>ROUND(E3269/D3269*100,0)</f>
        <v>0</v>
      </c>
      <c r="Q3269" t="str">
        <f>IFERROR(ROUND(E3269/L3269,2),"N/A")</f>
        <v>N/A</v>
      </c>
      <c r="T3269" s="14">
        <f>(((J3265/60)/60)/24)+DATE(1970,1,1)</f>
        <v>42284.516064814816</v>
      </c>
      <c r="U3269" s="14">
        <f>(((I3265/60)/60)/24)+DATE(1970,1,1)</f>
        <v>42307.875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>ROUND(E3270/D3270*100,0)</f>
        <v>128</v>
      </c>
      <c r="Q3270">
        <f>IFERROR(ROUND(E3270/L3270,2),"N/A")</f>
        <v>60.95</v>
      </c>
      <c r="T3270"/>
      <c r="U3270"/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>ROUND(E3271/D3271*100,0)</f>
        <v>102</v>
      </c>
      <c r="Q3271">
        <f>IFERROR(ROUND(E3271/L3271,2),"N/A")</f>
        <v>116</v>
      </c>
      <c r="T3271"/>
      <c r="U3271"/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>ROUND(E3272/D3272*100,0)</f>
        <v>102</v>
      </c>
      <c r="Q3272">
        <f>IFERROR(ROUND(E3272/L3272,2),"N/A")</f>
        <v>61</v>
      </c>
      <c r="T3272"/>
      <c r="U3272"/>
    </row>
    <row r="3273" spans="1:21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>ROUND(E3273/D3273*100,0)</f>
        <v>130</v>
      </c>
      <c r="Q3273">
        <f>IFERROR(ROUND(E3273/L3273,2),"N/A")</f>
        <v>38.24</v>
      </c>
      <c r="T3273"/>
      <c r="U3273"/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>ROUND(E3274/D3274*100,0)</f>
        <v>154</v>
      </c>
      <c r="Q3274">
        <f>IFERROR(ROUND(E3274/L3274,2),"N/A")</f>
        <v>106.5</v>
      </c>
      <c r="T3274"/>
      <c r="U3274"/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>ROUND(E3275/D3275*100,0)</f>
        <v>107</v>
      </c>
      <c r="Q3275">
        <f>IFERROR(ROUND(E3275/L3275,2),"N/A")</f>
        <v>204.57</v>
      </c>
      <c r="T3275"/>
      <c r="U3275"/>
    </row>
    <row r="3276" spans="1:21" ht="28.8" x14ac:dyDescent="0.3">
      <c r="A3276">
        <v>1452</v>
      </c>
      <c r="B3276" s="3" t="s">
        <v>1453</v>
      </c>
      <c r="C3276" s="3" t="s">
        <v>5562</v>
      </c>
      <c r="D3276" s="6">
        <v>14000</v>
      </c>
      <c r="E3276" s="8">
        <v>0</v>
      </c>
      <c r="F3276" t="s">
        <v>8219</v>
      </c>
      <c r="G3276" t="s">
        <v>8223</v>
      </c>
      <c r="H3276" t="s">
        <v>8245</v>
      </c>
      <c r="I3276">
        <v>1406566363</v>
      </c>
      <c r="J3276">
        <v>1403974363</v>
      </c>
      <c r="K3276" t="b">
        <v>0</v>
      </c>
      <c r="L3276">
        <v>0</v>
      </c>
      <c r="M3276" t="b">
        <v>0</v>
      </c>
      <c r="N3276" t="s">
        <v>8285</v>
      </c>
      <c r="O3276">
        <f>YEAR(T3276)</f>
        <v>2015</v>
      </c>
      <c r="P3276">
        <f>ROUND(E3276/D3276*100,0)</f>
        <v>0</v>
      </c>
      <c r="Q3276" t="str">
        <f>IFERROR(ROUND(E3276/L3276,2),"N/A")</f>
        <v>N/A</v>
      </c>
      <c r="T3276" s="14">
        <f>(((J3272/60)/60)/24)+DATE(1970,1,1)</f>
        <v>42167.533159722225</v>
      </c>
      <c r="U3276" s="14">
        <f>(((I3272/60)/60)/24)+DATE(1970,1,1)</f>
        <v>42197.533159722225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>ROUND(E3277/D3277*100,0)</f>
        <v>100</v>
      </c>
      <c r="Q3277">
        <f>IFERROR(ROUND(E3277/L3277,2),"N/A")</f>
        <v>150.41999999999999</v>
      </c>
      <c r="T3277"/>
      <c r="U3277"/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>ROUND(E3278/D3278*100,0)</f>
        <v>117</v>
      </c>
      <c r="Q3278">
        <f>IFERROR(ROUND(E3278/L3278,2),"N/A")</f>
        <v>52.58</v>
      </c>
      <c r="T3278"/>
      <c r="U3278"/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>ROUND(E3279/D3279*100,0)</f>
        <v>109</v>
      </c>
      <c r="Q3279">
        <f>IFERROR(ROUND(E3279/L3279,2),"N/A")</f>
        <v>54.3</v>
      </c>
      <c r="T3279"/>
      <c r="U3279"/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>ROUND(E3280/D3280*100,0)</f>
        <v>103</v>
      </c>
      <c r="Q3280">
        <f>IFERROR(ROUND(E3280/L3280,2),"N/A")</f>
        <v>76.03</v>
      </c>
      <c r="T3280"/>
      <c r="U3280"/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>ROUND(E3281/D3281*100,0)</f>
        <v>114</v>
      </c>
      <c r="Q3281">
        <f>IFERROR(ROUND(E3281/L3281,2),"N/A")</f>
        <v>105.21</v>
      </c>
      <c r="T3281"/>
      <c r="U3281"/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>ROUND(E3282/D3282*100,0)</f>
        <v>103</v>
      </c>
      <c r="Q3282">
        <f>IFERROR(ROUND(E3282/L3282,2),"N/A")</f>
        <v>68.67</v>
      </c>
      <c r="T3282"/>
      <c r="U3282"/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>ROUND(E3283/D3283*100,0)</f>
        <v>122</v>
      </c>
      <c r="Q3283">
        <f>IFERROR(ROUND(E3283/L3283,2),"N/A")</f>
        <v>129.36000000000001</v>
      </c>
      <c r="T3283"/>
      <c r="U3283"/>
    </row>
    <row r="3284" spans="1:21" ht="43.2" x14ac:dyDescent="0.3">
      <c r="A3284">
        <v>1453</v>
      </c>
      <c r="B3284" s="3" t="s">
        <v>1454</v>
      </c>
      <c r="C3284" s="3" t="s">
        <v>5563</v>
      </c>
      <c r="D3284" s="6">
        <v>25000</v>
      </c>
      <c r="E3284" s="8">
        <v>0</v>
      </c>
      <c r="F3284" t="s">
        <v>8219</v>
      </c>
      <c r="G3284" t="s">
        <v>8229</v>
      </c>
      <c r="H3284" t="s">
        <v>8248</v>
      </c>
      <c r="I3284">
        <v>1492270947</v>
      </c>
      <c r="J3284">
        <v>1488386547</v>
      </c>
      <c r="K3284" t="b">
        <v>0</v>
      </c>
      <c r="L3284">
        <v>0</v>
      </c>
      <c r="M3284" t="b">
        <v>0</v>
      </c>
      <c r="N3284" t="s">
        <v>8285</v>
      </c>
      <c r="O3284">
        <f>YEAR(T3284)</f>
        <v>2015</v>
      </c>
      <c r="P3284">
        <f>ROUND(E3284/D3284*100,0)</f>
        <v>0</v>
      </c>
      <c r="Q3284" t="str">
        <f>IFERROR(ROUND(E3284/L3284,2),"N/A")</f>
        <v>N/A</v>
      </c>
      <c r="T3284" s="14">
        <f>(((J3280/60)/60)/24)+DATE(1970,1,1)</f>
        <v>42124.848414351851</v>
      </c>
      <c r="U3284" s="14">
        <f>(((I3280/60)/60)/24)+DATE(1970,1,1)</f>
        <v>42154.848414351851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>ROUND(E3285/D3285*100,0)</f>
        <v>105</v>
      </c>
      <c r="Q3285">
        <f>IFERROR(ROUND(E3285/L3285,2),"N/A")</f>
        <v>17.829999999999998</v>
      </c>
      <c r="T3285"/>
      <c r="U3285"/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>ROUND(E3286/D3286*100,0)</f>
        <v>102</v>
      </c>
      <c r="Q3286">
        <f>IFERROR(ROUND(E3286/L3286,2),"N/A")</f>
        <v>203.2</v>
      </c>
      <c r="T3286"/>
      <c r="U3286"/>
    </row>
    <row r="3287" spans="1:21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>ROUND(E3287/D3287*100,0)</f>
        <v>112</v>
      </c>
      <c r="Q3287">
        <f>IFERROR(ROUND(E3287/L3287,2),"N/A")</f>
        <v>69.19</v>
      </c>
      <c r="T3287"/>
      <c r="U3287"/>
    </row>
    <row r="3288" spans="1:21" ht="43.2" x14ac:dyDescent="0.3">
      <c r="A3288">
        <v>1459</v>
      </c>
      <c r="B3288" s="3" t="s">
        <v>1460</v>
      </c>
      <c r="C3288" s="3" t="s">
        <v>5569</v>
      </c>
      <c r="D3288" s="6">
        <v>37000</v>
      </c>
      <c r="E3288" s="8">
        <v>0</v>
      </c>
      <c r="F3288" t="s">
        <v>8219</v>
      </c>
      <c r="G3288" t="s">
        <v>8231</v>
      </c>
      <c r="H3288" t="s">
        <v>8252</v>
      </c>
      <c r="I3288">
        <v>1449077100</v>
      </c>
      <c r="J3288">
        <v>1446612896</v>
      </c>
      <c r="K3288" t="b">
        <v>0</v>
      </c>
      <c r="L3288">
        <v>0</v>
      </c>
      <c r="M3288" t="b">
        <v>0</v>
      </c>
      <c r="N3288" t="s">
        <v>8285</v>
      </c>
      <c r="O3288">
        <f>YEAR(T3288)</f>
        <v>2017</v>
      </c>
      <c r="P3288">
        <f>ROUND(E3288/D3288*100,0)</f>
        <v>0</v>
      </c>
      <c r="Q3288" t="str">
        <f>IFERROR(ROUND(E3288/L3288,2),"N/A")</f>
        <v>N/A</v>
      </c>
      <c r="T3288" s="14">
        <f>(((J3284/60)/60)/24)+DATE(1970,1,1)</f>
        <v>42795.696145833332</v>
      </c>
      <c r="U3288" s="14">
        <f>(((I3284/60)/60)/24)+DATE(1970,1,1)</f>
        <v>42840.654479166667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>ROUND(E3289/D3289*100,0)</f>
        <v>100</v>
      </c>
      <c r="Q3289">
        <f>IFERROR(ROUND(E3289/L3289,2),"N/A")</f>
        <v>73.53</v>
      </c>
      <c r="T3289"/>
      <c r="U3289"/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>ROUND(E3290/D3290*100,0)</f>
        <v>100</v>
      </c>
      <c r="Q3290">
        <f>IFERROR(ROUND(E3290/L3290,2),"N/A")</f>
        <v>48.44</v>
      </c>
      <c r="T3290"/>
      <c r="U3290"/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>ROUND(E3291/D3291*100,0)</f>
        <v>133</v>
      </c>
      <c r="Q3291">
        <f>IFERROR(ROUND(E3291/L3291,2),"N/A")</f>
        <v>26.61</v>
      </c>
      <c r="T3291"/>
      <c r="U3291"/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>ROUND(E3292/D3292*100,0)</f>
        <v>121</v>
      </c>
      <c r="Q3292">
        <f>IFERROR(ROUND(E3292/L3292,2),"N/A")</f>
        <v>33.67</v>
      </c>
      <c r="T3292"/>
      <c r="U3292"/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>ROUND(E3293/D3293*100,0)</f>
        <v>114</v>
      </c>
      <c r="Q3293">
        <f>IFERROR(ROUND(E3293/L3293,2),"N/A")</f>
        <v>40.71</v>
      </c>
      <c r="T3293"/>
      <c r="U3293"/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>ROUND(E3294/D3294*100,0)</f>
        <v>286</v>
      </c>
      <c r="Q3294">
        <f>IFERROR(ROUND(E3294/L3294,2),"N/A")</f>
        <v>19.27</v>
      </c>
      <c r="T3294"/>
      <c r="U3294"/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>ROUND(E3295/D3295*100,0)</f>
        <v>170</v>
      </c>
      <c r="Q3295">
        <f>IFERROR(ROUND(E3295/L3295,2),"N/A")</f>
        <v>84.29</v>
      </c>
      <c r="T3295"/>
      <c r="U3295"/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>ROUND(E3296/D3296*100,0)</f>
        <v>118</v>
      </c>
      <c r="Q3296">
        <f>IFERROR(ROUND(E3296/L3296,2),"N/A")</f>
        <v>29.58</v>
      </c>
      <c r="T3296"/>
      <c r="U3296"/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>ROUND(E3297/D3297*100,0)</f>
        <v>103</v>
      </c>
      <c r="Q3297">
        <f>IFERROR(ROUND(E3297/L3297,2),"N/A")</f>
        <v>26.67</v>
      </c>
      <c r="T3297"/>
      <c r="U3297"/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>ROUND(E3298/D3298*100,0)</f>
        <v>144</v>
      </c>
      <c r="Q3298">
        <f>IFERROR(ROUND(E3298/L3298,2),"N/A")</f>
        <v>45.98</v>
      </c>
      <c r="T3298"/>
      <c r="U3298"/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>ROUND(E3299/D3299*100,0)</f>
        <v>100</v>
      </c>
      <c r="Q3299">
        <f>IFERROR(ROUND(E3299/L3299,2),"N/A")</f>
        <v>125.09</v>
      </c>
      <c r="T3299"/>
      <c r="U3299"/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>ROUND(E3300/D3300*100,0)</f>
        <v>102</v>
      </c>
      <c r="Q3300">
        <f>IFERROR(ROUND(E3300/L3300,2),"N/A")</f>
        <v>141.29</v>
      </c>
      <c r="T3300"/>
      <c r="U3300"/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>ROUND(E3301/D3301*100,0)</f>
        <v>116</v>
      </c>
      <c r="Q3301">
        <f>IFERROR(ROUND(E3301/L3301,2),"N/A")</f>
        <v>55.33</v>
      </c>
      <c r="T3301"/>
      <c r="U3301"/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>ROUND(E3302/D3302*100,0)</f>
        <v>136</v>
      </c>
      <c r="Q3302">
        <f>IFERROR(ROUND(E3302/L3302,2),"N/A")</f>
        <v>46.42</v>
      </c>
      <c r="T3302"/>
      <c r="U3302"/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>ROUND(E3303/D3303*100,0)</f>
        <v>133</v>
      </c>
      <c r="Q3303">
        <f>IFERROR(ROUND(E3303/L3303,2),"N/A")</f>
        <v>57.2</v>
      </c>
      <c r="T3303"/>
      <c r="U3303"/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>ROUND(E3304/D3304*100,0)</f>
        <v>103</v>
      </c>
      <c r="Q3304">
        <f>IFERROR(ROUND(E3304/L3304,2),"N/A")</f>
        <v>173.7</v>
      </c>
      <c r="T3304"/>
      <c r="U3304"/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>ROUND(E3305/D3305*100,0)</f>
        <v>116</v>
      </c>
      <c r="Q3305">
        <f>IFERROR(ROUND(E3305/L3305,2),"N/A")</f>
        <v>59.6</v>
      </c>
      <c r="T3305"/>
      <c r="U3305"/>
    </row>
    <row r="3306" spans="1:21" ht="43.2" x14ac:dyDescent="0.3">
      <c r="A3306">
        <v>1460</v>
      </c>
      <c r="B3306" s="3" t="s">
        <v>1461</v>
      </c>
      <c r="C3306" s="3" t="s">
        <v>5570</v>
      </c>
      <c r="D3306" s="6">
        <v>25000000</v>
      </c>
      <c r="E3306" s="8">
        <v>0</v>
      </c>
      <c r="F3306" t="s">
        <v>8219</v>
      </c>
      <c r="G3306" t="s">
        <v>8223</v>
      </c>
      <c r="H3306" t="s">
        <v>8245</v>
      </c>
      <c r="I3306">
        <v>1417391100</v>
      </c>
      <c r="J3306">
        <v>1412371898</v>
      </c>
      <c r="K3306" t="b">
        <v>0</v>
      </c>
      <c r="L3306">
        <v>0</v>
      </c>
      <c r="M3306" t="b">
        <v>0</v>
      </c>
      <c r="N3306" t="s">
        <v>8285</v>
      </c>
      <c r="O3306">
        <f>YEAR(T3306)</f>
        <v>2015</v>
      </c>
      <c r="P3306">
        <f>ROUND(E3306/D3306*100,0)</f>
        <v>0</v>
      </c>
      <c r="Q3306" t="str">
        <f>IFERROR(ROUND(E3306/L3306,2),"N/A")</f>
        <v>N/A</v>
      </c>
      <c r="T3306" s="14">
        <f>(((J3302/60)/60)/24)+DATE(1970,1,1)</f>
        <v>42102.743773148148</v>
      </c>
      <c r="U3306" s="14">
        <f>(((I3302/60)/60)/24)+DATE(1970,1,1)</f>
        <v>42123.743773148148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>ROUND(E3307/D3307*100,0)</f>
        <v>102</v>
      </c>
      <c r="Q3307">
        <f>IFERROR(ROUND(E3307/L3307,2),"N/A")</f>
        <v>204.05</v>
      </c>
      <c r="T3307"/>
      <c r="U3307"/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>ROUND(E3308/D3308*100,0)</f>
        <v>175</v>
      </c>
      <c r="Q3308">
        <f>IFERROR(ROUND(E3308/L3308,2),"N/A")</f>
        <v>48.7</v>
      </c>
      <c r="T3308"/>
      <c r="U3308"/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>ROUND(E3309/D3309*100,0)</f>
        <v>107</v>
      </c>
      <c r="Q3309">
        <f>IFERROR(ROUND(E3309/L3309,2),"N/A")</f>
        <v>53.34</v>
      </c>
      <c r="T3309"/>
      <c r="U3309"/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>ROUND(E3310/D3310*100,0)</f>
        <v>122</v>
      </c>
      <c r="Q3310">
        <f>IFERROR(ROUND(E3310/L3310,2),"N/A")</f>
        <v>75.09</v>
      </c>
      <c r="T3310"/>
      <c r="U3310"/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>ROUND(E3311/D3311*100,0)</f>
        <v>159</v>
      </c>
      <c r="Q3311">
        <f>IFERROR(ROUND(E3311/L3311,2),"N/A")</f>
        <v>18</v>
      </c>
      <c r="T3311"/>
      <c r="U3311"/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>ROUND(E3312/D3312*100,0)</f>
        <v>100</v>
      </c>
      <c r="Q3312">
        <f>IFERROR(ROUND(E3312/L3312,2),"N/A")</f>
        <v>209.84</v>
      </c>
      <c r="T3312"/>
      <c r="U3312"/>
    </row>
    <row r="3313" spans="1:17" customFormat="1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>ROUND(E3313/D3313*100,0)</f>
        <v>110</v>
      </c>
      <c r="Q3313">
        <f>IFERROR(ROUND(E3313/L3313,2),"N/A")</f>
        <v>61.02</v>
      </c>
    </row>
    <row r="3314" spans="1:17" customFormat="1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>ROUND(E3314/D3314*100,0)</f>
        <v>100</v>
      </c>
      <c r="Q3314">
        <f>IFERROR(ROUND(E3314/L3314,2),"N/A")</f>
        <v>61</v>
      </c>
    </row>
    <row r="3315" spans="1:17" customFormat="1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>ROUND(E3315/D3315*100,0)</f>
        <v>116</v>
      </c>
      <c r="Q3315">
        <f>IFERROR(ROUND(E3315/L3315,2),"N/A")</f>
        <v>80.03</v>
      </c>
    </row>
    <row r="3316" spans="1:17" customFormat="1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>ROUND(E3316/D3316*100,0)</f>
        <v>211</v>
      </c>
      <c r="Q3316">
        <f>IFERROR(ROUND(E3316/L3316,2),"N/A")</f>
        <v>29.07</v>
      </c>
    </row>
    <row r="3317" spans="1:17" customFormat="1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>ROUND(E3317/D3317*100,0)</f>
        <v>110</v>
      </c>
      <c r="Q3317">
        <f>IFERROR(ROUND(E3317/L3317,2),"N/A")</f>
        <v>49.44</v>
      </c>
    </row>
    <row r="3318" spans="1:17" customFormat="1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>ROUND(E3318/D3318*100,0)</f>
        <v>100</v>
      </c>
      <c r="Q3318">
        <f>IFERROR(ROUND(E3318/L3318,2),"N/A")</f>
        <v>93.98</v>
      </c>
    </row>
    <row r="3319" spans="1:17" customFormat="1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>ROUND(E3319/D3319*100,0)</f>
        <v>106</v>
      </c>
      <c r="Q3319">
        <f>IFERROR(ROUND(E3319/L3319,2),"N/A")</f>
        <v>61.94</v>
      </c>
    </row>
    <row r="3320" spans="1:17" customFormat="1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>ROUND(E3320/D3320*100,0)</f>
        <v>126</v>
      </c>
      <c r="Q3320">
        <f>IFERROR(ROUND(E3320/L3320,2),"N/A")</f>
        <v>78.5</v>
      </c>
    </row>
    <row r="3321" spans="1:17" customFormat="1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>ROUND(E3321/D3321*100,0)</f>
        <v>108</v>
      </c>
      <c r="Q3321">
        <f>IFERROR(ROUND(E3321/L3321,2),"N/A")</f>
        <v>33.75</v>
      </c>
    </row>
    <row r="3322" spans="1:17" customFormat="1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>ROUND(E3322/D3322*100,0)</f>
        <v>101</v>
      </c>
      <c r="Q3322">
        <f>IFERROR(ROUND(E3322/L3322,2),"N/A")</f>
        <v>66.45</v>
      </c>
    </row>
    <row r="3323" spans="1:17" customFormat="1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>ROUND(E3323/D3323*100,0)</f>
        <v>107</v>
      </c>
      <c r="Q3323">
        <f>IFERROR(ROUND(E3323/L3323,2),"N/A")</f>
        <v>35.799999999999997</v>
      </c>
    </row>
    <row r="3324" spans="1:17" customFormat="1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>ROUND(E3324/D3324*100,0)</f>
        <v>102</v>
      </c>
      <c r="Q3324">
        <f>IFERROR(ROUND(E3324/L3324,2),"N/A")</f>
        <v>145.65</v>
      </c>
    </row>
    <row r="3325" spans="1:17" customFormat="1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>ROUND(E3325/D3325*100,0)</f>
        <v>126</v>
      </c>
      <c r="Q3325">
        <f>IFERROR(ROUND(E3325/L3325,2),"N/A")</f>
        <v>25.69</v>
      </c>
    </row>
    <row r="3326" spans="1:17" customFormat="1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>ROUND(E3326/D3326*100,0)</f>
        <v>102</v>
      </c>
      <c r="Q3326">
        <f>IFERROR(ROUND(E3326/L3326,2),"N/A")</f>
        <v>152.5</v>
      </c>
    </row>
    <row r="3327" spans="1:17" customFormat="1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>ROUND(E3327/D3327*100,0)</f>
        <v>113</v>
      </c>
      <c r="Q3327">
        <f>IFERROR(ROUND(E3327/L3327,2),"N/A")</f>
        <v>30</v>
      </c>
    </row>
    <row r="3328" spans="1:17" customFormat="1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>ROUND(E3328/D3328*100,0)</f>
        <v>101</v>
      </c>
      <c r="Q3328">
        <f>IFERROR(ROUND(E3328/L3328,2),"N/A")</f>
        <v>142.28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>ROUND(E3329/D3329*100,0)</f>
        <v>101</v>
      </c>
      <c r="Q3329">
        <f>IFERROR(ROUND(E3329/L3329,2),"N/A")</f>
        <v>24.55</v>
      </c>
      <c r="T3329"/>
      <c r="U3329"/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>ROUND(E3330/D3330*100,0)</f>
        <v>146</v>
      </c>
      <c r="Q3330">
        <f>IFERROR(ROUND(E3330/L3330,2),"N/A")</f>
        <v>292.77999999999997</v>
      </c>
      <c r="T3330"/>
      <c r="U3330"/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>ROUND(E3331/D3331*100,0)</f>
        <v>117</v>
      </c>
      <c r="Q3331">
        <f>IFERROR(ROUND(E3331/L3331,2),"N/A")</f>
        <v>44.92</v>
      </c>
      <c r="T3331"/>
      <c r="U3331"/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>ROUND(E3332/D3332*100,0)</f>
        <v>106</v>
      </c>
      <c r="Q3332">
        <f>IFERROR(ROUND(E3332/L3332,2),"N/A")</f>
        <v>23.1</v>
      </c>
      <c r="T3332"/>
      <c r="U3332"/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>ROUND(E3333/D3333*100,0)</f>
        <v>105</v>
      </c>
      <c r="Q3333">
        <f>IFERROR(ROUND(E3333/L3333,2),"N/A")</f>
        <v>80.400000000000006</v>
      </c>
      <c r="T3333"/>
      <c r="U3333"/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>ROUND(E3334/D3334*100,0)</f>
        <v>100</v>
      </c>
      <c r="Q3334">
        <f>IFERROR(ROUND(E3334/L3334,2),"N/A")</f>
        <v>72.290000000000006</v>
      </c>
      <c r="T3334"/>
      <c r="U3334"/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>ROUND(E3335/D3335*100,0)</f>
        <v>105</v>
      </c>
      <c r="Q3335">
        <f>IFERROR(ROUND(E3335/L3335,2),"N/A")</f>
        <v>32.97</v>
      </c>
      <c r="T3335"/>
      <c r="U3335"/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>ROUND(E3336/D3336*100,0)</f>
        <v>139</v>
      </c>
      <c r="Q3336">
        <f>IFERROR(ROUND(E3336/L3336,2),"N/A")</f>
        <v>116.65</v>
      </c>
      <c r="T3336"/>
      <c r="U3336"/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>ROUND(E3337/D3337*100,0)</f>
        <v>100</v>
      </c>
      <c r="Q3337">
        <f>IFERROR(ROUND(E3337/L3337,2),"N/A")</f>
        <v>79.62</v>
      </c>
      <c r="T3337"/>
      <c r="U3337"/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>ROUND(E3338/D3338*100,0)</f>
        <v>100</v>
      </c>
      <c r="Q3338">
        <f>IFERROR(ROUND(E3338/L3338,2),"N/A")</f>
        <v>27.78</v>
      </c>
      <c r="T3338"/>
      <c r="U3338"/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>ROUND(E3339/D3339*100,0)</f>
        <v>110</v>
      </c>
      <c r="Q3339">
        <f>IFERROR(ROUND(E3339/L3339,2),"N/A")</f>
        <v>81.03</v>
      </c>
      <c r="T3339"/>
      <c r="U3339"/>
    </row>
    <row r="3340" spans="1:21" ht="57.6" x14ac:dyDescent="0.3">
      <c r="A3340">
        <v>1554</v>
      </c>
      <c r="B3340" s="3" t="s">
        <v>1555</v>
      </c>
      <c r="C3340" s="3" t="s">
        <v>5664</v>
      </c>
      <c r="D3340" s="6">
        <v>20000</v>
      </c>
      <c r="E3340" s="8">
        <v>0</v>
      </c>
      <c r="F3340" t="s">
        <v>8220</v>
      </c>
      <c r="G3340" t="s">
        <v>8225</v>
      </c>
      <c r="H3340" t="s">
        <v>8247</v>
      </c>
      <c r="I3340">
        <v>1438495390</v>
      </c>
      <c r="J3340">
        <v>1435903390</v>
      </c>
      <c r="K3340" t="b">
        <v>0</v>
      </c>
      <c r="L3340">
        <v>0</v>
      </c>
      <c r="M3340" t="b">
        <v>0</v>
      </c>
      <c r="N3340" t="s">
        <v>8287</v>
      </c>
      <c r="O3340">
        <f>YEAR(T3340)</f>
        <v>2015</v>
      </c>
      <c r="P3340">
        <f>ROUND(E3340/D3340*100,0)</f>
        <v>0</v>
      </c>
      <c r="Q3340" t="str">
        <f>IFERROR(ROUND(E3340/L3340,2),"N/A")</f>
        <v>N/A</v>
      </c>
      <c r="T3340" s="14">
        <f>(((J3336/60)/60)/24)+DATE(1970,1,1)</f>
        <v>42185.521087962959</v>
      </c>
      <c r="U3340" s="14">
        <f>(((I3336/60)/60)/24)+DATE(1970,1,1)</f>
        <v>42215.521087962959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>ROUND(E3341/D3341*100,0)</f>
        <v>104</v>
      </c>
      <c r="Q3341">
        <f>IFERROR(ROUND(E3341/L3341,2),"N/A")</f>
        <v>177.62</v>
      </c>
      <c r="T3341"/>
      <c r="U3341"/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>ROUND(E3342/D3342*100,0)</f>
        <v>138</v>
      </c>
      <c r="Q3342">
        <f>IFERROR(ROUND(E3342/L3342,2),"N/A")</f>
        <v>109.08</v>
      </c>
      <c r="T3342"/>
      <c r="U3342"/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>ROUND(E3343/D3343*100,0)</f>
        <v>100</v>
      </c>
      <c r="Q3343">
        <f>IFERROR(ROUND(E3343/L3343,2),"N/A")</f>
        <v>119.64</v>
      </c>
      <c r="T3343"/>
      <c r="U3343"/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>ROUND(E3344/D3344*100,0)</f>
        <v>102</v>
      </c>
      <c r="Q3344">
        <f>IFERROR(ROUND(E3344/L3344,2),"N/A")</f>
        <v>78.209999999999994</v>
      </c>
      <c r="T3344"/>
      <c r="U3344"/>
    </row>
    <row r="3345" spans="1:17" customFormat="1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>ROUND(E3345/D3345*100,0)</f>
        <v>171</v>
      </c>
      <c r="Q3345">
        <f>IFERROR(ROUND(E3345/L3345,2),"N/A")</f>
        <v>52.17</v>
      </c>
    </row>
    <row r="3346" spans="1:17" customFormat="1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>ROUND(E3346/D3346*100,0)</f>
        <v>101</v>
      </c>
      <c r="Q3346">
        <f>IFERROR(ROUND(E3346/L3346,2),"N/A")</f>
        <v>114.13</v>
      </c>
    </row>
    <row r="3347" spans="1:17" customFormat="1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>ROUND(E3347/D3347*100,0)</f>
        <v>130</v>
      </c>
      <c r="Q3347">
        <f>IFERROR(ROUND(E3347/L3347,2),"N/A")</f>
        <v>50</v>
      </c>
    </row>
    <row r="3348" spans="1:17" customFormat="1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>ROUND(E3348/D3348*100,0)</f>
        <v>110</v>
      </c>
      <c r="Q3348">
        <f>IFERROR(ROUND(E3348/L3348,2),"N/A")</f>
        <v>91.67</v>
      </c>
    </row>
    <row r="3349" spans="1:17" customFormat="1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>ROUND(E3349/D3349*100,0)</f>
        <v>119</v>
      </c>
      <c r="Q3349">
        <f>IFERROR(ROUND(E3349/L3349,2),"N/A")</f>
        <v>108.59</v>
      </c>
    </row>
    <row r="3350" spans="1:17" customFormat="1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>ROUND(E3350/D3350*100,0)</f>
        <v>100</v>
      </c>
      <c r="Q3350">
        <f>IFERROR(ROUND(E3350/L3350,2),"N/A")</f>
        <v>69.819999999999993</v>
      </c>
    </row>
    <row r="3351" spans="1:17" customFormat="1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>ROUND(E3351/D3351*100,0)</f>
        <v>153</v>
      </c>
      <c r="Q3351">
        <f>IFERROR(ROUND(E3351/L3351,2),"N/A")</f>
        <v>109.57</v>
      </c>
    </row>
    <row r="3352" spans="1:17" customFormat="1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>ROUND(E3352/D3352*100,0)</f>
        <v>104</v>
      </c>
      <c r="Q3352">
        <f>IFERROR(ROUND(E3352/L3352,2),"N/A")</f>
        <v>71.67</v>
      </c>
    </row>
    <row r="3353" spans="1:17" customFormat="1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>ROUND(E3353/D3353*100,0)</f>
        <v>101</v>
      </c>
      <c r="Q3353">
        <f>IFERROR(ROUND(E3353/L3353,2),"N/A")</f>
        <v>93.61</v>
      </c>
    </row>
    <row r="3354" spans="1:17" customFormat="1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>ROUND(E3354/D3354*100,0)</f>
        <v>108</v>
      </c>
      <c r="Q3354">
        <f>IFERROR(ROUND(E3354/L3354,2),"N/A")</f>
        <v>76.8</v>
      </c>
    </row>
    <row r="3355" spans="1:17" customFormat="1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>ROUND(E3355/D3355*100,0)</f>
        <v>315</v>
      </c>
      <c r="Q3355">
        <f>IFERROR(ROUND(E3355/L3355,2),"N/A")</f>
        <v>35.799999999999997</v>
      </c>
    </row>
    <row r="3356" spans="1:17" customFormat="1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>ROUND(E3356/D3356*100,0)</f>
        <v>102</v>
      </c>
      <c r="Q3356">
        <f>IFERROR(ROUND(E3356/L3356,2),"N/A")</f>
        <v>55.6</v>
      </c>
    </row>
    <row r="3357" spans="1:17" customFormat="1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>ROUND(E3357/D3357*100,0)</f>
        <v>126</v>
      </c>
      <c r="Q3357">
        <f>IFERROR(ROUND(E3357/L3357,2),"N/A")</f>
        <v>147.33000000000001</v>
      </c>
    </row>
    <row r="3358" spans="1:17" customFormat="1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>ROUND(E3358/D3358*100,0)</f>
        <v>101</v>
      </c>
      <c r="Q3358">
        <f>IFERROR(ROUND(E3358/L3358,2),"N/A")</f>
        <v>56.33</v>
      </c>
    </row>
    <row r="3359" spans="1:17" customFormat="1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>ROUND(E3359/D3359*100,0)</f>
        <v>101</v>
      </c>
      <c r="Q3359">
        <f>IFERROR(ROUND(E3359/L3359,2),"N/A")</f>
        <v>96.19</v>
      </c>
    </row>
    <row r="3360" spans="1:17" customFormat="1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>ROUND(E3360/D3360*100,0)</f>
        <v>103</v>
      </c>
      <c r="Q3360">
        <f>IFERROR(ROUND(E3360/L3360,2),"N/A")</f>
        <v>63.57</v>
      </c>
    </row>
    <row r="3361" spans="1:17" customFormat="1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>ROUND(E3361/D3361*100,0)</f>
        <v>106</v>
      </c>
      <c r="Q3361">
        <f>IFERROR(ROUND(E3361/L3361,2),"N/A")</f>
        <v>184.78</v>
      </c>
    </row>
    <row r="3362" spans="1:17" customFormat="1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>ROUND(E3362/D3362*100,0)</f>
        <v>101</v>
      </c>
      <c r="Q3362">
        <f>IFERROR(ROUND(E3362/L3362,2),"N/A")</f>
        <v>126.72</v>
      </c>
    </row>
    <row r="3363" spans="1:17" customFormat="1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>ROUND(E3363/D3363*100,0)</f>
        <v>113</v>
      </c>
      <c r="Q3363">
        <f>IFERROR(ROUND(E3363/L3363,2),"N/A")</f>
        <v>83.43</v>
      </c>
    </row>
    <row r="3364" spans="1:17" customFormat="1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>ROUND(E3364/D3364*100,0)</f>
        <v>218</v>
      </c>
      <c r="Q3364">
        <f>IFERROR(ROUND(E3364/L3364,2),"N/A")</f>
        <v>54.5</v>
      </c>
    </row>
    <row r="3365" spans="1:17" customFormat="1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>ROUND(E3365/D3365*100,0)</f>
        <v>101</v>
      </c>
      <c r="Q3365">
        <f>IFERROR(ROUND(E3365/L3365,2),"N/A")</f>
        <v>302.31</v>
      </c>
    </row>
    <row r="3366" spans="1:17" customFormat="1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>ROUND(E3366/D3366*100,0)</f>
        <v>106</v>
      </c>
      <c r="Q3366">
        <f>IFERROR(ROUND(E3366/L3366,2),"N/A")</f>
        <v>44.14</v>
      </c>
    </row>
    <row r="3367" spans="1:17" customFormat="1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>ROUND(E3367/D3367*100,0)</f>
        <v>104</v>
      </c>
      <c r="Q3367">
        <f>IFERROR(ROUND(E3367/L3367,2),"N/A")</f>
        <v>866.67</v>
      </c>
    </row>
    <row r="3368" spans="1:17" customFormat="1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>ROUND(E3368/D3368*100,0)</f>
        <v>221</v>
      </c>
      <c r="Q3368">
        <f>IFERROR(ROUND(E3368/L3368,2),"N/A")</f>
        <v>61.39</v>
      </c>
    </row>
    <row r="3369" spans="1:17" customFormat="1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>ROUND(E3369/D3369*100,0)</f>
        <v>119</v>
      </c>
      <c r="Q3369">
        <f>IFERROR(ROUND(E3369/L3369,2),"N/A")</f>
        <v>29.67</v>
      </c>
    </row>
    <row r="3370" spans="1:17" customFormat="1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>ROUND(E3370/D3370*100,0)</f>
        <v>105</v>
      </c>
      <c r="Q3370">
        <f>IFERROR(ROUND(E3370/L3370,2),"N/A")</f>
        <v>45.48</v>
      </c>
    </row>
    <row r="3371" spans="1:17" customFormat="1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>ROUND(E3371/D3371*100,0)</f>
        <v>104</v>
      </c>
      <c r="Q3371">
        <f>IFERROR(ROUND(E3371/L3371,2),"N/A")</f>
        <v>96.2</v>
      </c>
    </row>
    <row r="3372" spans="1:17" customFormat="1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>ROUND(E3372/D3372*100,0)</f>
        <v>118</v>
      </c>
      <c r="Q3372">
        <f>IFERROR(ROUND(E3372/L3372,2),"N/A")</f>
        <v>67.92</v>
      </c>
    </row>
    <row r="3373" spans="1:17" customFormat="1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>ROUND(E3373/D3373*100,0)</f>
        <v>139</v>
      </c>
      <c r="Q3373">
        <f>IFERROR(ROUND(E3373/L3373,2),"N/A")</f>
        <v>30.78</v>
      </c>
    </row>
    <row r="3374" spans="1:17" customFormat="1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>ROUND(E3374/D3374*100,0)</f>
        <v>104</v>
      </c>
      <c r="Q3374">
        <f>IFERROR(ROUND(E3374/L3374,2),"N/A")</f>
        <v>38.33</v>
      </c>
    </row>
    <row r="3375" spans="1:17" customFormat="1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>ROUND(E3375/D3375*100,0)</f>
        <v>100</v>
      </c>
      <c r="Q3375">
        <f>IFERROR(ROUND(E3375/L3375,2),"N/A")</f>
        <v>66.83</v>
      </c>
    </row>
    <row r="3376" spans="1:17" customFormat="1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>ROUND(E3376/D3376*100,0)</f>
        <v>107</v>
      </c>
      <c r="Q3376">
        <f>IFERROR(ROUND(E3376/L3376,2),"N/A")</f>
        <v>71.73</v>
      </c>
    </row>
    <row r="3377" spans="1:17" customFormat="1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>ROUND(E3377/D3377*100,0)</f>
        <v>100</v>
      </c>
      <c r="Q3377">
        <f>IFERROR(ROUND(E3377/L3377,2),"N/A")</f>
        <v>176.47</v>
      </c>
    </row>
    <row r="3378" spans="1:17" customFormat="1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>ROUND(E3378/D3378*100,0)</f>
        <v>100</v>
      </c>
      <c r="Q3378">
        <f>IFERROR(ROUND(E3378/L3378,2),"N/A")</f>
        <v>421.11</v>
      </c>
    </row>
    <row r="3379" spans="1:17" customFormat="1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>ROUND(E3379/D3379*100,0)</f>
        <v>101</v>
      </c>
      <c r="Q3379">
        <f>IFERROR(ROUND(E3379/L3379,2),"N/A")</f>
        <v>104.99</v>
      </c>
    </row>
    <row r="3380" spans="1:17" customFormat="1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>ROUND(E3380/D3380*100,0)</f>
        <v>108</v>
      </c>
      <c r="Q3380">
        <f>IFERROR(ROUND(E3380/L3380,2),"N/A")</f>
        <v>28.19</v>
      </c>
    </row>
    <row r="3381" spans="1:17" customFormat="1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>ROUND(E3381/D3381*100,0)</f>
        <v>104</v>
      </c>
      <c r="Q3381">
        <f>IFERROR(ROUND(E3381/L3381,2),"N/A")</f>
        <v>54.55</v>
      </c>
    </row>
    <row r="3382" spans="1:17" customFormat="1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>ROUND(E3382/D3382*100,0)</f>
        <v>104</v>
      </c>
      <c r="Q3382">
        <f>IFERROR(ROUND(E3382/L3382,2),"N/A")</f>
        <v>111.89</v>
      </c>
    </row>
    <row r="3383" spans="1:17" customFormat="1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>ROUND(E3383/D3383*100,0)</f>
        <v>102</v>
      </c>
      <c r="Q3383">
        <f>IFERROR(ROUND(E3383/L3383,2),"N/A")</f>
        <v>85.21</v>
      </c>
    </row>
    <row r="3384" spans="1:17" customFormat="1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>ROUND(E3384/D3384*100,0)</f>
        <v>101</v>
      </c>
      <c r="Q3384">
        <f>IFERROR(ROUND(E3384/L3384,2),"N/A")</f>
        <v>76.650000000000006</v>
      </c>
    </row>
    <row r="3385" spans="1:17" customFormat="1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>ROUND(E3385/D3385*100,0)</f>
        <v>112</v>
      </c>
      <c r="Q3385">
        <f>IFERROR(ROUND(E3385/L3385,2),"N/A")</f>
        <v>65.17</v>
      </c>
    </row>
    <row r="3386" spans="1:17" customFormat="1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>ROUND(E3386/D3386*100,0)</f>
        <v>100</v>
      </c>
      <c r="Q3386">
        <f>IFERROR(ROUND(E3386/L3386,2),"N/A")</f>
        <v>93.76</v>
      </c>
    </row>
    <row r="3387" spans="1:17" customFormat="1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>ROUND(E3387/D3387*100,0)</f>
        <v>100</v>
      </c>
      <c r="Q3387">
        <f>IFERROR(ROUND(E3387/L3387,2),"N/A")</f>
        <v>133.33000000000001</v>
      </c>
    </row>
    <row r="3388" spans="1:17" customFormat="1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>ROUND(E3388/D3388*100,0)</f>
        <v>105</v>
      </c>
      <c r="Q3388">
        <f>IFERROR(ROUND(E3388/L3388,2),"N/A")</f>
        <v>51.22</v>
      </c>
    </row>
    <row r="3389" spans="1:17" customFormat="1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>ROUND(E3389/D3389*100,0)</f>
        <v>117</v>
      </c>
      <c r="Q3389">
        <f>IFERROR(ROUND(E3389/L3389,2),"N/A")</f>
        <v>100.17</v>
      </c>
    </row>
    <row r="3390" spans="1:17" customFormat="1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>ROUND(E3390/D3390*100,0)</f>
        <v>104</v>
      </c>
      <c r="Q3390">
        <f>IFERROR(ROUND(E3390/L3390,2),"N/A")</f>
        <v>34.6</v>
      </c>
    </row>
    <row r="3391" spans="1:17" customFormat="1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>ROUND(E3391/D3391*100,0)</f>
        <v>115</v>
      </c>
      <c r="Q3391">
        <f>IFERROR(ROUND(E3391/L3391,2),"N/A")</f>
        <v>184.68</v>
      </c>
    </row>
    <row r="3392" spans="1:17" customFormat="1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>ROUND(E3392/D3392*100,0)</f>
        <v>102</v>
      </c>
      <c r="Q3392">
        <f>IFERROR(ROUND(E3392/L3392,2),"N/A")</f>
        <v>69.819999999999993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>ROUND(E3393/D3393*100,0)</f>
        <v>223</v>
      </c>
      <c r="Q3393">
        <f>IFERROR(ROUND(E3393/L3393,2),"N/A")</f>
        <v>61.94</v>
      </c>
      <c r="T3393"/>
      <c r="U3393"/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>ROUND(E3394/D3394*100,0)</f>
        <v>100</v>
      </c>
      <c r="Q3394">
        <f>IFERROR(ROUND(E3394/L3394,2),"N/A")</f>
        <v>41.67</v>
      </c>
      <c r="T3394"/>
      <c r="U3394"/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>ROUND(E3395/D3395*100,0)</f>
        <v>106</v>
      </c>
      <c r="Q3395">
        <f>IFERROR(ROUND(E3395/L3395,2),"N/A")</f>
        <v>36.07</v>
      </c>
      <c r="T3395"/>
      <c r="U3395"/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>ROUND(E3396/D3396*100,0)</f>
        <v>142</v>
      </c>
      <c r="Q3396">
        <f>IFERROR(ROUND(E3396/L3396,2),"N/A")</f>
        <v>29</v>
      </c>
      <c r="T3396"/>
      <c r="U3396"/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>ROUND(E3397/D3397*100,0)</f>
        <v>184</v>
      </c>
      <c r="Q3397">
        <f>IFERROR(ROUND(E3397/L3397,2),"N/A")</f>
        <v>24.21</v>
      </c>
      <c r="T3397"/>
      <c r="U3397"/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>ROUND(E3398/D3398*100,0)</f>
        <v>104</v>
      </c>
      <c r="Q3398">
        <f>IFERROR(ROUND(E3398/L3398,2),"N/A")</f>
        <v>55.89</v>
      </c>
      <c r="T3398"/>
      <c r="U3398"/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>ROUND(E3399/D3399*100,0)</f>
        <v>112</v>
      </c>
      <c r="Q3399">
        <f>IFERROR(ROUND(E3399/L3399,2),"N/A")</f>
        <v>11.67</v>
      </c>
      <c r="T3399"/>
      <c r="U3399"/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>ROUND(E3400/D3400*100,0)</f>
        <v>111</v>
      </c>
      <c r="Q3400">
        <f>IFERROR(ROUND(E3400/L3400,2),"N/A")</f>
        <v>68.349999999999994</v>
      </c>
      <c r="T3400"/>
      <c r="U3400"/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>ROUND(E3401/D3401*100,0)</f>
        <v>104</v>
      </c>
      <c r="Q3401">
        <f>IFERROR(ROUND(E3401/L3401,2),"N/A")</f>
        <v>27.07</v>
      </c>
      <c r="T3401"/>
      <c r="U3401"/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>ROUND(E3402/D3402*100,0)</f>
        <v>100</v>
      </c>
      <c r="Q3402">
        <f>IFERROR(ROUND(E3402/L3402,2),"N/A")</f>
        <v>118.13</v>
      </c>
      <c r="T3402"/>
      <c r="U3402"/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>ROUND(E3403/D3403*100,0)</f>
        <v>102</v>
      </c>
      <c r="Q3403">
        <f>IFERROR(ROUND(E3403/L3403,2),"N/A")</f>
        <v>44.76</v>
      </c>
      <c r="T3403"/>
      <c r="U3403"/>
    </row>
    <row r="3404" spans="1:21" x14ac:dyDescent="0.3">
      <c r="A3404">
        <v>1569</v>
      </c>
      <c r="B3404" s="3" t="s">
        <v>1570</v>
      </c>
      <c r="C3404" s="3" t="s">
        <v>5679</v>
      </c>
      <c r="D3404" s="6">
        <v>30000</v>
      </c>
      <c r="E3404" s="8">
        <v>0</v>
      </c>
      <c r="F3404" t="s">
        <v>8219</v>
      </c>
      <c r="G3404" t="s">
        <v>8223</v>
      </c>
      <c r="H3404" t="s">
        <v>8245</v>
      </c>
      <c r="I3404">
        <v>1369498714</v>
      </c>
      <c r="J3404">
        <v>1366906714</v>
      </c>
      <c r="K3404" t="b">
        <v>0</v>
      </c>
      <c r="L3404">
        <v>0</v>
      </c>
      <c r="M3404" t="b">
        <v>0</v>
      </c>
      <c r="N3404" t="s">
        <v>8288</v>
      </c>
      <c r="O3404">
        <f>YEAR(T3404)</f>
        <v>2014</v>
      </c>
      <c r="P3404">
        <f>ROUND(E3404/D3404*100,0)</f>
        <v>0</v>
      </c>
      <c r="Q3404" t="str">
        <f>IFERROR(ROUND(E3404/L3404,2),"N/A")</f>
        <v>N/A</v>
      </c>
      <c r="T3404" s="14">
        <f>(((J3400/60)/60)/24)+DATE(1970,1,1)</f>
        <v>41941.75203703704</v>
      </c>
      <c r="U3404" s="14">
        <f>(((I3400/60)/60)/24)+DATE(1970,1,1)</f>
        <v>41964.708333333328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>ROUND(E3405/D3405*100,0)</f>
        <v>100</v>
      </c>
      <c r="Q3405">
        <f>IFERROR(ROUND(E3405/L3405,2),"N/A")</f>
        <v>117.65</v>
      </c>
      <c r="T3405"/>
      <c r="U3405"/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>ROUND(E3406/D3406*100,0)</f>
        <v>122</v>
      </c>
      <c r="Q3406">
        <f>IFERROR(ROUND(E3406/L3406,2),"N/A")</f>
        <v>203.33</v>
      </c>
      <c r="T3406"/>
      <c r="U3406"/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>ROUND(E3407/D3407*100,0)</f>
        <v>138</v>
      </c>
      <c r="Q3407">
        <f>IFERROR(ROUND(E3407/L3407,2),"N/A")</f>
        <v>28.32</v>
      </c>
      <c r="T3407"/>
      <c r="U3407"/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>ROUND(E3408/D3408*100,0)</f>
        <v>100</v>
      </c>
      <c r="Q3408">
        <f>IFERROR(ROUND(E3408/L3408,2),"N/A")</f>
        <v>110.23</v>
      </c>
      <c r="T3408"/>
      <c r="U3408"/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>ROUND(E3409/D3409*100,0)</f>
        <v>107</v>
      </c>
      <c r="Q3409">
        <f>IFERROR(ROUND(E3409/L3409,2),"N/A")</f>
        <v>31.97</v>
      </c>
      <c r="T3409"/>
      <c r="U3409"/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>ROUND(E3410/D3410*100,0)</f>
        <v>211</v>
      </c>
      <c r="Q3410">
        <f>IFERROR(ROUND(E3410/L3410,2),"N/A")</f>
        <v>58.61</v>
      </c>
      <c r="T3410"/>
      <c r="U3410"/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>ROUND(E3411/D3411*100,0)</f>
        <v>124</v>
      </c>
      <c r="Q3411">
        <f>IFERROR(ROUND(E3411/L3411,2),"N/A")</f>
        <v>29.43</v>
      </c>
      <c r="T3411"/>
      <c r="U3411"/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>ROUND(E3412/D3412*100,0)</f>
        <v>109</v>
      </c>
      <c r="Q3412">
        <f>IFERROR(ROUND(E3412/L3412,2),"N/A")</f>
        <v>81.38</v>
      </c>
      <c r="T3412"/>
      <c r="U3412"/>
    </row>
    <row r="3413" spans="1:21" ht="43.2" x14ac:dyDescent="0.3">
      <c r="A3413">
        <v>1597</v>
      </c>
      <c r="B3413" s="3" t="s">
        <v>1598</v>
      </c>
      <c r="C3413" s="3" t="s">
        <v>5707</v>
      </c>
      <c r="D3413" s="6">
        <v>15000</v>
      </c>
      <c r="E3413" s="8">
        <v>0</v>
      </c>
      <c r="F3413" t="s">
        <v>8220</v>
      </c>
      <c r="G3413" t="s">
        <v>8223</v>
      </c>
      <c r="H3413" t="s">
        <v>8245</v>
      </c>
      <c r="I3413">
        <v>1474360197</v>
      </c>
      <c r="J3413">
        <v>1471768197</v>
      </c>
      <c r="K3413" t="b">
        <v>0</v>
      </c>
      <c r="L3413">
        <v>0</v>
      </c>
      <c r="M3413" t="b">
        <v>0</v>
      </c>
      <c r="N3413" t="s">
        <v>8289</v>
      </c>
      <c r="O3413">
        <f>YEAR(T3413)</f>
        <v>2014</v>
      </c>
      <c r="P3413">
        <f>ROUND(E3413/D3413*100,0)</f>
        <v>0</v>
      </c>
      <c r="Q3413" t="str">
        <f>IFERROR(ROUND(E3413/L3413,2),"N/A")</f>
        <v>N/A</v>
      </c>
      <c r="T3413" s="14">
        <f>(((J3409/60)/60)/24)+DATE(1970,1,1)</f>
        <v>41796.422326388885</v>
      </c>
      <c r="U3413" s="14">
        <f>(((I3409/60)/60)/24)+DATE(1970,1,1)</f>
        <v>41826.422326388885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>ROUND(E3414/D3414*100,0)</f>
        <v>100</v>
      </c>
      <c r="Q3414">
        <f>IFERROR(ROUND(E3414/L3414,2),"N/A")</f>
        <v>115.38</v>
      </c>
      <c r="T3414"/>
      <c r="U3414"/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>ROUND(E3415/D3415*100,0)</f>
        <v>130</v>
      </c>
      <c r="Q3415">
        <f>IFERROR(ROUND(E3415/L3415,2),"N/A")</f>
        <v>46.43</v>
      </c>
      <c r="T3415"/>
      <c r="U3415"/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>ROUND(E3416/D3416*100,0)</f>
        <v>104</v>
      </c>
      <c r="Q3416">
        <f>IFERROR(ROUND(E3416/L3416,2),"N/A")</f>
        <v>70.569999999999993</v>
      </c>
      <c r="T3416"/>
      <c r="U3416"/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>ROUND(E3417/D3417*100,0)</f>
        <v>100</v>
      </c>
      <c r="Q3417">
        <f>IFERROR(ROUND(E3417/L3417,2),"N/A")</f>
        <v>22.22</v>
      </c>
      <c r="T3417"/>
      <c r="U3417"/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>ROUND(E3418/D3418*100,0)</f>
        <v>120</v>
      </c>
      <c r="Q3418">
        <f>IFERROR(ROUND(E3418/L3418,2),"N/A")</f>
        <v>159.47</v>
      </c>
      <c r="T3418"/>
      <c r="U3418"/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>ROUND(E3419/D3419*100,0)</f>
        <v>100</v>
      </c>
      <c r="Q3419">
        <f>IFERROR(ROUND(E3419/L3419,2),"N/A")</f>
        <v>37.78</v>
      </c>
      <c r="T3419"/>
      <c r="U3419"/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>ROUND(E3420/D3420*100,0)</f>
        <v>101</v>
      </c>
      <c r="Q3420">
        <f>IFERROR(ROUND(E3420/L3420,2),"N/A")</f>
        <v>72.05</v>
      </c>
      <c r="T3420"/>
      <c r="U3420"/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>ROUND(E3421/D3421*100,0)</f>
        <v>107</v>
      </c>
      <c r="Q3421">
        <f>IFERROR(ROUND(E3421/L3421,2),"N/A")</f>
        <v>63.7</v>
      </c>
      <c r="T3421"/>
      <c r="U3421"/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>ROUND(E3422/D3422*100,0)</f>
        <v>138</v>
      </c>
      <c r="Q3422">
        <f>IFERROR(ROUND(E3422/L3422,2),"N/A")</f>
        <v>28.41</v>
      </c>
      <c r="T3422"/>
      <c r="U3422"/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>ROUND(E3423/D3423*100,0)</f>
        <v>101</v>
      </c>
      <c r="Q3423">
        <f>IFERROR(ROUND(E3423/L3423,2),"N/A")</f>
        <v>103.21</v>
      </c>
      <c r="T3423"/>
      <c r="U3423"/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>ROUND(E3424/D3424*100,0)</f>
        <v>109</v>
      </c>
      <c r="Q3424">
        <f>IFERROR(ROUND(E3424/L3424,2),"N/A")</f>
        <v>71.150000000000006</v>
      </c>
      <c r="T3424"/>
      <c r="U3424"/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>ROUND(E3425/D3425*100,0)</f>
        <v>140</v>
      </c>
      <c r="Q3425">
        <f>IFERROR(ROUND(E3425/L3425,2),"N/A")</f>
        <v>35</v>
      </c>
      <c r="T3425"/>
      <c r="U3425"/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>ROUND(E3426/D3426*100,0)</f>
        <v>104</v>
      </c>
      <c r="Q3426">
        <f>IFERROR(ROUND(E3426/L3426,2),"N/A")</f>
        <v>81.78</v>
      </c>
      <c r="T3426"/>
      <c r="U3426"/>
    </row>
    <row r="3427" spans="1:21" ht="43.2" x14ac:dyDescent="0.3">
      <c r="A3427">
        <v>1696</v>
      </c>
      <c r="B3427" s="3" t="s">
        <v>1697</v>
      </c>
      <c r="C3427" s="3" t="s">
        <v>5806</v>
      </c>
      <c r="D3427" s="6">
        <v>300000</v>
      </c>
      <c r="E3427" s="8">
        <v>0</v>
      </c>
      <c r="F3427" t="s">
        <v>8221</v>
      </c>
      <c r="G3427" t="s">
        <v>8223</v>
      </c>
      <c r="H3427" t="s">
        <v>8245</v>
      </c>
      <c r="I3427">
        <v>1491007211</v>
      </c>
      <c r="J3427">
        <v>1488418811</v>
      </c>
      <c r="K3427" t="b">
        <v>0</v>
      </c>
      <c r="L3427">
        <v>0</v>
      </c>
      <c r="M3427" t="b">
        <v>0</v>
      </c>
      <c r="N3427" t="s">
        <v>8291</v>
      </c>
      <c r="O3427">
        <f>YEAR(T3427)</f>
        <v>2015</v>
      </c>
      <c r="P3427">
        <f>ROUND(E3427/D3427*100,0)</f>
        <v>0</v>
      </c>
      <c r="Q3427" t="str">
        <f>IFERROR(ROUND(E3427/L3427,2),"N/A")</f>
        <v>N/A</v>
      </c>
      <c r="T3427" s="14">
        <f>(((J3423/60)/60)/24)+DATE(1970,1,1)</f>
        <v>42037.791238425925</v>
      </c>
      <c r="U3427" s="14">
        <f>(((I3423/60)/60)/24)+DATE(1970,1,1)</f>
        <v>42067.791238425925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>ROUND(E3428/D3428*100,0)</f>
        <v>108</v>
      </c>
      <c r="Q3428">
        <f>IFERROR(ROUND(E3428/L3428,2),"N/A")</f>
        <v>46.61</v>
      </c>
      <c r="T3428"/>
      <c r="U3428"/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>ROUND(E3429/D3429*100,0)</f>
        <v>100</v>
      </c>
      <c r="Q3429">
        <f>IFERROR(ROUND(E3429/L3429,2),"N/A")</f>
        <v>51.72</v>
      </c>
      <c r="T3429"/>
      <c r="U3429"/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>ROUND(E3430/D3430*100,0)</f>
        <v>103</v>
      </c>
      <c r="Q3430">
        <f>IFERROR(ROUND(E3430/L3430,2),"N/A")</f>
        <v>40.29</v>
      </c>
      <c r="T3430"/>
      <c r="U3430"/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>ROUND(E3431/D3431*100,0)</f>
        <v>130</v>
      </c>
      <c r="Q3431">
        <f>IFERROR(ROUND(E3431/L3431,2),"N/A")</f>
        <v>16.25</v>
      </c>
      <c r="T3431"/>
      <c r="U3431"/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>ROUND(E3432/D3432*100,0)</f>
        <v>109</v>
      </c>
      <c r="Q3432">
        <f>IFERROR(ROUND(E3432/L3432,2),"N/A")</f>
        <v>30.15</v>
      </c>
      <c r="T3432"/>
      <c r="U3432"/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>ROUND(E3433/D3433*100,0)</f>
        <v>100</v>
      </c>
      <c r="Q3433">
        <f>IFERROR(ROUND(E3433/L3433,2),"N/A")</f>
        <v>95.24</v>
      </c>
      <c r="T3433"/>
      <c r="U3433"/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>ROUND(E3434/D3434*100,0)</f>
        <v>110</v>
      </c>
      <c r="Q3434">
        <f>IFERROR(ROUND(E3434/L3434,2),"N/A")</f>
        <v>52.21</v>
      </c>
      <c r="T3434"/>
      <c r="U3434"/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>ROUND(E3435/D3435*100,0)</f>
        <v>100</v>
      </c>
      <c r="Q3435">
        <f>IFERROR(ROUND(E3435/L3435,2),"N/A")</f>
        <v>134.15</v>
      </c>
      <c r="T3435"/>
      <c r="U3435"/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>ROUND(E3436/D3436*100,0)</f>
        <v>106</v>
      </c>
      <c r="Q3436">
        <f>IFERROR(ROUND(E3436/L3436,2),"N/A")</f>
        <v>62.83</v>
      </c>
      <c r="T3436"/>
      <c r="U3436"/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>ROUND(E3437/D3437*100,0)</f>
        <v>112</v>
      </c>
      <c r="Q3437">
        <f>IFERROR(ROUND(E3437/L3437,2),"N/A")</f>
        <v>58.95</v>
      </c>
      <c r="T3437"/>
      <c r="U3437"/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>ROUND(E3438/D3438*100,0)</f>
        <v>106</v>
      </c>
      <c r="Q3438">
        <f>IFERROR(ROUND(E3438/L3438,2),"N/A")</f>
        <v>143.11000000000001</v>
      </c>
      <c r="T3438"/>
      <c r="U3438"/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>ROUND(E3439/D3439*100,0)</f>
        <v>101</v>
      </c>
      <c r="Q3439">
        <f>IFERROR(ROUND(E3439/L3439,2),"N/A")</f>
        <v>84.17</v>
      </c>
      <c r="T3439"/>
      <c r="U3439"/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>ROUND(E3440/D3440*100,0)</f>
        <v>104</v>
      </c>
      <c r="Q3440">
        <f>IFERROR(ROUND(E3440/L3440,2),"N/A")</f>
        <v>186.07</v>
      </c>
      <c r="T3440"/>
      <c r="U3440"/>
    </row>
    <row r="3441" spans="1:17" customFormat="1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>ROUND(E3441/D3441*100,0)</f>
        <v>135</v>
      </c>
      <c r="Q3441">
        <f>IFERROR(ROUND(E3441/L3441,2),"N/A")</f>
        <v>89.79</v>
      </c>
    </row>
    <row r="3442" spans="1:17" customFormat="1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>ROUND(E3442/D3442*100,0)</f>
        <v>105</v>
      </c>
      <c r="Q3442">
        <f>IFERROR(ROUND(E3442/L3442,2),"N/A")</f>
        <v>64.16</v>
      </c>
    </row>
    <row r="3443" spans="1:17" customFormat="1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>ROUND(E3443/D3443*100,0)</f>
        <v>103</v>
      </c>
      <c r="Q3443">
        <f>IFERROR(ROUND(E3443/L3443,2),"N/A")</f>
        <v>59.65</v>
      </c>
    </row>
    <row r="3444" spans="1:17" customFormat="1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>ROUND(E3444/D3444*100,0)</f>
        <v>100</v>
      </c>
      <c r="Q3444">
        <f>IFERROR(ROUND(E3444/L3444,2),"N/A")</f>
        <v>31.25</v>
      </c>
    </row>
    <row r="3445" spans="1:17" customFormat="1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>ROUND(E3445/D3445*100,0)</f>
        <v>186</v>
      </c>
      <c r="Q3445">
        <f>IFERROR(ROUND(E3445/L3445,2),"N/A")</f>
        <v>41.22</v>
      </c>
    </row>
    <row r="3446" spans="1:17" customFormat="1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>ROUND(E3446/D3446*100,0)</f>
        <v>289</v>
      </c>
      <c r="Q3446">
        <f>IFERROR(ROUND(E3446/L3446,2),"N/A")</f>
        <v>43.35</v>
      </c>
    </row>
    <row r="3447" spans="1:17" customFormat="1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>ROUND(E3447/D3447*100,0)</f>
        <v>100</v>
      </c>
      <c r="Q3447">
        <f>IFERROR(ROUND(E3447/L3447,2),"N/A")</f>
        <v>64.52</v>
      </c>
    </row>
    <row r="3448" spans="1:17" customFormat="1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>ROUND(E3448/D3448*100,0)</f>
        <v>108</v>
      </c>
      <c r="Q3448">
        <f>IFERROR(ROUND(E3448/L3448,2),"N/A")</f>
        <v>43.28</v>
      </c>
    </row>
    <row r="3449" spans="1:17" customFormat="1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>ROUND(E3449/D3449*100,0)</f>
        <v>108</v>
      </c>
      <c r="Q3449">
        <f>IFERROR(ROUND(E3449/L3449,2),"N/A")</f>
        <v>77</v>
      </c>
    </row>
    <row r="3450" spans="1:17" customFormat="1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>ROUND(E3450/D3450*100,0)</f>
        <v>110</v>
      </c>
      <c r="Q3450">
        <f>IFERROR(ROUND(E3450/L3450,2),"N/A")</f>
        <v>51.22</v>
      </c>
    </row>
    <row r="3451" spans="1:17" customFormat="1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>ROUND(E3451/D3451*100,0)</f>
        <v>171</v>
      </c>
      <c r="Q3451">
        <f>IFERROR(ROUND(E3451/L3451,2),"N/A")</f>
        <v>68.25</v>
      </c>
    </row>
    <row r="3452" spans="1:17" customFormat="1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>ROUND(E3452/D3452*100,0)</f>
        <v>152</v>
      </c>
      <c r="Q3452">
        <f>IFERROR(ROUND(E3452/L3452,2),"N/A")</f>
        <v>19.489999999999998</v>
      </c>
    </row>
    <row r="3453" spans="1:17" customFormat="1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>ROUND(E3453/D3453*100,0)</f>
        <v>101</v>
      </c>
      <c r="Q3453">
        <f>IFERROR(ROUND(E3453/L3453,2),"N/A")</f>
        <v>41.13</v>
      </c>
    </row>
    <row r="3454" spans="1:17" customFormat="1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>ROUND(E3454/D3454*100,0)</f>
        <v>153</v>
      </c>
      <c r="Q3454">
        <f>IFERROR(ROUND(E3454/L3454,2),"N/A")</f>
        <v>41.41</v>
      </c>
    </row>
    <row r="3455" spans="1:17" customFormat="1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>ROUND(E3455/D3455*100,0)</f>
        <v>128</v>
      </c>
      <c r="Q3455">
        <f>IFERROR(ROUND(E3455/L3455,2),"N/A")</f>
        <v>27.5</v>
      </c>
    </row>
    <row r="3456" spans="1:17" customFormat="1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>ROUND(E3456/D3456*100,0)</f>
        <v>101</v>
      </c>
      <c r="Q3456">
        <f>IFERROR(ROUND(E3456/L3456,2),"N/A")</f>
        <v>33.57</v>
      </c>
    </row>
    <row r="3457" spans="1:17" customFormat="1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>ROUND(E3457/D3457*100,0)</f>
        <v>101</v>
      </c>
      <c r="Q3457">
        <f>IFERROR(ROUND(E3457/L3457,2),"N/A")</f>
        <v>145.87</v>
      </c>
    </row>
    <row r="3458" spans="1:17" customFormat="1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>ROUND(E3458/D3458*100,0)</f>
        <v>191</v>
      </c>
      <c r="Q3458">
        <f>IFERROR(ROUND(E3458/L3458,2),"N/A")</f>
        <v>358.69</v>
      </c>
    </row>
    <row r="3459" spans="1:17" customFormat="1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>ROUND(E3459/D3459*100,0)</f>
        <v>140</v>
      </c>
      <c r="Q3459">
        <f>IFERROR(ROUND(E3459/L3459,2),"N/A")</f>
        <v>50.98</v>
      </c>
    </row>
    <row r="3460" spans="1:17" customFormat="1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>ROUND(E3460/D3460*100,0)</f>
        <v>124</v>
      </c>
      <c r="Q3460">
        <f>IFERROR(ROUND(E3460/L3460,2),"N/A")</f>
        <v>45.04</v>
      </c>
    </row>
    <row r="3461" spans="1:17" customFormat="1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>ROUND(E3461/D3461*100,0)</f>
        <v>126</v>
      </c>
      <c r="Q3461">
        <f>IFERROR(ROUND(E3461/L3461,2),"N/A")</f>
        <v>17.53</v>
      </c>
    </row>
    <row r="3462" spans="1:17" customFormat="1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>ROUND(E3462/D3462*100,0)</f>
        <v>190</v>
      </c>
      <c r="Q3462">
        <f>IFERROR(ROUND(E3462/L3462,2),"N/A")</f>
        <v>50</v>
      </c>
    </row>
    <row r="3463" spans="1:17" customFormat="1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>ROUND(E3463/D3463*100,0)</f>
        <v>139</v>
      </c>
      <c r="Q3463">
        <f>IFERROR(ROUND(E3463/L3463,2),"N/A")</f>
        <v>57.92</v>
      </c>
    </row>
    <row r="3464" spans="1:17" customFormat="1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>ROUND(E3464/D3464*100,0)</f>
        <v>202</v>
      </c>
      <c r="Q3464">
        <f>IFERROR(ROUND(E3464/L3464,2),"N/A")</f>
        <v>29.71</v>
      </c>
    </row>
    <row r="3465" spans="1:17" customFormat="1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>ROUND(E3465/D3465*100,0)</f>
        <v>103</v>
      </c>
      <c r="Q3465">
        <f>IFERROR(ROUND(E3465/L3465,2),"N/A")</f>
        <v>90.68</v>
      </c>
    </row>
    <row r="3466" spans="1:17" customFormat="1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>ROUND(E3466/D3466*100,0)</f>
        <v>102</v>
      </c>
      <c r="Q3466">
        <f>IFERROR(ROUND(E3466/L3466,2),"N/A")</f>
        <v>55.01</v>
      </c>
    </row>
    <row r="3467" spans="1:17" customFormat="1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>ROUND(E3467/D3467*100,0)</f>
        <v>103</v>
      </c>
      <c r="Q3467">
        <f>IFERROR(ROUND(E3467/L3467,2),"N/A")</f>
        <v>57.22</v>
      </c>
    </row>
    <row r="3468" spans="1:17" customFormat="1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>ROUND(E3468/D3468*100,0)</f>
        <v>127</v>
      </c>
      <c r="Q3468">
        <f>IFERROR(ROUND(E3468/L3468,2),"N/A")</f>
        <v>72.95</v>
      </c>
    </row>
    <row r="3469" spans="1:17" customFormat="1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>ROUND(E3469/D3469*100,0)</f>
        <v>101</v>
      </c>
      <c r="Q3469">
        <f>IFERROR(ROUND(E3469/L3469,2),"N/A")</f>
        <v>64.47</v>
      </c>
    </row>
    <row r="3470" spans="1:17" customFormat="1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>ROUND(E3470/D3470*100,0)</f>
        <v>122</v>
      </c>
      <c r="Q3470">
        <f>IFERROR(ROUND(E3470/L3470,2),"N/A")</f>
        <v>716.35</v>
      </c>
    </row>
    <row r="3471" spans="1:17" customFormat="1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>ROUND(E3471/D3471*100,0)</f>
        <v>113</v>
      </c>
      <c r="Q3471">
        <f>IFERROR(ROUND(E3471/L3471,2),"N/A")</f>
        <v>50.4</v>
      </c>
    </row>
    <row r="3472" spans="1:17" customFormat="1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>ROUND(E3472/D3472*100,0)</f>
        <v>150</v>
      </c>
      <c r="Q3472">
        <f>IFERROR(ROUND(E3472/L3472,2),"N/A")</f>
        <v>41.67</v>
      </c>
    </row>
    <row r="3473" spans="1:17" customFormat="1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>ROUND(E3473/D3473*100,0)</f>
        <v>215</v>
      </c>
      <c r="Q3473">
        <f>IFERROR(ROUND(E3473/L3473,2),"N/A")</f>
        <v>35.770000000000003</v>
      </c>
    </row>
    <row r="3474" spans="1:17" customFormat="1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>ROUND(E3474/D3474*100,0)</f>
        <v>102</v>
      </c>
      <c r="Q3474">
        <f>IFERROR(ROUND(E3474/L3474,2),"N/A")</f>
        <v>88.74</v>
      </c>
    </row>
    <row r="3475" spans="1:17" customFormat="1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>ROUND(E3475/D3475*100,0)</f>
        <v>100</v>
      </c>
      <c r="Q3475">
        <f>IFERROR(ROUND(E3475/L3475,2),"N/A")</f>
        <v>148.47999999999999</v>
      </c>
    </row>
    <row r="3476" spans="1:17" customFormat="1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>ROUND(E3476/D3476*100,0)</f>
        <v>101</v>
      </c>
      <c r="Q3476">
        <f>IFERROR(ROUND(E3476/L3476,2),"N/A")</f>
        <v>51.79</v>
      </c>
    </row>
    <row r="3477" spans="1:17" customFormat="1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>ROUND(E3477/D3477*100,0)</f>
        <v>113</v>
      </c>
      <c r="Q3477">
        <f>IFERROR(ROUND(E3477/L3477,2),"N/A")</f>
        <v>20</v>
      </c>
    </row>
    <row r="3478" spans="1:17" customFormat="1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>ROUND(E3478/D3478*100,0)</f>
        <v>104</v>
      </c>
      <c r="Q3478">
        <f>IFERROR(ROUND(E3478/L3478,2),"N/A")</f>
        <v>52</v>
      </c>
    </row>
    <row r="3479" spans="1:17" customFormat="1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>ROUND(E3479/D3479*100,0)</f>
        <v>115</v>
      </c>
      <c r="Q3479">
        <f>IFERROR(ROUND(E3479/L3479,2),"N/A")</f>
        <v>53.23</v>
      </c>
    </row>
    <row r="3480" spans="1:17" customFormat="1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>ROUND(E3480/D3480*100,0)</f>
        <v>113</v>
      </c>
      <c r="Q3480">
        <f>IFERROR(ROUND(E3480/L3480,2),"N/A")</f>
        <v>39.6</v>
      </c>
    </row>
    <row r="3481" spans="1:17" customFormat="1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>ROUND(E3481/D3481*100,0)</f>
        <v>128</v>
      </c>
      <c r="Q3481">
        <f>IFERROR(ROUND(E3481/L3481,2),"N/A")</f>
        <v>34.25</v>
      </c>
    </row>
    <row r="3482" spans="1:17" customFormat="1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>ROUND(E3482/D3482*100,0)</f>
        <v>143</v>
      </c>
      <c r="Q3482">
        <f>IFERROR(ROUND(E3482/L3482,2),"N/A")</f>
        <v>164.62</v>
      </c>
    </row>
    <row r="3483" spans="1:17" customFormat="1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>ROUND(E3483/D3483*100,0)</f>
        <v>119</v>
      </c>
      <c r="Q3483">
        <f>IFERROR(ROUND(E3483/L3483,2),"N/A")</f>
        <v>125.05</v>
      </c>
    </row>
    <row r="3484" spans="1:17" customFormat="1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>ROUND(E3484/D3484*100,0)</f>
        <v>138</v>
      </c>
      <c r="Q3484">
        <f>IFERROR(ROUND(E3484/L3484,2),"N/A")</f>
        <v>51.88</v>
      </c>
    </row>
    <row r="3485" spans="1:17" customFormat="1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>ROUND(E3485/D3485*100,0)</f>
        <v>160</v>
      </c>
      <c r="Q3485">
        <f>IFERROR(ROUND(E3485/L3485,2),"N/A")</f>
        <v>40.29</v>
      </c>
    </row>
    <row r="3486" spans="1:17" customFormat="1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>ROUND(E3486/D3486*100,0)</f>
        <v>114</v>
      </c>
      <c r="Q3486">
        <f>IFERROR(ROUND(E3486/L3486,2),"N/A")</f>
        <v>64.91</v>
      </c>
    </row>
    <row r="3487" spans="1:17" customFormat="1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>ROUND(E3487/D3487*100,0)</f>
        <v>101</v>
      </c>
      <c r="Q3487">
        <f>IFERROR(ROUND(E3487/L3487,2),"N/A")</f>
        <v>55.33</v>
      </c>
    </row>
    <row r="3488" spans="1:17" customFormat="1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>ROUND(E3488/D3488*100,0)</f>
        <v>155</v>
      </c>
      <c r="Q3488">
        <f>IFERROR(ROUND(E3488/L3488,2),"N/A")</f>
        <v>83.14</v>
      </c>
    </row>
    <row r="3489" spans="1:17" customFormat="1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>ROUND(E3489/D3489*100,0)</f>
        <v>128</v>
      </c>
      <c r="Q3489">
        <f>IFERROR(ROUND(E3489/L3489,2),"N/A")</f>
        <v>38.71</v>
      </c>
    </row>
    <row r="3490" spans="1:17" customFormat="1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>ROUND(E3490/D3490*100,0)</f>
        <v>121</v>
      </c>
      <c r="Q3490">
        <f>IFERROR(ROUND(E3490/L3490,2),"N/A")</f>
        <v>125.38</v>
      </c>
    </row>
    <row r="3491" spans="1:17" customFormat="1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>ROUND(E3491/D3491*100,0)</f>
        <v>113</v>
      </c>
      <c r="Q3491">
        <f>IFERROR(ROUND(E3491/L3491,2),"N/A")</f>
        <v>78.260000000000005</v>
      </c>
    </row>
    <row r="3492" spans="1:17" customFormat="1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>ROUND(E3492/D3492*100,0)</f>
        <v>128</v>
      </c>
      <c r="Q3492">
        <f>IFERROR(ROUND(E3492/L3492,2),"N/A")</f>
        <v>47.22</v>
      </c>
    </row>
    <row r="3493" spans="1:17" customFormat="1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>ROUND(E3493/D3493*100,0)</f>
        <v>158</v>
      </c>
      <c r="Q3493">
        <f>IFERROR(ROUND(E3493/L3493,2),"N/A")</f>
        <v>79.099999999999994</v>
      </c>
    </row>
    <row r="3494" spans="1:17" customFormat="1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>ROUND(E3494/D3494*100,0)</f>
        <v>105</v>
      </c>
      <c r="Q3494">
        <f>IFERROR(ROUND(E3494/L3494,2),"N/A")</f>
        <v>114.29</v>
      </c>
    </row>
    <row r="3495" spans="1:17" customFormat="1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>ROUND(E3495/D3495*100,0)</f>
        <v>100</v>
      </c>
      <c r="Q3495">
        <f>IFERROR(ROUND(E3495/L3495,2),"N/A")</f>
        <v>51.72</v>
      </c>
    </row>
    <row r="3496" spans="1:17" customFormat="1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>ROUND(E3496/D3496*100,0)</f>
        <v>100</v>
      </c>
      <c r="Q3496">
        <f>IFERROR(ROUND(E3496/L3496,2),"N/A")</f>
        <v>30.77</v>
      </c>
    </row>
    <row r="3497" spans="1:17" customFormat="1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>ROUND(E3497/D3497*100,0)</f>
        <v>107</v>
      </c>
      <c r="Q3497">
        <f>IFERROR(ROUND(E3497/L3497,2),"N/A")</f>
        <v>74.209999999999994</v>
      </c>
    </row>
    <row r="3498" spans="1:17" customFormat="1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>ROUND(E3498/D3498*100,0)</f>
        <v>124</v>
      </c>
      <c r="Q3498">
        <f>IFERROR(ROUND(E3498/L3498,2),"N/A")</f>
        <v>47.85</v>
      </c>
    </row>
    <row r="3499" spans="1:17" customFormat="1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>ROUND(E3499/D3499*100,0)</f>
        <v>109</v>
      </c>
      <c r="Q3499">
        <f>IFERROR(ROUND(E3499/L3499,2),"N/A")</f>
        <v>34.409999999999997</v>
      </c>
    </row>
    <row r="3500" spans="1:17" customFormat="1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>ROUND(E3500/D3500*100,0)</f>
        <v>102</v>
      </c>
      <c r="Q3500">
        <f>IFERROR(ROUND(E3500/L3500,2),"N/A")</f>
        <v>40.24</v>
      </c>
    </row>
    <row r="3501" spans="1:17" customFormat="1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>ROUND(E3501/D3501*100,0)</f>
        <v>106</v>
      </c>
      <c r="Q3501">
        <f>IFERROR(ROUND(E3501/L3501,2),"N/A")</f>
        <v>60.29</v>
      </c>
    </row>
    <row r="3502" spans="1:17" customFormat="1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>ROUND(E3502/D3502*100,0)</f>
        <v>106</v>
      </c>
      <c r="Q3502">
        <f>IFERROR(ROUND(E3502/L3502,2),"N/A")</f>
        <v>25.31</v>
      </c>
    </row>
    <row r="3503" spans="1:17" customFormat="1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>ROUND(E3503/D3503*100,0)</f>
        <v>101</v>
      </c>
      <c r="Q3503">
        <f>IFERROR(ROUND(E3503/L3503,2),"N/A")</f>
        <v>35.950000000000003</v>
      </c>
    </row>
    <row r="3504" spans="1:17" customFormat="1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>ROUND(E3504/D3504*100,0)</f>
        <v>105</v>
      </c>
      <c r="Q3504">
        <f>IFERROR(ROUND(E3504/L3504,2),"N/A")</f>
        <v>136</v>
      </c>
    </row>
    <row r="3505" spans="1:17" customFormat="1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>ROUND(E3505/D3505*100,0)</f>
        <v>108</v>
      </c>
      <c r="Q3505">
        <f>IFERROR(ROUND(E3505/L3505,2),"N/A")</f>
        <v>70.760000000000005</v>
      </c>
    </row>
    <row r="3506" spans="1:17" customFormat="1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>ROUND(E3506/D3506*100,0)</f>
        <v>100</v>
      </c>
      <c r="Q3506">
        <f>IFERROR(ROUND(E3506/L3506,2),"N/A")</f>
        <v>125</v>
      </c>
    </row>
    <row r="3507" spans="1:17" customFormat="1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>ROUND(E3507/D3507*100,0)</f>
        <v>104</v>
      </c>
      <c r="Q3507">
        <f>IFERROR(ROUND(E3507/L3507,2),"N/A")</f>
        <v>66.510000000000005</v>
      </c>
    </row>
    <row r="3508" spans="1:17" customFormat="1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>ROUND(E3508/D3508*100,0)</f>
        <v>102</v>
      </c>
      <c r="Q3508">
        <f>IFERROR(ROUND(E3508/L3508,2),"N/A")</f>
        <v>105</v>
      </c>
    </row>
    <row r="3509" spans="1:17" customFormat="1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>ROUND(E3509/D3509*100,0)</f>
        <v>104</v>
      </c>
      <c r="Q3509">
        <f>IFERROR(ROUND(E3509/L3509,2),"N/A")</f>
        <v>145</v>
      </c>
    </row>
    <row r="3510" spans="1:17" customFormat="1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>ROUND(E3510/D3510*100,0)</f>
        <v>180</v>
      </c>
      <c r="Q3510">
        <f>IFERROR(ROUND(E3510/L3510,2),"N/A")</f>
        <v>12</v>
      </c>
    </row>
    <row r="3511" spans="1:17" customFormat="1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>ROUND(E3511/D3511*100,0)</f>
        <v>106</v>
      </c>
      <c r="Q3511">
        <f>IFERROR(ROUND(E3511/L3511,2),"N/A")</f>
        <v>96.67</v>
      </c>
    </row>
    <row r="3512" spans="1:17" customFormat="1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>ROUND(E3512/D3512*100,0)</f>
        <v>101</v>
      </c>
      <c r="Q3512">
        <f>IFERROR(ROUND(E3512/L3512,2),"N/A")</f>
        <v>60.33</v>
      </c>
    </row>
    <row r="3513" spans="1:17" customFormat="1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>ROUND(E3513/D3513*100,0)</f>
        <v>101</v>
      </c>
      <c r="Q3513">
        <f>IFERROR(ROUND(E3513/L3513,2),"N/A")</f>
        <v>79.89</v>
      </c>
    </row>
    <row r="3514" spans="1:17" customFormat="1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>ROUND(E3514/D3514*100,0)</f>
        <v>100</v>
      </c>
      <c r="Q3514">
        <f>IFERROR(ROUND(E3514/L3514,2),"N/A")</f>
        <v>58.82</v>
      </c>
    </row>
    <row r="3515" spans="1:17" customFormat="1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>ROUND(E3515/D3515*100,0)</f>
        <v>118</v>
      </c>
      <c r="Q3515">
        <f>IFERROR(ROUND(E3515/L3515,2),"N/A")</f>
        <v>75.34</v>
      </c>
    </row>
    <row r="3516" spans="1:17" customFormat="1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>ROUND(E3516/D3516*100,0)</f>
        <v>110</v>
      </c>
      <c r="Q3516">
        <f>IFERROR(ROUND(E3516/L3516,2),"N/A")</f>
        <v>55</v>
      </c>
    </row>
    <row r="3517" spans="1:17" customFormat="1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>ROUND(E3517/D3517*100,0)</f>
        <v>103</v>
      </c>
      <c r="Q3517">
        <f>IFERROR(ROUND(E3517/L3517,2),"N/A")</f>
        <v>66.959999999999994</v>
      </c>
    </row>
    <row r="3518" spans="1:17" customFormat="1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>ROUND(E3518/D3518*100,0)</f>
        <v>100</v>
      </c>
      <c r="Q3518">
        <f>IFERROR(ROUND(E3518/L3518,2),"N/A")</f>
        <v>227.27</v>
      </c>
    </row>
    <row r="3519" spans="1:17" customFormat="1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>ROUND(E3519/D3519*100,0)</f>
        <v>100</v>
      </c>
      <c r="Q3519">
        <f>IFERROR(ROUND(E3519/L3519,2),"N/A")</f>
        <v>307.69</v>
      </c>
    </row>
    <row r="3520" spans="1:17" customFormat="1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>ROUND(E3520/D3520*100,0)</f>
        <v>110</v>
      </c>
      <c r="Q3520">
        <f>IFERROR(ROUND(E3520/L3520,2),"N/A")</f>
        <v>50.02</v>
      </c>
    </row>
    <row r="3521" spans="1:17" customFormat="1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>ROUND(E3521/D3521*100,0)</f>
        <v>101</v>
      </c>
      <c r="Q3521">
        <f>IFERROR(ROUND(E3521/L3521,2),"N/A")</f>
        <v>72.39</v>
      </c>
    </row>
    <row r="3522" spans="1:17" customFormat="1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>ROUND(E3522/D3522*100,0)</f>
        <v>101</v>
      </c>
      <c r="Q3522">
        <f>IFERROR(ROUND(E3522/L3522,2),"N/A")</f>
        <v>95.95</v>
      </c>
    </row>
    <row r="3523" spans="1:17" customFormat="1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>ROUND(E3523/D3523*100,0)</f>
        <v>169</v>
      </c>
      <c r="Q3523">
        <f>IFERROR(ROUND(E3523/L3523,2),"N/A")</f>
        <v>45.62</v>
      </c>
    </row>
    <row r="3524" spans="1:17" customFormat="1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>ROUND(E3524/D3524*100,0)</f>
        <v>100</v>
      </c>
      <c r="Q3524">
        <f>IFERROR(ROUND(E3524/L3524,2),"N/A")</f>
        <v>41.03</v>
      </c>
    </row>
    <row r="3525" spans="1:17" customFormat="1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>ROUND(E3525/D3525*100,0)</f>
        <v>114</v>
      </c>
      <c r="Q3525">
        <f>IFERROR(ROUND(E3525/L3525,2),"N/A")</f>
        <v>56.83</v>
      </c>
    </row>
    <row r="3526" spans="1:17" customFormat="1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>ROUND(E3526/D3526*100,0)</f>
        <v>102</v>
      </c>
      <c r="Q3526">
        <f>IFERROR(ROUND(E3526/L3526,2),"N/A")</f>
        <v>137.24</v>
      </c>
    </row>
    <row r="3527" spans="1:17" customFormat="1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>ROUND(E3527/D3527*100,0)</f>
        <v>106</v>
      </c>
      <c r="Q3527">
        <f>IFERROR(ROUND(E3527/L3527,2),"N/A")</f>
        <v>75.709999999999994</v>
      </c>
    </row>
    <row r="3528" spans="1:17" customFormat="1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>ROUND(E3528/D3528*100,0)</f>
        <v>102</v>
      </c>
      <c r="Q3528">
        <f>IFERROR(ROUND(E3528/L3528,2),"N/A")</f>
        <v>99</v>
      </c>
    </row>
    <row r="3529" spans="1:17" customFormat="1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>ROUND(E3529/D3529*100,0)</f>
        <v>117</v>
      </c>
      <c r="Q3529">
        <f>IFERROR(ROUND(E3529/L3529,2),"N/A")</f>
        <v>81.569999999999993</v>
      </c>
    </row>
    <row r="3530" spans="1:17" customFormat="1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>ROUND(E3530/D3530*100,0)</f>
        <v>101</v>
      </c>
      <c r="Q3530">
        <f>IFERROR(ROUND(E3530/L3530,2),"N/A")</f>
        <v>45.11</v>
      </c>
    </row>
    <row r="3531" spans="1:17" customFormat="1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>ROUND(E3531/D3531*100,0)</f>
        <v>132</v>
      </c>
      <c r="Q3531">
        <f>IFERROR(ROUND(E3531/L3531,2),"N/A")</f>
        <v>36.67</v>
      </c>
    </row>
    <row r="3532" spans="1:17" customFormat="1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>ROUND(E3532/D3532*100,0)</f>
        <v>100</v>
      </c>
      <c r="Q3532">
        <f>IFERROR(ROUND(E3532/L3532,2),"N/A")</f>
        <v>125</v>
      </c>
    </row>
    <row r="3533" spans="1:17" customFormat="1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>ROUND(E3533/D3533*100,0)</f>
        <v>128</v>
      </c>
      <c r="Q3533">
        <f>IFERROR(ROUND(E3533/L3533,2),"N/A")</f>
        <v>49.23</v>
      </c>
    </row>
    <row r="3534" spans="1:17" customFormat="1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>ROUND(E3534/D3534*100,0)</f>
        <v>119</v>
      </c>
      <c r="Q3534">
        <f>IFERROR(ROUND(E3534/L3534,2),"N/A")</f>
        <v>42.3</v>
      </c>
    </row>
    <row r="3535" spans="1:17" customFormat="1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>ROUND(E3535/D3535*100,0)</f>
        <v>126</v>
      </c>
      <c r="Q3535">
        <f>IFERROR(ROUND(E3535/L3535,2),"N/A")</f>
        <v>78.88</v>
      </c>
    </row>
    <row r="3536" spans="1:17" customFormat="1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>ROUND(E3536/D3536*100,0)</f>
        <v>156</v>
      </c>
      <c r="Q3536">
        <f>IFERROR(ROUND(E3536/L3536,2),"N/A")</f>
        <v>38.28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>ROUND(E3537/D3537*100,0)</f>
        <v>103</v>
      </c>
      <c r="Q3537">
        <f>IFERROR(ROUND(E3537/L3537,2),"N/A")</f>
        <v>44.85</v>
      </c>
      <c r="T3537"/>
      <c r="U3537"/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>ROUND(E3538/D3538*100,0)</f>
        <v>153</v>
      </c>
      <c r="Q3538">
        <f>IFERROR(ROUND(E3538/L3538,2),"N/A")</f>
        <v>13.53</v>
      </c>
      <c r="T3538"/>
      <c r="U3538"/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>ROUND(E3539/D3539*100,0)</f>
        <v>180</v>
      </c>
      <c r="Q3539">
        <f>IFERROR(ROUND(E3539/L3539,2),"N/A")</f>
        <v>43.5</v>
      </c>
      <c r="T3539"/>
      <c r="U3539"/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>ROUND(E3540/D3540*100,0)</f>
        <v>128</v>
      </c>
      <c r="Q3540">
        <f>IFERROR(ROUND(E3540/L3540,2),"N/A")</f>
        <v>30.95</v>
      </c>
      <c r="T3540"/>
      <c r="U3540"/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>ROUND(E3541/D3541*100,0)</f>
        <v>120</v>
      </c>
      <c r="Q3541">
        <f>IFERROR(ROUND(E3541/L3541,2),"N/A")</f>
        <v>55.23</v>
      </c>
      <c r="T3541"/>
      <c r="U3541"/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>ROUND(E3542/D3542*100,0)</f>
        <v>123</v>
      </c>
      <c r="Q3542">
        <f>IFERROR(ROUND(E3542/L3542,2),"N/A")</f>
        <v>46.13</v>
      </c>
      <c r="T3542"/>
      <c r="U3542"/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>ROUND(E3543/D3543*100,0)</f>
        <v>105</v>
      </c>
      <c r="Q3543">
        <f>IFERROR(ROUND(E3543/L3543,2),"N/A")</f>
        <v>39.380000000000003</v>
      </c>
      <c r="T3543"/>
      <c r="U3543"/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>ROUND(E3544/D3544*100,0)</f>
        <v>102</v>
      </c>
      <c r="Q3544">
        <f>IFERROR(ROUND(E3544/L3544,2),"N/A")</f>
        <v>66.150000000000006</v>
      </c>
      <c r="T3544"/>
      <c r="U3544"/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>ROUND(E3545/D3545*100,0)</f>
        <v>105</v>
      </c>
      <c r="Q3545">
        <f>IFERROR(ROUND(E3545/L3545,2),"N/A")</f>
        <v>54.14</v>
      </c>
      <c r="T3545"/>
      <c r="U3545"/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>ROUND(E3546/D3546*100,0)</f>
        <v>100</v>
      </c>
      <c r="Q3546">
        <f>IFERROR(ROUND(E3546/L3546,2),"N/A")</f>
        <v>104.17</v>
      </c>
      <c r="T3546"/>
      <c r="U3546"/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>ROUND(E3547/D3547*100,0)</f>
        <v>100</v>
      </c>
      <c r="Q3547">
        <f>IFERROR(ROUND(E3547/L3547,2),"N/A")</f>
        <v>31.38</v>
      </c>
      <c r="T3547"/>
      <c r="U3547"/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>ROUND(E3548/D3548*100,0)</f>
        <v>102</v>
      </c>
      <c r="Q3548">
        <f>IFERROR(ROUND(E3548/L3548,2),"N/A")</f>
        <v>59.21</v>
      </c>
      <c r="T3548"/>
      <c r="U3548"/>
    </row>
    <row r="3549" spans="1:21" ht="72" x14ac:dyDescent="0.3">
      <c r="A3549">
        <v>1698</v>
      </c>
      <c r="B3549" s="3" t="s">
        <v>1699</v>
      </c>
      <c r="C3549" s="3" t="s">
        <v>5808</v>
      </c>
      <c r="D3549" s="6">
        <v>125000</v>
      </c>
      <c r="E3549" s="8">
        <v>0</v>
      </c>
      <c r="F3549" t="s">
        <v>8221</v>
      </c>
      <c r="G3549" t="s">
        <v>8223</v>
      </c>
      <c r="H3549" t="s">
        <v>8245</v>
      </c>
      <c r="I3549">
        <v>1490499180</v>
      </c>
      <c r="J3549">
        <v>1488430760</v>
      </c>
      <c r="K3549" t="b">
        <v>0</v>
      </c>
      <c r="L3549">
        <v>0</v>
      </c>
      <c r="M3549" t="b">
        <v>0</v>
      </c>
      <c r="N3549" t="s">
        <v>8291</v>
      </c>
      <c r="O3549">
        <f>YEAR(T3549)</f>
        <v>2015</v>
      </c>
      <c r="P3549">
        <f>ROUND(E3549/D3549*100,0)</f>
        <v>0</v>
      </c>
      <c r="Q3549" t="str">
        <f>IFERROR(ROUND(E3549/L3549,2),"N/A")</f>
        <v>N/A</v>
      </c>
      <c r="T3549" s="14">
        <f>(((J3545/60)/60)/24)+DATE(1970,1,1)</f>
        <v>42150.755312499998</v>
      </c>
      <c r="U3549" s="14">
        <f>(((I3545/60)/60)/24)+DATE(1970,1,1)</f>
        <v>42180.755312499998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>ROUND(E3550/D3550*100,0)</f>
        <v>102</v>
      </c>
      <c r="Q3550">
        <f>IFERROR(ROUND(E3550/L3550,2),"N/A")</f>
        <v>164.62</v>
      </c>
      <c r="T3550"/>
      <c r="U3550"/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>ROUND(E3551/D3551*100,0)</f>
        <v>102</v>
      </c>
      <c r="Q3551">
        <f>IFERROR(ROUND(E3551/L3551,2),"N/A")</f>
        <v>24.29</v>
      </c>
      <c r="T3551"/>
      <c r="U3551"/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>ROUND(E3552/D3552*100,0)</f>
        <v>105</v>
      </c>
      <c r="Q3552">
        <f>IFERROR(ROUND(E3552/L3552,2),"N/A")</f>
        <v>40.94</v>
      </c>
      <c r="T3552"/>
      <c r="U3552"/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>ROUND(E3553/D3553*100,0)</f>
        <v>102</v>
      </c>
      <c r="Q3553">
        <f>IFERROR(ROUND(E3553/L3553,2),"N/A")</f>
        <v>61.1</v>
      </c>
      <c r="T3553"/>
      <c r="U3553"/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>ROUND(E3554/D3554*100,0)</f>
        <v>100</v>
      </c>
      <c r="Q3554">
        <f>IFERROR(ROUND(E3554/L3554,2),"N/A")</f>
        <v>38.65</v>
      </c>
      <c r="T3554"/>
      <c r="U3554"/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>ROUND(E3555/D3555*100,0)</f>
        <v>106</v>
      </c>
      <c r="Q3555">
        <f>IFERROR(ROUND(E3555/L3555,2),"N/A")</f>
        <v>56.2</v>
      </c>
      <c r="T3555"/>
      <c r="U3555"/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>ROUND(E3556/D3556*100,0)</f>
        <v>113</v>
      </c>
      <c r="Q3556">
        <f>IFERROR(ROUND(E3556/L3556,2),"N/A")</f>
        <v>107</v>
      </c>
      <c r="T3556"/>
      <c r="U3556"/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>ROUND(E3557/D3557*100,0)</f>
        <v>100</v>
      </c>
      <c r="Q3557">
        <f>IFERROR(ROUND(E3557/L3557,2),"N/A")</f>
        <v>171.43</v>
      </c>
      <c r="T3557"/>
      <c r="U3557"/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>ROUND(E3558/D3558*100,0)</f>
        <v>100</v>
      </c>
      <c r="Q3558">
        <f>IFERROR(ROUND(E3558/L3558,2),"N/A")</f>
        <v>110.5</v>
      </c>
      <c r="T3558"/>
      <c r="U3558"/>
    </row>
    <row r="3559" spans="1:21" ht="28.8" x14ac:dyDescent="0.3">
      <c r="A3559">
        <v>1818</v>
      </c>
      <c r="B3559" s="3" t="s">
        <v>1819</v>
      </c>
      <c r="C3559" s="3" t="s">
        <v>5928</v>
      </c>
      <c r="D3559" s="6">
        <v>15000</v>
      </c>
      <c r="E3559" s="8">
        <v>0</v>
      </c>
      <c r="F3559" t="s">
        <v>8220</v>
      </c>
      <c r="G3559" t="s">
        <v>8223</v>
      </c>
      <c r="H3559" t="s">
        <v>8245</v>
      </c>
      <c r="I3559">
        <v>1428035850</v>
      </c>
      <c r="J3559">
        <v>1425447450</v>
      </c>
      <c r="K3559" t="b">
        <v>0</v>
      </c>
      <c r="L3559">
        <v>0</v>
      </c>
      <c r="M3559" t="b">
        <v>0</v>
      </c>
      <c r="N3559" t="s">
        <v>8283</v>
      </c>
      <c r="O3559">
        <f>YEAR(T3559)</f>
        <v>2015</v>
      </c>
      <c r="P3559">
        <f>ROUND(E3559/D3559*100,0)</f>
        <v>0</v>
      </c>
      <c r="Q3559" t="str">
        <f>IFERROR(ROUND(E3559/L3559,2),"N/A")</f>
        <v>N/A</v>
      </c>
      <c r="T3559" s="14">
        <f>(((J3555/60)/60)/24)+DATE(1970,1,1)</f>
        <v>42196.028703703705</v>
      </c>
      <c r="U3559" s="14">
        <f>(((I3555/60)/60)/24)+DATE(1970,1,1)</f>
        <v>42228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>ROUND(E3560/D3560*100,0)</f>
        <v>144</v>
      </c>
      <c r="Q3560">
        <f>IFERROR(ROUND(E3560/L3560,2),"N/A")</f>
        <v>22.91</v>
      </c>
      <c r="T3560"/>
      <c r="U3560"/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>ROUND(E3561/D3561*100,0)</f>
        <v>104</v>
      </c>
      <c r="Q3561">
        <f>IFERROR(ROUND(E3561/L3561,2),"N/A")</f>
        <v>43.13</v>
      </c>
      <c r="T3561"/>
      <c r="U3561"/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>ROUND(E3562/D3562*100,0)</f>
        <v>108</v>
      </c>
      <c r="Q3562">
        <f>IFERROR(ROUND(E3562/L3562,2),"N/A")</f>
        <v>46.89</v>
      </c>
      <c r="T3562"/>
      <c r="U3562"/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>ROUND(E3563/D3563*100,0)</f>
        <v>102</v>
      </c>
      <c r="Q3563">
        <f>IFERROR(ROUND(E3563/L3563,2),"N/A")</f>
        <v>47.41</v>
      </c>
      <c r="T3563"/>
      <c r="U3563"/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>ROUND(E3564/D3564*100,0)</f>
        <v>149</v>
      </c>
      <c r="Q3564">
        <f>IFERROR(ROUND(E3564/L3564,2),"N/A")</f>
        <v>15.13</v>
      </c>
      <c r="T3564"/>
      <c r="U3564"/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>ROUND(E3565/D3565*100,0)</f>
        <v>105</v>
      </c>
      <c r="Q3565">
        <f>IFERROR(ROUND(E3565/L3565,2),"N/A")</f>
        <v>21.1</v>
      </c>
      <c r="T3565"/>
      <c r="U3565"/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>ROUND(E3566/D3566*100,0)</f>
        <v>101</v>
      </c>
      <c r="Q3566">
        <f>IFERROR(ROUND(E3566/L3566,2),"N/A")</f>
        <v>59.12</v>
      </c>
      <c r="T3566"/>
      <c r="U3566"/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>ROUND(E3567/D3567*100,0)</f>
        <v>131</v>
      </c>
      <c r="Q3567">
        <f>IFERROR(ROUND(E3567/L3567,2),"N/A")</f>
        <v>97.92</v>
      </c>
      <c r="T3567"/>
      <c r="U3567"/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>ROUND(E3568/D3568*100,0)</f>
        <v>105</v>
      </c>
      <c r="Q3568">
        <f>IFERROR(ROUND(E3568/L3568,2),"N/A")</f>
        <v>55.13</v>
      </c>
      <c r="T3568"/>
      <c r="U3568"/>
    </row>
    <row r="3569" spans="1:17" customFormat="1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>ROUND(E3569/D3569*100,0)</f>
        <v>109</v>
      </c>
      <c r="Q3569">
        <f>IFERROR(ROUND(E3569/L3569,2),"N/A")</f>
        <v>26.54</v>
      </c>
    </row>
    <row r="3570" spans="1:17" customFormat="1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>ROUND(E3570/D3570*100,0)</f>
        <v>111</v>
      </c>
      <c r="Q3570">
        <f>IFERROR(ROUND(E3570/L3570,2),"N/A")</f>
        <v>58.42</v>
      </c>
    </row>
    <row r="3571" spans="1:17" customFormat="1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>ROUND(E3571/D3571*100,0)</f>
        <v>100</v>
      </c>
      <c r="Q3571">
        <f>IFERROR(ROUND(E3571/L3571,2),"N/A")</f>
        <v>122.54</v>
      </c>
    </row>
    <row r="3572" spans="1:17" customFormat="1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>ROUND(E3572/D3572*100,0)</f>
        <v>114</v>
      </c>
      <c r="Q3572">
        <f>IFERROR(ROUND(E3572/L3572,2),"N/A")</f>
        <v>87.96</v>
      </c>
    </row>
    <row r="3573" spans="1:17" customFormat="1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>ROUND(E3573/D3573*100,0)</f>
        <v>122</v>
      </c>
      <c r="Q3573">
        <f>IFERROR(ROUND(E3573/L3573,2),"N/A")</f>
        <v>73.239999999999995</v>
      </c>
    </row>
    <row r="3574" spans="1:17" customFormat="1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>ROUND(E3574/D3574*100,0)</f>
        <v>100</v>
      </c>
      <c r="Q3574">
        <f>IFERROR(ROUND(E3574/L3574,2),"N/A")</f>
        <v>55.56</v>
      </c>
    </row>
    <row r="3575" spans="1:17" customFormat="1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>ROUND(E3575/D3575*100,0)</f>
        <v>103</v>
      </c>
      <c r="Q3575">
        <f>IFERROR(ROUND(E3575/L3575,2),"N/A")</f>
        <v>39.54</v>
      </c>
    </row>
    <row r="3576" spans="1:17" customFormat="1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>ROUND(E3576/D3576*100,0)</f>
        <v>106</v>
      </c>
      <c r="Q3576">
        <f>IFERROR(ROUND(E3576/L3576,2),"N/A")</f>
        <v>136.78</v>
      </c>
    </row>
    <row r="3577" spans="1:17" customFormat="1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>ROUND(E3577/D3577*100,0)</f>
        <v>101</v>
      </c>
      <c r="Q3577">
        <f>IFERROR(ROUND(E3577/L3577,2),"N/A")</f>
        <v>99.34</v>
      </c>
    </row>
    <row r="3578" spans="1:17" customFormat="1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>ROUND(E3578/D3578*100,0)</f>
        <v>100</v>
      </c>
      <c r="Q3578">
        <f>IFERROR(ROUND(E3578/L3578,2),"N/A")</f>
        <v>20</v>
      </c>
    </row>
    <row r="3579" spans="1:17" customFormat="1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>ROUND(E3579/D3579*100,0)</f>
        <v>130</v>
      </c>
      <c r="Q3579">
        <f>IFERROR(ROUND(E3579/L3579,2),"N/A")</f>
        <v>28.89</v>
      </c>
    </row>
    <row r="3580" spans="1:17" customFormat="1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>ROUND(E3580/D3580*100,0)</f>
        <v>100</v>
      </c>
      <c r="Q3580">
        <f>IFERROR(ROUND(E3580/L3580,2),"N/A")</f>
        <v>40.549999999999997</v>
      </c>
    </row>
    <row r="3581" spans="1:17" customFormat="1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>ROUND(E3581/D3581*100,0)</f>
        <v>100</v>
      </c>
      <c r="Q3581">
        <f>IFERROR(ROUND(E3581/L3581,2),"N/A")</f>
        <v>35.71</v>
      </c>
    </row>
    <row r="3582" spans="1:17" customFormat="1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>ROUND(E3582/D3582*100,0)</f>
        <v>114</v>
      </c>
      <c r="Q3582">
        <f>IFERROR(ROUND(E3582/L3582,2),"N/A")</f>
        <v>37.96</v>
      </c>
    </row>
    <row r="3583" spans="1:17" customFormat="1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>ROUND(E3583/D3583*100,0)</f>
        <v>100</v>
      </c>
      <c r="Q3583">
        <f>IFERROR(ROUND(E3583/L3583,2),"N/A")</f>
        <v>33.33</v>
      </c>
    </row>
    <row r="3584" spans="1:17" customFormat="1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>ROUND(E3584/D3584*100,0)</f>
        <v>287</v>
      </c>
      <c r="Q3584">
        <f>IFERROR(ROUND(E3584/L3584,2),"N/A")</f>
        <v>58.57</v>
      </c>
    </row>
    <row r="3585" spans="1:17" customFormat="1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>ROUND(E3585/D3585*100,0)</f>
        <v>109</v>
      </c>
      <c r="Q3585">
        <f>IFERROR(ROUND(E3585/L3585,2),"N/A")</f>
        <v>135.63</v>
      </c>
    </row>
    <row r="3586" spans="1:17" customFormat="1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>ROUND(E3586/D3586*100,0)</f>
        <v>116</v>
      </c>
      <c r="Q3586">
        <f>IFERROR(ROUND(E3586/L3586,2),"N/A")</f>
        <v>30.94</v>
      </c>
    </row>
    <row r="3587" spans="1:17" customFormat="1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>ROUND(E3587/D3587*100,0)</f>
        <v>119</v>
      </c>
      <c r="Q3587">
        <f>IFERROR(ROUND(E3587/L3587,2),"N/A")</f>
        <v>176.09</v>
      </c>
    </row>
    <row r="3588" spans="1:17" customFormat="1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>ROUND(E3588/D3588*100,0)</f>
        <v>109</v>
      </c>
      <c r="Q3588">
        <f>IFERROR(ROUND(E3588/L3588,2),"N/A")</f>
        <v>151.97999999999999</v>
      </c>
    </row>
    <row r="3589" spans="1:17" customFormat="1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>ROUND(E3589/D3589*100,0)</f>
        <v>127</v>
      </c>
      <c r="Q3589">
        <f>IFERROR(ROUND(E3589/L3589,2),"N/A")</f>
        <v>22.61</v>
      </c>
    </row>
    <row r="3590" spans="1:17" customFormat="1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>ROUND(E3590/D3590*100,0)</f>
        <v>101</v>
      </c>
      <c r="Q3590">
        <f>IFERROR(ROUND(E3590/L3590,2),"N/A")</f>
        <v>18.27</v>
      </c>
    </row>
    <row r="3591" spans="1:17" customFormat="1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>ROUND(E3591/D3591*100,0)</f>
        <v>128</v>
      </c>
      <c r="Q3591">
        <f>IFERROR(ROUND(E3591/L3591,2),"N/A")</f>
        <v>82.26</v>
      </c>
    </row>
    <row r="3592" spans="1:17" customFormat="1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>ROUND(E3592/D3592*100,0)</f>
        <v>100</v>
      </c>
      <c r="Q3592">
        <f>IFERROR(ROUND(E3592/L3592,2),"N/A")</f>
        <v>68.53</v>
      </c>
    </row>
    <row r="3593" spans="1:17" customFormat="1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>ROUND(E3593/D3593*100,0)</f>
        <v>175</v>
      </c>
      <c r="Q3593">
        <f>IFERROR(ROUND(E3593/L3593,2),"N/A")</f>
        <v>68.06</v>
      </c>
    </row>
    <row r="3594" spans="1:17" customFormat="1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>ROUND(E3594/D3594*100,0)</f>
        <v>127</v>
      </c>
      <c r="Q3594">
        <f>IFERROR(ROUND(E3594/L3594,2),"N/A")</f>
        <v>72.709999999999994</v>
      </c>
    </row>
    <row r="3595" spans="1:17" customFormat="1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>ROUND(E3595/D3595*100,0)</f>
        <v>111</v>
      </c>
      <c r="Q3595">
        <f>IFERROR(ROUND(E3595/L3595,2),"N/A")</f>
        <v>77.19</v>
      </c>
    </row>
    <row r="3596" spans="1:17" customFormat="1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>ROUND(E3596/D3596*100,0)</f>
        <v>126</v>
      </c>
      <c r="Q3596">
        <f>IFERROR(ROUND(E3596/L3596,2),"N/A")</f>
        <v>55.97</v>
      </c>
    </row>
    <row r="3597" spans="1:17" customFormat="1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>ROUND(E3597/D3597*100,0)</f>
        <v>119</v>
      </c>
      <c r="Q3597">
        <f>IFERROR(ROUND(E3597/L3597,2),"N/A")</f>
        <v>49.69</v>
      </c>
    </row>
    <row r="3598" spans="1:17" customFormat="1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>ROUND(E3598/D3598*100,0)</f>
        <v>108</v>
      </c>
      <c r="Q3598">
        <f>IFERROR(ROUND(E3598/L3598,2),"N/A")</f>
        <v>79</v>
      </c>
    </row>
    <row r="3599" spans="1:17" customFormat="1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>ROUND(E3599/D3599*100,0)</f>
        <v>103</v>
      </c>
      <c r="Q3599">
        <f>IFERROR(ROUND(E3599/L3599,2),"N/A")</f>
        <v>77.73</v>
      </c>
    </row>
    <row r="3600" spans="1:17" customFormat="1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>ROUND(E3600/D3600*100,0)</f>
        <v>110</v>
      </c>
      <c r="Q3600">
        <f>IFERROR(ROUND(E3600/L3600,2),"N/A")</f>
        <v>40.78</v>
      </c>
    </row>
    <row r="3601" spans="1:17" customFormat="1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>ROUND(E3601/D3601*100,0)</f>
        <v>202</v>
      </c>
      <c r="Q3601">
        <f>IFERROR(ROUND(E3601/L3601,2),"N/A")</f>
        <v>59.41</v>
      </c>
    </row>
    <row r="3602" spans="1:17" customFormat="1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>ROUND(E3602/D3602*100,0)</f>
        <v>130</v>
      </c>
      <c r="Q3602">
        <f>IFERROR(ROUND(E3602/L3602,2),"N/A")</f>
        <v>3.25</v>
      </c>
    </row>
    <row r="3603" spans="1:17" customFormat="1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>ROUND(E3603/D3603*100,0)</f>
        <v>104</v>
      </c>
      <c r="Q3603">
        <f>IFERROR(ROUND(E3603/L3603,2),"N/A")</f>
        <v>39.380000000000003</v>
      </c>
    </row>
    <row r="3604" spans="1:17" customFormat="1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>ROUND(E3604/D3604*100,0)</f>
        <v>100</v>
      </c>
      <c r="Q3604">
        <f>IFERROR(ROUND(E3604/L3604,2),"N/A")</f>
        <v>81.67</v>
      </c>
    </row>
    <row r="3605" spans="1:17" customFormat="1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>ROUND(E3605/D3605*100,0)</f>
        <v>171</v>
      </c>
      <c r="Q3605">
        <f>IFERROR(ROUND(E3605/L3605,2),"N/A")</f>
        <v>44.91</v>
      </c>
    </row>
    <row r="3606" spans="1:17" customFormat="1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>ROUND(E3606/D3606*100,0)</f>
        <v>113</v>
      </c>
      <c r="Q3606">
        <f>IFERROR(ROUND(E3606/L3606,2),"N/A")</f>
        <v>49.06</v>
      </c>
    </row>
    <row r="3607" spans="1:17" customFormat="1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>ROUND(E3607/D3607*100,0)</f>
        <v>184</v>
      </c>
      <c r="Q3607">
        <f>IFERROR(ROUND(E3607/L3607,2),"N/A")</f>
        <v>30.67</v>
      </c>
    </row>
    <row r="3608" spans="1:17" customFormat="1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>ROUND(E3608/D3608*100,0)</f>
        <v>130</v>
      </c>
      <c r="Q3608">
        <f>IFERROR(ROUND(E3608/L3608,2),"N/A")</f>
        <v>61.06</v>
      </c>
    </row>
    <row r="3609" spans="1:17" customFormat="1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>ROUND(E3609/D3609*100,0)</f>
        <v>105</v>
      </c>
      <c r="Q3609">
        <f>IFERROR(ROUND(E3609/L3609,2),"N/A")</f>
        <v>29</v>
      </c>
    </row>
    <row r="3610" spans="1:17" customFormat="1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>ROUND(E3610/D3610*100,0)</f>
        <v>100</v>
      </c>
      <c r="Q3610">
        <f>IFERROR(ROUND(E3610/L3610,2),"N/A")</f>
        <v>29.63</v>
      </c>
    </row>
    <row r="3611" spans="1:17" customFormat="1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>ROUND(E3611/D3611*100,0)</f>
        <v>153</v>
      </c>
      <c r="Q3611">
        <f>IFERROR(ROUND(E3611/L3611,2),"N/A")</f>
        <v>143.1</v>
      </c>
    </row>
    <row r="3612" spans="1:17" customFormat="1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>ROUND(E3612/D3612*100,0)</f>
        <v>162</v>
      </c>
      <c r="Q3612">
        <f>IFERROR(ROUND(E3612/L3612,2),"N/A")</f>
        <v>52.35</v>
      </c>
    </row>
    <row r="3613" spans="1:17" customFormat="1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>ROUND(E3613/D3613*100,0)</f>
        <v>136</v>
      </c>
      <c r="Q3613">
        <f>IFERROR(ROUND(E3613/L3613,2),"N/A")</f>
        <v>66.67</v>
      </c>
    </row>
    <row r="3614" spans="1:17" customFormat="1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>ROUND(E3614/D3614*100,0)</f>
        <v>144</v>
      </c>
      <c r="Q3614">
        <f>IFERROR(ROUND(E3614/L3614,2),"N/A")</f>
        <v>126.67</v>
      </c>
    </row>
    <row r="3615" spans="1:17" customFormat="1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>ROUND(E3615/D3615*100,0)</f>
        <v>100</v>
      </c>
      <c r="Q3615">
        <f>IFERROR(ROUND(E3615/L3615,2),"N/A")</f>
        <v>62.5</v>
      </c>
    </row>
    <row r="3616" spans="1:17" customFormat="1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>ROUND(E3616/D3616*100,0)</f>
        <v>101</v>
      </c>
      <c r="Q3616">
        <f>IFERROR(ROUND(E3616/L3616,2),"N/A")</f>
        <v>35.49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>ROUND(E3617/D3617*100,0)</f>
        <v>107</v>
      </c>
      <c r="Q3617">
        <f>IFERROR(ROUND(E3617/L3617,2),"N/A")</f>
        <v>37.08</v>
      </c>
      <c r="T3617"/>
      <c r="U3617"/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>ROUND(E3618/D3618*100,0)</f>
        <v>125</v>
      </c>
      <c r="Q3618">
        <f>IFERROR(ROUND(E3618/L3618,2),"N/A")</f>
        <v>69.33</v>
      </c>
      <c r="T3618"/>
      <c r="U3618"/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>ROUND(E3619/D3619*100,0)</f>
        <v>119</v>
      </c>
      <c r="Q3619">
        <f>IFERROR(ROUND(E3619/L3619,2),"N/A")</f>
        <v>17.25</v>
      </c>
      <c r="T3619"/>
      <c r="U3619"/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>ROUND(E3620/D3620*100,0)</f>
        <v>101</v>
      </c>
      <c r="Q3620">
        <f>IFERROR(ROUND(E3620/L3620,2),"N/A")</f>
        <v>36.07</v>
      </c>
      <c r="T3620"/>
      <c r="U3620"/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>ROUND(E3621/D3621*100,0)</f>
        <v>113</v>
      </c>
      <c r="Q3621">
        <f>IFERROR(ROUND(E3621/L3621,2),"N/A")</f>
        <v>66.47</v>
      </c>
      <c r="T3621"/>
      <c r="U3621"/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>ROUND(E3622/D3622*100,0)</f>
        <v>105</v>
      </c>
      <c r="Q3622">
        <f>IFERROR(ROUND(E3622/L3622,2),"N/A")</f>
        <v>56.07</v>
      </c>
      <c r="T3622"/>
      <c r="U3622"/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>ROUND(E3623/D3623*100,0)</f>
        <v>110</v>
      </c>
      <c r="Q3623">
        <f>IFERROR(ROUND(E3623/L3623,2),"N/A")</f>
        <v>47.03</v>
      </c>
      <c r="T3623"/>
      <c r="U3623"/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>ROUND(E3624/D3624*100,0)</f>
        <v>100</v>
      </c>
      <c r="Q3624">
        <f>IFERROR(ROUND(E3624/L3624,2),"N/A")</f>
        <v>47.67</v>
      </c>
      <c r="T3624"/>
      <c r="U3624"/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>ROUND(E3625/D3625*100,0)</f>
        <v>120</v>
      </c>
      <c r="Q3625">
        <f>IFERROR(ROUND(E3625/L3625,2),"N/A")</f>
        <v>88.24</v>
      </c>
      <c r="T3625"/>
      <c r="U3625"/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>ROUND(E3626/D3626*100,0)</f>
        <v>105</v>
      </c>
      <c r="Q3626">
        <f>IFERROR(ROUND(E3626/L3626,2),"N/A")</f>
        <v>80.72</v>
      </c>
      <c r="T3626"/>
      <c r="U3626"/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>ROUND(E3627/D3627*100,0)</f>
        <v>103</v>
      </c>
      <c r="Q3627">
        <f>IFERROR(ROUND(E3627/L3627,2),"N/A")</f>
        <v>39.49</v>
      </c>
      <c r="T3627"/>
      <c r="U3627"/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>ROUND(E3628/D3628*100,0)</f>
        <v>102</v>
      </c>
      <c r="Q3628">
        <f>IFERROR(ROUND(E3628/L3628,2),"N/A")</f>
        <v>84.85</v>
      </c>
      <c r="T3628"/>
      <c r="U3628"/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>ROUND(E3629/D3629*100,0)</f>
        <v>100</v>
      </c>
      <c r="Q3629">
        <f>IFERROR(ROUND(E3629/L3629,2),"N/A")</f>
        <v>68.97</v>
      </c>
      <c r="T3629"/>
      <c r="U3629"/>
    </row>
    <row r="3630" spans="1:21" ht="43.2" x14ac:dyDescent="0.3">
      <c r="A3630">
        <v>1861</v>
      </c>
      <c r="B3630" s="3" t="s">
        <v>1862</v>
      </c>
      <c r="C3630" s="3" t="s">
        <v>5971</v>
      </c>
      <c r="D3630" s="6">
        <v>250000</v>
      </c>
      <c r="E3630" s="8">
        <v>0</v>
      </c>
      <c r="F3630" t="s">
        <v>8220</v>
      </c>
      <c r="G3630" t="s">
        <v>8224</v>
      </c>
      <c r="H3630" t="s">
        <v>8246</v>
      </c>
      <c r="I3630">
        <v>1422256341</v>
      </c>
      <c r="J3630">
        <v>1419664341</v>
      </c>
      <c r="K3630" t="b">
        <v>0</v>
      </c>
      <c r="L3630">
        <v>0</v>
      </c>
      <c r="M3630" t="b">
        <v>0</v>
      </c>
      <c r="N3630" t="s">
        <v>8281</v>
      </c>
      <c r="O3630">
        <f>YEAR(T3630)</f>
        <v>2016</v>
      </c>
      <c r="P3630">
        <f>ROUND(E3630/D3630*100,0)</f>
        <v>0</v>
      </c>
      <c r="Q3630" t="str">
        <f>IFERROR(ROUND(E3630/L3630,2),"N/A")</f>
        <v>N/A</v>
      </c>
      <c r="T3630" s="14">
        <f>(((J3626/60)/60)/24)+DATE(1970,1,1)</f>
        <v>42545.774189814809</v>
      </c>
      <c r="U3630" s="14">
        <f>(((I3626/60)/60)/24)+DATE(1970,1,1)</f>
        <v>42605.774189814809</v>
      </c>
    </row>
    <row r="3631" spans="1:21" ht="43.2" x14ac:dyDescent="0.3">
      <c r="A3631">
        <v>1982</v>
      </c>
      <c r="B3631" s="3" t="s">
        <v>1983</v>
      </c>
      <c r="C3631" s="3" t="s">
        <v>6092</v>
      </c>
      <c r="D3631" s="6">
        <v>180000</v>
      </c>
      <c r="E3631" s="8">
        <v>0</v>
      </c>
      <c r="F3631" t="s">
        <v>8220</v>
      </c>
      <c r="G3631" t="s">
        <v>8230</v>
      </c>
      <c r="H3631" t="s">
        <v>8251</v>
      </c>
      <c r="I3631">
        <v>1480863887</v>
      </c>
      <c r="J3631">
        <v>1478268287</v>
      </c>
      <c r="K3631" t="b">
        <v>0</v>
      </c>
      <c r="L3631">
        <v>0</v>
      </c>
      <c r="M3631" t="b">
        <v>0</v>
      </c>
      <c r="N3631" t="s">
        <v>8294</v>
      </c>
      <c r="O3631">
        <f>YEAR(T3631)</f>
        <v>2015</v>
      </c>
      <c r="P3631">
        <f>ROUND(E3631/D3631*100,0)</f>
        <v>0</v>
      </c>
      <c r="Q3631" t="str">
        <f>IFERROR(ROUND(E3631/L3631,2),"N/A")</f>
        <v>N/A</v>
      </c>
      <c r="T3631" s="14">
        <f>(((J3627/60)/60)/24)+DATE(1970,1,1)</f>
        <v>42157.652511574073</v>
      </c>
      <c r="U3631" s="14">
        <f>(((I3627/60)/60)/24)+DATE(1970,1,1)</f>
        <v>42187.652511574073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>ROUND(E3632/D3632*100,0)</f>
        <v>0</v>
      </c>
      <c r="Q3632">
        <f>IFERROR(ROUND(E3632/L3632,2),"N/A")</f>
        <v>1</v>
      </c>
      <c r="T3632"/>
      <c r="U3632"/>
    </row>
    <row r="3633" spans="1:21" ht="57.6" x14ac:dyDescent="0.3">
      <c r="A3633">
        <v>1996</v>
      </c>
      <c r="B3633" s="3" t="s">
        <v>1997</v>
      </c>
      <c r="C3633" s="3" t="s">
        <v>6106</v>
      </c>
      <c r="D3633" s="6">
        <v>133800</v>
      </c>
      <c r="E3633" s="8">
        <v>0</v>
      </c>
      <c r="F3633" t="s">
        <v>8220</v>
      </c>
      <c r="G3633" t="s">
        <v>8223</v>
      </c>
      <c r="H3633" t="s">
        <v>8245</v>
      </c>
      <c r="I3633">
        <v>1405021211</v>
      </c>
      <c r="J3633">
        <v>1402429211</v>
      </c>
      <c r="K3633" t="b">
        <v>0</v>
      </c>
      <c r="L3633">
        <v>0</v>
      </c>
      <c r="M3633" t="b">
        <v>0</v>
      </c>
      <c r="N3633" t="s">
        <v>8294</v>
      </c>
      <c r="O3633">
        <f>YEAR(T3633)</f>
        <v>2016</v>
      </c>
      <c r="P3633">
        <f>ROUND(E3633/D3633*100,0)</f>
        <v>0</v>
      </c>
      <c r="Q3633" t="str">
        <f>IFERROR(ROUND(E3633/L3633,2),"N/A")</f>
        <v>N/A</v>
      </c>
      <c r="T3633" s="14">
        <f>(((J3629/60)/60)/24)+DATE(1970,1,1)</f>
        <v>42460.741747685184</v>
      </c>
      <c r="U3633" s="14">
        <f>(((I3629/60)/60)/24)+DATE(1970,1,1)</f>
        <v>42511.165972222225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>ROUND(E3634/D3634*100,0)</f>
        <v>20</v>
      </c>
      <c r="Q3634">
        <f>IFERROR(ROUND(E3634/L3634,2),"N/A")</f>
        <v>100</v>
      </c>
      <c r="T3634"/>
      <c r="U3634"/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>ROUND(E3635/D3635*100,0)</f>
        <v>35</v>
      </c>
      <c r="Q3635">
        <f>IFERROR(ROUND(E3635/L3635,2),"N/A")</f>
        <v>56.84</v>
      </c>
      <c r="T3635"/>
      <c r="U3635"/>
    </row>
    <row r="3636" spans="1:21" ht="43.2" x14ac:dyDescent="0.3">
      <c r="A3636">
        <v>2141</v>
      </c>
      <c r="B3636" s="3" t="s">
        <v>2142</v>
      </c>
      <c r="C3636" s="3" t="s">
        <v>6251</v>
      </c>
      <c r="D3636" s="6">
        <v>15000</v>
      </c>
      <c r="E3636" s="8">
        <v>0</v>
      </c>
      <c r="F3636" t="s">
        <v>8220</v>
      </c>
      <c r="G3636" t="s">
        <v>8223</v>
      </c>
      <c r="H3636" t="s">
        <v>8245</v>
      </c>
      <c r="I3636">
        <v>1415947159</v>
      </c>
      <c r="J3636">
        <v>1413351559</v>
      </c>
      <c r="K3636" t="b">
        <v>0</v>
      </c>
      <c r="L3636">
        <v>0</v>
      </c>
      <c r="M3636" t="b">
        <v>0</v>
      </c>
      <c r="N3636" t="s">
        <v>8280</v>
      </c>
      <c r="O3636">
        <f>YEAR(T3636)</f>
        <v>2014</v>
      </c>
      <c r="P3636">
        <f>ROUND(E3636/D3636*100,0)</f>
        <v>0</v>
      </c>
      <c r="Q3636" t="str">
        <f>IFERROR(ROUND(E3636/L3636,2),"N/A")</f>
        <v>N/A</v>
      </c>
      <c r="T3636" s="14">
        <f>(((J3632/60)/60)/24)+DATE(1970,1,1)</f>
        <v>41942.84710648148</v>
      </c>
      <c r="U3636" s="14">
        <f>(((I3632/60)/60)/24)+DATE(1970,1,1)</f>
        <v>41972.888773148152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>ROUND(E3637/D3637*100,0)</f>
        <v>36</v>
      </c>
      <c r="Q3637">
        <f>IFERROR(ROUND(E3637/L3637,2),"N/A")</f>
        <v>127.6</v>
      </c>
      <c r="T3637"/>
      <c r="U3637"/>
    </row>
    <row r="3638" spans="1:21" ht="43.2" x14ac:dyDescent="0.3">
      <c r="A3638">
        <v>2349</v>
      </c>
      <c r="B3638" s="3" t="s">
        <v>2350</v>
      </c>
      <c r="C3638" s="3" t="s">
        <v>6459</v>
      </c>
      <c r="D3638" s="6">
        <v>474900</v>
      </c>
      <c r="E3638" s="8">
        <v>0</v>
      </c>
      <c r="F3638" t="s">
        <v>8219</v>
      </c>
      <c r="G3638" t="s">
        <v>8234</v>
      </c>
      <c r="H3638" t="s">
        <v>8254</v>
      </c>
      <c r="I3638">
        <v>1439318228</v>
      </c>
      <c r="J3638">
        <v>1436812628</v>
      </c>
      <c r="K3638" t="b">
        <v>0</v>
      </c>
      <c r="L3638">
        <v>0</v>
      </c>
      <c r="M3638" t="b">
        <v>0</v>
      </c>
      <c r="N3638" t="s">
        <v>8270</v>
      </c>
      <c r="O3638">
        <f>YEAR(T3638)</f>
        <v>2014</v>
      </c>
      <c r="P3638">
        <f>ROUND(E3638/D3638*100,0)</f>
        <v>0</v>
      </c>
      <c r="Q3638" t="str">
        <f>IFERROR(ROUND(E3638/L3638,2),"N/A")</f>
        <v>N/A</v>
      </c>
      <c r="T3638" s="14">
        <f>(((J3634/60)/60)/24)+DATE(1970,1,1)</f>
        <v>41946.936909722222</v>
      </c>
      <c r="U3638" s="14">
        <f>(((I3634/60)/60)/24)+DATE(1970,1,1)</f>
        <v>41966.936909722222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>ROUND(E3639/D3639*100,0)</f>
        <v>31</v>
      </c>
      <c r="Q3639">
        <f>IFERROR(ROUND(E3639/L3639,2),"N/A")</f>
        <v>66.14</v>
      </c>
      <c r="T3639"/>
      <c r="U3639"/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>ROUND(E3640/D3640*100,0)</f>
        <v>7</v>
      </c>
      <c r="Q3640">
        <f>IFERROR(ROUND(E3640/L3640,2),"N/A")</f>
        <v>108</v>
      </c>
      <c r="T3640"/>
      <c r="U3640"/>
    </row>
    <row r="3641" spans="1:21" ht="43.2" x14ac:dyDescent="0.3">
      <c r="A3641">
        <v>2350</v>
      </c>
      <c r="B3641" s="3" t="s">
        <v>2351</v>
      </c>
      <c r="C3641" s="3" t="s">
        <v>6460</v>
      </c>
      <c r="D3641" s="6">
        <v>50000</v>
      </c>
      <c r="E3641" s="8">
        <v>0</v>
      </c>
      <c r="F3641" t="s">
        <v>8219</v>
      </c>
      <c r="G3641" t="s">
        <v>8240</v>
      </c>
      <c r="H3641" t="s">
        <v>8248</v>
      </c>
      <c r="I3641">
        <v>1483474370</v>
      </c>
      <c r="J3641">
        <v>1480882370</v>
      </c>
      <c r="K3641" t="b">
        <v>0</v>
      </c>
      <c r="L3641">
        <v>0</v>
      </c>
      <c r="M3641" t="b">
        <v>0</v>
      </c>
      <c r="N3641" t="s">
        <v>8270</v>
      </c>
      <c r="O3641">
        <f>YEAR(T3641)</f>
        <v>2016</v>
      </c>
      <c r="P3641">
        <f>ROUND(E3641/D3641*100,0)</f>
        <v>0</v>
      </c>
      <c r="Q3641" t="str">
        <f>IFERROR(ROUND(E3641/L3641,2),"N/A")</f>
        <v>N/A</v>
      </c>
      <c r="T3641" s="14">
        <f>(((J3637/60)/60)/24)+DATE(1970,1,1)</f>
        <v>42450.88282407407</v>
      </c>
      <c r="U3641" s="14">
        <f>(((I3637/60)/60)/24)+DATE(1970,1,1)</f>
        <v>42480.88282407407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>ROUND(E3642/D3642*100,0)</f>
        <v>6</v>
      </c>
      <c r="Q3642">
        <f>IFERROR(ROUND(E3642/L3642,2),"N/A")</f>
        <v>18.329999999999998</v>
      </c>
      <c r="T3642"/>
      <c r="U3642"/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>
        <f>ROUND(E3643/D3643*100,0)</f>
        <v>0</v>
      </c>
      <c r="Q3643" t="str">
        <f>IFERROR(ROUND(E3643/L3643,2),"N/A")</f>
        <v>N/A</v>
      </c>
      <c r="T3643"/>
      <c r="U3643"/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>ROUND(E3644/D3644*100,0)</f>
        <v>2</v>
      </c>
      <c r="Q3644">
        <f>IFERROR(ROUND(E3644/L3644,2),"N/A")</f>
        <v>7.5</v>
      </c>
      <c r="T3644"/>
      <c r="U3644"/>
    </row>
    <row r="3645" spans="1:21" ht="43.2" x14ac:dyDescent="0.3">
      <c r="A3645">
        <v>2357</v>
      </c>
      <c r="B3645" s="3" t="s">
        <v>2358</v>
      </c>
      <c r="C3645" s="3" t="s">
        <v>6467</v>
      </c>
      <c r="D3645" s="6">
        <v>27000</v>
      </c>
      <c r="E3645" s="8">
        <v>0</v>
      </c>
      <c r="F3645" t="s">
        <v>8219</v>
      </c>
      <c r="G3645" t="s">
        <v>8224</v>
      </c>
      <c r="H3645" t="s">
        <v>8246</v>
      </c>
      <c r="I3645">
        <v>1445093578</v>
      </c>
      <c r="J3645">
        <v>1442501578</v>
      </c>
      <c r="K3645" t="b">
        <v>0</v>
      </c>
      <c r="L3645">
        <v>0</v>
      </c>
      <c r="M3645" t="b">
        <v>0</v>
      </c>
      <c r="N3645" t="s">
        <v>8270</v>
      </c>
      <c r="O3645">
        <f>YEAR(T3645)</f>
        <v>2016</v>
      </c>
      <c r="P3645">
        <f>ROUND(E3645/D3645*100,0)</f>
        <v>0</v>
      </c>
      <c r="Q3645" t="str">
        <f>IFERROR(ROUND(E3645/L3645,2),"N/A")</f>
        <v>N/A</v>
      </c>
      <c r="T3645" s="14">
        <f>(((J3641/60)/60)/24)+DATE(1970,1,1)</f>
        <v>42708.842245370368</v>
      </c>
      <c r="U3645" s="14">
        <f>(((I3641/60)/60)/24)+DATE(1970,1,1)</f>
        <v>42738.842245370368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>ROUND(E3646/D3646*100,0)</f>
        <v>16</v>
      </c>
      <c r="Q3646">
        <f>IFERROR(ROUND(E3646/L3646,2),"N/A")</f>
        <v>68.42</v>
      </c>
      <c r="T3646"/>
      <c r="U3646"/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>ROUND(E3647/D3647*100,0)</f>
        <v>0</v>
      </c>
      <c r="Q3647">
        <f>IFERROR(ROUND(E3647/L3647,2),"N/A")</f>
        <v>1</v>
      </c>
      <c r="T3647"/>
      <c r="U3647"/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>ROUND(E3648/D3648*100,0)</f>
        <v>5</v>
      </c>
      <c r="Q3648">
        <f>IFERROR(ROUND(E3648/L3648,2),"N/A")</f>
        <v>60.13</v>
      </c>
      <c r="T3648"/>
      <c r="U3648"/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>ROUND(E3649/D3649*100,0)</f>
        <v>6</v>
      </c>
      <c r="Q3649">
        <f>IFERROR(ROUND(E3649/L3649,2),"N/A")</f>
        <v>15</v>
      </c>
      <c r="T3649"/>
      <c r="U3649"/>
    </row>
    <row r="3650" spans="1:21" ht="43.2" x14ac:dyDescent="0.3">
      <c r="A3650">
        <v>2363</v>
      </c>
      <c r="B3650" s="3" t="s">
        <v>2364</v>
      </c>
      <c r="C3650" s="3" t="s">
        <v>6473</v>
      </c>
      <c r="D3650" s="6">
        <v>175000</v>
      </c>
      <c r="E3650" s="8">
        <v>0</v>
      </c>
      <c r="F3650" t="s">
        <v>8219</v>
      </c>
      <c r="G3650" t="s">
        <v>8223</v>
      </c>
      <c r="H3650" t="s">
        <v>8245</v>
      </c>
      <c r="I3650">
        <v>1451348200</v>
      </c>
      <c r="J3650">
        <v>1447460200</v>
      </c>
      <c r="K3650" t="b">
        <v>0</v>
      </c>
      <c r="L3650">
        <v>0</v>
      </c>
      <c r="M3650" t="b">
        <v>0</v>
      </c>
      <c r="N3650" t="s">
        <v>8270</v>
      </c>
      <c r="O3650">
        <f>YEAR(T3650)</f>
        <v>2016</v>
      </c>
      <c r="P3650">
        <f>ROUND(E3650/D3650*100,0)</f>
        <v>0</v>
      </c>
      <c r="Q3650" t="str">
        <f>IFERROR(ROUND(E3650/L3650,2),"N/A")</f>
        <v>N/A</v>
      </c>
      <c r="T3650" s="14">
        <f>(((J3646/60)/60)/24)+DATE(1970,1,1)</f>
        <v>42409.241747685184</v>
      </c>
      <c r="U3650" s="14">
        <f>(((I3646/60)/60)/24)+DATE(1970,1,1)</f>
        <v>42437.207638888889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>ROUND(E3651/D3651*100,0)</f>
        <v>104</v>
      </c>
      <c r="Q3651">
        <f>IFERROR(ROUND(E3651/L3651,2),"N/A")</f>
        <v>97.5</v>
      </c>
      <c r="T3651"/>
      <c r="U3651"/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>ROUND(E3652/D3652*100,0)</f>
        <v>100</v>
      </c>
      <c r="Q3652">
        <f>IFERROR(ROUND(E3652/L3652,2),"N/A")</f>
        <v>29.41</v>
      </c>
      <c r="T3652"/>
      <c r="U3652"/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>ROUND(E3653/D3653*100,0)</f>
        <v>104</v>
      </c>
      <c r="Q3653">
        <f>IFERROR(ROUND(E3653/L3653,2),"N/A")</f>
        <v>57.78</v>
      </c>
      <c r="T3653"/>
      <c r="U3653"/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>ROUND(E3654/D3654*100,0)</f>
        <v>251</v>
      </c>
      <c r="Q3654">
        <f>IFERROR(ROUND(E3654/L3654,2),"N/A")</f>
        <v>44.24</v>
      </c>
      <c r="T3654"/>
      <c r="U3654"/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>ROUND(E3655/D3655*100,0)</f>
        <v>101</v>
      </c>
      <c r="Q3655">
        <f>IFERROR(ROUND(E3655/L3655,2),"N/A")</f>
        <v>60.91</v>
      </c>
      <c r="T3655"/>
      <c r="U3655"/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>ROUND(E3656/D3656*100,0)</f>
        <v>174</v>
      </c>
      <c r="Q3656">
        <f>IFERROR(ROUND(E3656/L3656,2),"N/A")</f>
        <v>68.84</v>
      </c>
      <c r="T3656"/>
      <c r="U3656"/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>ROUND(E3657/D3657*100,0)</f>
        <v>116</v>
      </c>
      <c r="Q3657">
        <f>IFERROR(ROUND(E3657/L3657,2),"N/A")</f>
        <v>73.58</v>
      </c>
      <c r="T3657"/>
      <c r="U3657"/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>ROUND(E3658/D3658*100,0)</f>
        <v>106</v>
      </c>
      <c r="Q3658">
        <f>IFERROR(ROUND(E3658/L3658,2),"N/A")</f>
        <v>115.02</v>
      </c>
      <c r="T3658"/>
      <c r="U3658"/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>ROUND(E3659/D3659*100,0)</f>
        <v>111</v>
      </c>
      <c r="Q3659">
        <f>IFERROR(ROUND(E3659/L3659,2),"N/A")</f>
        <v>110.75</v>
      </c>
      <c r="T3659"/>
      <c r="U3659"/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>ROUND(E3660/D3660*100,0)</f>
        <v>101</v>
      </c>
      <c r="Q3660">
        <f>IFERROR(ROUND(E3660/L3660,2),"N/A")</f>
        <v>75.5</v>
      </c>
      <c r="T3660"/>
      <c r="U3660"/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>ROUND(E3661/D3661*100,0)</f>
        <v>102</v>
      </c>
      <c r="Q3661">
        <f>IFERROR(ROUND(E3661/L3661,2),"N/A")</f>
        <v>235.46</v>
      </c>
      <c r="T3661"/>
      <c r="U3661"/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>ROUND(E3662/D3662*100,0)</f>
        <v>100</v>
      </c>
      <c r="Q3662">
        <f>IFERROR(ROUND(E3662/L3662,2),"N/A")</f>
        <v>11.36</v>
      </c>
      <c r="T3662"/>
      <c r="U3662"/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>ROUND(E3663/D3663*100,0)</f>
        <v>111</v>
      </c>
      <c r="Q3663">
        <f>IFERROR(ROUND(E3663/L3663,2),"N/A")</f>
        <v>92.5</v>
      </c>
      <c r="T3663"/>
      <c r="U3663"/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>ROUND(E3664/D3664*100,0)</f>
        <v>101</v>
      </c>
      <c r="Q3664">
        <f>IFERROR(ROUND(E3664/L3664,2),"N/A")</f>
        <v>202.85</v>
      </c>
      <c r="T3664"/>
      <c r="U3664"/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>ROUND(E3665/D3665*100,0)</f>
        <v>104</v>
      </c>
      <c r="Q3665">
        <f>IFERROR(ROUND(E3665/L3665,2),"N/A")</f>
        <v>26</v>
      </c>
      <c r="T3665"/>
      <c r="U3665"/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>ROUND(E3666/D3666*100,0)</f>
        <v>109</v>
      </c>
      <c r="Q3666">
        <f>IFERROR(ROUND(E3666/L3666,2),"N/A")</f>
        <v>46.05</v>
      </c>
      <c r="T3666"/>
      <c r="U3666"/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>ROUND(E3667/D3667*100,0)</f>
        <v>115</v>
      </c>
      <c r="Q3667">
        <f>IFERROR(ROUND(E3667/L3667,2),"N/A")</f>
        <v>51</v>
      </c>
      <c r="T3667"/>
      <c r="U3667"/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>ROUND(E3668/D3668*100,0)</f>
        <v>100</v>
      </c>
      <c r="Q3668">
        <f>IFERROR(ROUND(E3668/L3668,2),"N/A")</f>
        <v>31.58</v>
      </c>
      <c r="T3668"/>
      <c r="U3668"/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>ROUND(E3669/D3669*100,0)</f>
        <v>103</v>
      </c>
      <c r="Q3669">
        <f>IFERROR(ROUND(E3669/L3669,2),"N/A")</f>
        <v>53.36</v>
      </c>
      <c r="T3669"/>
      <c r="U3669"/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>ROUND(E3670/D3670*100,0)</f>
        <v>104</v>
      </c>
      <c r="Q3670">
        <f>IFERROR(ROUND(E3670/L3670,2),"N/A")</f>
        <v>36.96</v>
      </c>
      <c r="T3670"/>
      <c r="U3670"/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>ROUND(E3671/D3671*100,0)</f>
        <v>138</v>
      </c>
      <c r="Q3671">
        <f>IFERROR(ROUND(E3671/L3671,2),"N/A")</f>
        <v>81.290000000000006</v>
      </c>
      <c r="T3671"/>
      <c r="U3671"/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>ROUND(E3672/D3672*100,0)</f>
        <v>110</v>
      </c>
      <c r="Q3672">
        <f>IFERROR(ROUND(E3672/L3672,2),"N/A")</f>
        <v>20.079999999999998</v>
      </c>
      <c r="T3672"/>
      <c r="U3672"/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>ROUND(E3673/D3673*100,0)</f>
        <v>101</v>
      </c>
      <c r="Q3673">
        <f>IFERROR(ROUND(E3673/L3673,2),"N/A")</f>
        <v>88.25</v>
      </c>
      <c r="T3673"/>
      <c r="U3673"/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>ROUND(E3674/D3674*100,0)</f>
        <v>102</v>
      </c>
      <c r="Q3674">
        <f>IFERROR(ROUND(E3674/L3674,2),"N/A")</f>
        <v>53.44</v>
      </c>
      <c r="T3674"/>
      <c r="U3674"/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>ROUND(E3675/D3675*100,0)</f>
        <v>114</v>
      </c>
      <c r="Q3675">
        <f>IFERROR(ROUND(E3675/L3675,2),"N/A")</f>
        <v>39.869999999999997</v>
      </c>
      <c r="T3675"/>
      <c r="U3675"/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>ROUND(E3676/D3676*100,0)</f>
        <v>100</v>
      </c>
      <c r="Q3676">
        <f>IFERROR(ROUND(E3676/L3676,2),"N/A")</f>
        <v>145.16</v>
      </c>
      <c r="T3676"/>
      <c r="U3676"/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>ROUND(E3677/D3677*100,0)</f>
        <v>140</v>
      </c>
      <c r="Q3677">
        <f>IFERROR(ROUND(E3677/L3677,2),"N/A")</f>
        <v>23.33</v>
      </c>
      <c r="T3677"/>
      <c r="U3677"/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>ROUND(E3678/D3678*100,0)</f>
        <v>129</v>
      </c>
      <c r="Q3678">
        <f>IFERROR(ROUND(E3678/L3678,2),"N/A")</f>
        <v>64.38</v>
      </c>
      <c r="T3678"/>
      <c r="U3678"/>
    </row>
    <row r="3679" spans="1:21" ht="43.2" x14ac:dyDescent="0.3">
      <c r="A3679">
        <v>2369</v>
      </c>
      <c r="B3679" s="3" t="s">
        <v>2370</v>
      </c>
      <c r="C3679" s="3" t="s">
        <v>6479</v>
      </c>
      <c r="D3679" s="6">
        <v>25000</v>
      </c>
      <c r="E3679" s="8">
        <v>0</v>
      </c>
      <c r="F3679" t="s">
        <v>8219</v>
      </c>
      <c r="G3679" t="s">
        <v>8223</v>
      </c>
      <c r="H3679" t="s">
        <v>8245</v>
      </c>
      <c r="I3679">
        <v>1455132611</v>
      </c>
      <c r="J3679">
        <v>1452540611</v>
      </c>
      <c r="K3679" t="b">
        <v>0</v>
      </c>
      <c r="L3679">
        <v>0</v>
      </c>
      <c r="M3679" t="b">
        <v>0</v>
      </c>
      <c r="N3679" t="s">
        <v>8270</v>
      </c>
      <c r="O3679">
        <f>YEAR(T3679)</f>
        <v>2014</v>
      </c>
      <c r="P3679">
        <f>ROUND(E3679/D3679*100,0)</f>
        <v>0</v>
      </c>
      <c r="Q3679" t="str">
        <f>IFERROR(ROUND(E3679/L3679,2),"N/A")</f>
        <v>N/A</v>
      </c>
      <c r="T3679" s="14">
        <f>(((J3675/60)/60)/24)+DATE(1970,1,1)</f>
        <v>41914.295104166667</v>
      </c>
      <c r="U3679" s="14">
        <f>(((I3675/60)/60)/24)+DATE(1970,1,1)</f>
        <v>41948.536111111112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>ROUND(E3680/D3680*100,0)</f>
        <v>103</v>
      </c>
      <c r="Q3680">
        <f>IFERROR(ROUND(E3680/L3680,2),"N/A")</f>
        <v>66.13</v>
      </c>
      <c r="T3680"/>
      <c r="U3680"/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>ROUND(E3681/D3681*100,0)</f>
        <v>110</v>
      </c>
      <c r="Q3681">
        <f>IFERROR(ROUND(E3681/L3681,2),"N/A")</f>
        <v>73.400000000000006</v>
      </c>
      <c r="T3681"/>
      <c r="U3681"/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>ROUND(E3682/D3682*100,0)</f>
        <v>113</v>
      </c>
      <c r="Q3682">
        <f>IFERROR(ROUND(E3682/L3682,2),"N/A")</f>
        <v>99.5</v>
      </c>
      <c r="T3682"/>
      <c r="U3682"/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>ROUND(E3683/D3683*100,0)</f>
        <v>112</v>
      </c>
      <c r="Q3683">
        <f>IFERROR(ROUND(E3683/L3683,2),"N/A")</f>
        <v>62.17</v>
      </c>
      <c r="T3683"/>
      <c r="U3683"/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>ROUND(E3684/D3684*100,0)</f>
        <v>139</v>
      </c>
      <c r="Q3684">
        <f>IFERROR(ROUND(E3684/L3684,2),"N/A")</f>
        <v>62.33</v>
      </c>
      <c r="T3684"/>
      <c r="U3684"/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>ROUND(E3685/D3685*100,0)</f>
        <v>111</v>
      </c>
      <c r="Q3685">
        <f>IFERROR(ROUND(E3685/L3685,2),"N/A")</f>
        <v>58.79</v>
      </c>
      <c r="T3685"/>
      <c r="U3685"/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>ROUND(E3686/D3686*100,0)</f>
        <v>139</v>
      </c>
      <c r="Q3686">
        <f>IFERROR(ROUND(E3686/L3686,2),"N/A")</f>
        <v>45.35</v>
      </c>
      <c r="T3686"/>
      <c r="U3686"/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>ROUND(E3687/D3687*100,0)</f>
        <v>106</v>
      </c>
      <c r="Q3687">
        <f>IFERROR(ROUND(E3687/L3687,2),"N/A")</f>
        <v>41.94</v>
      </c>
      <c r="T3687"/>
      <c r="U3687"/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>ROUND(E3688/D3688*100,0)</f>
        <v>101</v>
      </c>
      <c r="Q3688">
        <f>IFERROR(ROUND(E3688/L3688,2),"N/A")</f>
        <v>59.17</v>
      </c>
      <c r="T3688"/>
      <c r="U3688"/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>ROUND(E3689/D3689*100,0)</f>
        <v>100</v>
      </c>
      <c r="Q3689">
        <f>IFERROR(ROUND(E3689/L3689,2),"N/A")</f>
        <v>200.49</v>
      </c>
      <c r="T3689"/>
      <c r="U3689"/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>ROUND(E3690/D3690*100,0)</f>
        <v>109</v>
      </c>
      <c r="Q3690">
        <f>IFERROR(ROUND(E3690/L3690,2),"N/A")</f>
        <v>83.97</v>
      </c>
      <c r="T3690"/>
      <c r="U3690"/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>ROUND(E3691/D3691*100,0)</f>
        <v>118</v>
      </c>
      <c r="Q3691">
        <f>IFERROR(ROUND(E3691/L3691,2),"N/A")</f>
        <v>57.26</v>
      </c>
      <c r="T3691"/>
      <c r="U3691"/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>ROUND(E3692/D3692*100,0)</f>
        <v>120</v>
      </c>
      <c r="Q3692">
        <f>IFERROR(ROUND(E3692/L3692,2),"N/A")</f>
        <v>58.06</v>
      </c>
      <c r="T3692"/>
      <c r="U3692"/>
    </row>
    <row r="3693" spans="1:21" ht="43.2" x14ac:dyDescent="0.3">
      <c r="A3693">
        <v>2378</v>
      </c>
      <c r="B3693" s="3" t="s">
        <v>2379</v>
      </c>
      <c r="C3693" s="3" t="s">
        <v>6488</v>
      </c>
      <c r="D3693" s="6">
        <v>110000</v>
      </c>
      <c r="E3693" s="8">
        <v>0</v>
      </c>
      <c r="F3693" t="s">
        <v>8219</v>
      </c>
      <c r="G3693" t="s">
        <v>8223</v>
      </c>
      <c r="H3693" t="s">
        <v>8245</v>
      </c>
      <c r="I3693">
        <v>1440548330</v>
      </c>
      <c r="J3693">
        <v>1438042730</v>
      </c>
      <c r="K3693" t="b">
        <v>0</v>
      </c>
      <c r="L3693">
        <v>0</v>
      </c>
      <c r="M3693" t="b">
        <v>0</v>
      </c>
      <c r="N3693" t="s">
        <v>8270</v>
      </c>
      <c r="O3693">
        <f>YEAR(T3693)</f>
        <v>2014</v>
      </c>
      <c r="P3693">
        <f>ROUND(E3693/D3693*100,0)</f>
        <v>0</v>
      </c>
      <c r="Q3693" t="str">
        <f>IFERROR(ROUND(E3693/L3693,2),"N/A")</f>
        <v>N/A</v>
      </c>
      <c r="T3693" s="14">
        <f>(((J3689/60)/60)/24)+DATE(1970,1,1)</f>
        <v>41787.218229166669</v>
      </c>
      <c r="U3693" s="14">
        <f>(((I3689/60)/60)/24)+DATE(1970,1,1)</f>
        <v>41817.218229166669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>ROUND(E3694/D3694*100,0)</f>
        <v>126</v>
      </c>
      <c r="Q3694">
        <f>IFERROR(ROUND(E3694/L3694,2),"N/A")</f>
        <v>74.12</v>
      </c>
      <c r="T3694"/>
      <c r="U3694"/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>ROUND(E3695/D3695*100,0)</f>
        <v>129</v>
      </c>
      <c r="Q3695">
        <f>IFERROR(ROUND(E3695/L3695,2),"N/A")</f>
        <v>30.71</v>
      </c>
      <c r="T3695"/>
      <c r="U3695"/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>ROUND(E3696/D3696*100,0)</f>
        <v>107</v>
      </c>
      <c r="Q3696">
        <f>IFERROR(ROUND(E3696/L3696,2),"N/A")</f>
        <v>62.67</v>
      </c>
      <c r="T3696"/>
      <c r="U3696"/>
    </row>
    <row r="3697" spans="1:17" customFormat="1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>ROUND(E3697/D3697*100,0)</f>
        <v>100</v>
      </c>
      <c r="Q3697">
        <f>IFERROR(ROUND(E3697/L3697,2),"N/A")</f>
        <v>121.36</v>
      </c>
    </row>
    <row r="3698" spans="1:17" customFormat="1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>ROUND(E3698/D3698*100,0)</f>
        <v>155</v>
      </c>
      <c r="Q3698">
        <f>IFERROR(ROUND(E3698/L3698,2),"N/A")</f>
        <v>39.74</v>
      </c>
    </row>
    <row r="3699" spans="1:17" customFormat="1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>ROUND(E3699/D3699*100,0)</f>
        <v>108</v>
      </c>
      <c r="Q3699">
        <f>IFERROR(ROUND(E3699/L3699,2),"N/A")</f>
        <v>72</v>
      </c>
    </row>
    <row r="3700" spans="1:17" customFormat="1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>ROUND(E3700/D3700*100,0)</f>
        <v>111</v>
      </c>
      <c r="Q3700">
        <f>IFERROR(ROUND(E3700/L3700,2),"N/A")</f>
        <v>40.630000000000003</v>
      </c>
    </row>
    <row r="3701" spans="1:17" customFormat="1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>ROUND(E3701/D3701*100,0)</f>
        <v>101</v>
      </c>
      <c r="Q3701">
        <f>IFERROR(ROUND(E3701/L3701,2),"N/A")</f>
        <v>63</v>
      </c>
    </row>
    <row r="3702" spans="1:17" customFormat="1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>ROUND(E3702/D3702*100,0)</f>
        <v>121</v>
      </c>
      <c r="Q3702">
        <f>IFERROR(ROUND(E3702/L3702,2),"N/A")</f>
        <v>33.67</v>
      </c>
    </row>
    <row r="3703" spans="1:17" customFormat="1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>ROUND(E3703/D3703*100,0)</f>
        <v>100</v>
      </c>
      <c r="Q3703">
        <f>IFERROR(ROUND(E3703/L3703,2),"N/A")</f>
        <v>38.590000000000003</v>
      </c>
    </row>
    <row r="3704" spans="1:17" customFormat="1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>ROUND(E3704/D3704*100,0)</f>
        <v>109</v>
      </c>
      <c r="Q3704">
        <f>IFERROR(ROUND(E3704/L3704,2),"N/A")</f>
        <v>155.94999999999999</v>
      </c>
    </row>
    <row r="3705" spans="1:17" customFormat="1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>ROUND(E3705/D3705*100,0)</f>
        <v>123</v>
      </c>
      <c r="Q3705">
        <f>IFERROR(ROUND(E3705/L3705,2),"N/A")</f>
        <v>43.2</v>
      </c>
    </row>
    <row r="3706" spans="1:17" customFormat="1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>ROUND(E3706/D3706*100,0)</f>
        <v>136</v>
      </c>
      <c r="Q3706">
        <f>IFERROR(ROUND(E3706/L3706,2),"N/A")</f>
        <v>15.15</v>
      </c>
    </row>
    <row r="3707" spans="1:17" customFormat="1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>ROUND(E3707/D3707*100,0)</f>
        <v>103</v>
      </c>
      <c r="Q3707">
        <f>IFERROR(ROUND(E3707/L3707,2),"N/A")</f>
        <v>83.57</v>
      </c>
    </row>
    <row r="3708" spans="1:17" customFormat="1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>ROUND(E3708/D3708*100,0)</f>
        <v>121</v>
      </c>
      <c r="Q3708">
        <f>IFERROR(ROUND(E3708/L3708,2),"N/A")</f>
        <v>140</v>
      </c>
    </row>
    <row r="3709" spans="1:17" customFormat="1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>ROUND(E3709/D3709*100,0)</f>
        <v>186</v>
      </c>
      <c r="Q3709">
        <f>IFERROR(ROUND(E3709/L3709,2),"N/A")</f>
        <v>80.87</v>
      </c>
    </row>
    <row r="3710" spans="1:17" customFormat="1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>ROUND(E3710/D3710*100,0)</f>
        <v>300</v>
      </c>
      <c r="Q3710">
        <f>IFERROR(ROUND(E3710/L3710,2),"N/A")</f>
        <v>53.85</v>
      </c>
    </row>
    <row r="3711" spans="1:17" customFormat="1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>ROUND(E3711/D3711*100,0)</f>
        <v>108</v>
      </c>
      <c r="Q3711">
        <f>IFERROR(ROUND(E3711/L3711,2),"N/A")</f>
        <v>30.93</v>
      </c>
    </row>
    <row r="3712" spans="1:17" customFormat="1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>ROUND(E3712/D3712*100,0)</f>
        <v>141</v>
      </c>
      <c r="Q3712">
        <f>IFERROR(ROUND(E3712/L3712,2),"N/A")</f>
        <v>67.959999999999994</v>
      </c>
    </row>
    <row r="3713" spans="1:17" customFormat="1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>ROUND(E3713/D3713*100,0)</f>
        <v>114</v>
      </c>
      <c r="Q3713">
        <f>IFERROR(ROUND(E3713/L3713,2),"N/A")</f>
        <v>27.14</v>
      </c>
    </row>
    <row r="3714" spans="1:17" customFormat="1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>ROUND(E3714/D3714*100,0)</f>
        <v>154</v>
      </c>
      <c r="Q3714">
        <f>IFERROR(ROUND(E3714/L3714,2),"N/A")</f>
        <v>110.87</v>
      </c>
    </row>
    <row r="3715" spans="1:17" customFormat="1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>ROUND(E3715/D3715*100,0)</f>
        <v>102</v>
      </c>
      <c r="Q3715">
        <f>IFERROR(ROUND(E3715/L3715,2),"N/A")</f>
        <v>106.84</v>
      </c>
    </row>
    <row r="3716" spans="1:17" customFormat="1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>ROUND(E3716/D3716*100,0)</f>
        <v>102</v>
      </c>
      <c r="Q3716">
        <f>IFERROR(ROUND(E3716/L3716,2),"N/A")</f>
        <v>105.52</v>
      </c>
    </row>
    <row r="3717" spans="1:17" customFormat="1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>ROUND(E3717/D3717*100,0)</f>
        <v>103</v>
      </c>
      <c r="Q3717">
        <f>IFERROR(ROUND(E3717/L3717,2),"N/A")</f>
        <v>132.96</v>
      </c>
    </row>
    <row r="3718" spans="1:17" customFormat="1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>ROUND(E3718/D3718*100,0)</f>
        <v>156</v>
      </c>
      <c r="Q3718">
        <f>IFERROR(ROUND(E3718/L3718,2),"N/A")</f>
        <v>51.92</v>
      </c>
    </row>
    <row r="3719" spans="1:17" customFormat="1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>ROUND(E3719/D3719*100,0)</f>
        <v>101</v>
      </c>
      <c r="Q3719">
        <f>IFERROR(ROUND(E3719/L3719,2),"N/A")</f>
        <v>310</v>
      </c>
    </row>
    <row r="3720" spans="1:17" customFormat="1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>ROUND(E3720/D3720*100,0)</f>
        <v>239</v>
      </c>
      <c r="Q3720">
        <f>IFERROR(ROUND(E3720/L3720,2),"N/A")</f>
        <v>26.02</v>
      </c>
    </row>
    <row r="3721" spans="1:17" customFormat="1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>ROUND(E3721/D3721*100,0)</f>
        <v>210</v>
      </c>
      <c r="Q3721">
        <f>IFERROR(ROUND(E3721/L3721,2),"N/A")</f>
        <v>105</v>
      </c>
    </row>
    <row r="3722" spans="1:17" customFormat="1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>ROUND(E3722/D3722*100,0)</f>
        <v>105</v>
      </c>
      <c r="Q3722">
        <f>IFERROR(ROUND(E3722/L3722,2),"N/A")</f>
        <v>86.23</v>
      </c>
    </row>
    <row r="3723" spans="1:17" customFormat="1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>ROUND(E3723/D3723*100,0)</f>
        <v>101</v>
      </c>
      <c r="Q3723">
        <f>IFERROR(ROUND(E3723/L3723,2),"N/A")</f>
        <v>114.55</v>
      </c>
    </row>
    <row r="3724" spans="1:17" customFormat="1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>ROUND(E3724/D3724*100,0)</f>
        <v>111</v>
      </c>
      <c r="Q3724">
        <f>IFERROR(ROUND(E3724/L3724,2),"N/A")</f>
        <v>47.66</v>
      </c>
    </row>
    <row r="3725" spans="1:17" customFormat="1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>ROUND(E3725/D3725*100,0)</f>
        <v>102</v>
      </c>
      <c r="Q3725">
        <f>IFERROR(ROUND(E3725/L3725,2),"N/A")</f>
        <v>72.89</v>
      </c>
    </row>
    <row r="3726" spans="1:17" customFormat="1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>ROUND(E3726/D3726*100,0)</f>
        <v>103</v>
      </c>
      <c r="Q3726">
        <f>IFERROR(ROUND(E3726/L3726,2),"N/A")</f>
        <v>49.55</v>
      </c>
    </row>
    <row r="3727" spans="1:17" customFormat="1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>ROUND(E3727/D3727*100,0)</f>
        <v>127</v>
      </c>
      <c r="Q3727">
        <f>IFERROR(ROUND(E3727/L3727,2),"N/A")</f>
        <v>25.4</v>
      </c>
    </row>
    <row r="3728" spans="1:17" customFormat="1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>ROUND(E3728/D3728*100,0)</f>
        <v>339</v>
      </c>
      <c r="Q3728">
        <f>IFERROR(ROUND(E3728/L3728,2),"N/A")</f>
        <v>62.59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>ROUND(E3729/D3729*100,0)</f>
        <v>101</v>
      </c>
      <c r="Q3729">
        <f>IFERROR(ROUND(E3729/L3729,2),"N/A")</f>
        <v>61.06</v>
      </c>
      <c r="T3729"/>
      <c r="U3729"/>
    </row>
    <row r="3730" spans="1:21" ht="28.8" x14ac:dyDescent="0.3">
      <c r="A3730">
        <v>2379</v>
      </c>
      <c r="B3730" s="3" t="s">
        <v>2380</v>
      </c>
      <c r="C3730" s="3" t="s">
        <v>6489</v>
      </c>
      <c r="D3730" s="6">
        <v>30000</v>
      </c>
      <c r="E3730" s="8">
        <v>0</v>
      </c>
      <c r="F3730" t="s">
        <v>8219</v>
      </c>
      <c r="G3730" t="s">
        <v>8223</v>
      </c>
      <c r="H3730" t="s">
        <v>8245</v>
      </c>
      <c r="I3730">
        <v>1444004616</v>
      </c>
      <c r="J3730">
        <v>1440116616</v>
      </c>
      <c r="K3730" t="b">
        <v>0</v>
      </c>
      <c r="L3730">
        <v>0</v>
      </c>
      <c r="M3730" t="b">
        <v>0</v>
      </c>
      <c r="N3730" t="s">
        <v>8270</v>
      </c>
      <c r="O3730">
        <f>YEAR(T3730)</f>
        <v>2016</v>
      </c>
      <c r="P3730">
        <f>ROUND(E3730/D3730*100,0)</f>
        <v>0</v>
      </c>
      <c r="Q3730" t="str">
        <f>IFERROR(ROUND(E3730/L3730,2),"N/A")</f>
        <v>N/A</v>
      </c>
      <c r="T3730" s="14">
        <f>(((J3726/60)/60)/24)+DATE(1970,1,1)</f>
        <v>42465.491435185191</v>
      </c>
      <c r="U3730" s="14">
        <f>(((I3726/60)/60)/24)+DATE(1970,1,1)</f>
        <v>42494.958333333328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>ROUND(E3731/D3731*100,0)</f>
        <v>7</v>
      </c>
      <c r="Q3731">
        <f>IFERROR(ROUND(E3731/L3731,2),"N/A")</f>
        <v>72.400000000000006</v>
      </c>
      <c r="T3731"/>
      <c r="U3731"/>
    </row>
    <row r="3732" spans="1:21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>ROUND(E3732/D3732*100,0)</f>
        <v>10</v>
      </c>
      <c r="Q3732">
        <f>IFERROR(ROUND(E3732/L3732,2),"N/A")</f>
        <v>100</v>
      </c>
      <c r="T3732"/>
      <c r="U3732"/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>ROUND(E3733/D3733*100,0)</f>
        <v>11</v>
      </c>
      <c r="Q3733">
        <f>IFERROR(ROUND(E3733/L3733,2),"N/A")</f>
        <v>51.67</v>
      </c>
      <c r="T3733"/>
      <c r="U3733"/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>ROUND(E3734/D3734*100,0)</f>
        <v>15</v>
      </c>
      <c r="Q3734">
        <f>IFERROR(ROUND(E3734/L3734,2),"N/A")</f>
        <v>32.75</v>
      </c>
      <c r="T3734"/>
      <c r="U3734"/>
    </row>
    <row r="3735" spans="1:21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>
        <f>ROUND(E3735/D3735*100,0)</f>
        <v>0</v>
      </c>
      <c r="Q3735" t="str">
        <f>IFERROR(ROUND(E3735/L3735,2),"N/A")</f>
        <v>N/A</v>
      </c>
      <c r="T3735"/>
      <c r="U3735"/>
    </row>
    <row r="3736" spans="1:21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>ROUND(E3736/D3736*100,0)</f>
        <v>28</v>
      </c>
      <c r="Q3736">
        <f>IFERROR(ROUND(E3736/L3736,2),"N/A")</f>
        <v>61</v>
      </c>
      <c r="T3736"/>
      <c r="U3736"/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>ROUND(E3737/D3737*100,0)</f>
        <v>13</v>
      </c>
      <c r="Q3737">
        <f>IFERROR(ROUND(E3737/L3737,2),"N/A")</f>
        <v>10</v>
      </c>
      <c r="T3737"/>
      <c r="U3737"/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>ROUND(E3738/D3738*100,0)</f>
        <v>1</v>
      </c>
      <c r="Q3738">
        <f>IFERROR(ROUND(E3738/L3738,2),"N/A")</f>
        <v>10</v>
      </c>
      <c r="T3738"/>
      <c r="U3738"/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>ROUND(E3739/D3739*100,0)</f>
        <v>21</v>
      </c>
      <c r="Q3739">
        <f>IFERROR(ROUND(E3739/L3739,2),"N/A")</f>
        <v>37.5</v>
      </c>
      <c r="T3739"/>
      <c r="U3739"/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>ROUND(E3740/D3740*100,0)</f>
        <v>18</v>
      </c>
      <c r="Q3740">
        <f>IFERROR(ROUND(E3740/L3740,2),"N/A")</f>
        <v>45</v>
      </c>
      <c r="T3740"/>
      <c r="U3740"/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>ROUND(E3741/D3741*100,0)</f>
        <v>20</v>
      </c>
      <c r="Q3741">
        <f>IFERROR(ROUND(E3741/L3741,2),"N/A")</f>
        <v>100.63</v>
      </c>
      <c r="T3741"/>
      <c r="U3741"/>
    </row>
    <row r="3742" spans="1:21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>ROUND(E3742/D3742*100,0)</f>
        <v>18</v>
      </c>
      <c r="Q3742">
        <f>IFERROR(ROUND(E3742/L3742,2),"N/A")</f>
        <v>25.57</v>
      </c>
      <c r="T3742"/>
      <c r="U3742"/>
    </row>
    <row r="3743" spans="1:21" ht="43.2" x14ac:dyDescent="0.3">
      <c r="A3743">
        <v>2386</v>
      </c>
      <c r="B3743" s="3" t="s">
        <v>2387</v>
      </c>
      <c r="C3743" s="3" t="s">
        <v>6496</v>
      </c>
      <c r="D3743" s="6">
        <v>30000</v>
      </c>
      <c r="E3743" s="8">
        <v>0</v>
      </c>
      <c r="F3743" t="s">
        <v>8219</v>
      </c>
      <c r="G3743" t="s">
        <v>8228</v>
      </c>
      <c r="H3743" t="s">
        <v>8250</v>
      </c>
      <c r="I3743">
        <v>1420920424</v>
      </c>
      <c r="J3743">
        <v>1415736424</v>
      </c>
      <c r="K3743" t="b">
        <v>0</v>
      </c>
      <c r="L3743">
        <v>0</v>
      </c>
      <c r="M3743" t="b">
        <v>0</v>
      </c>
      <c r="N3743" t="s">
        <v>8270</v>
      </c>
      <c r="O3743">
        <f>YEAR(T3743)</f>
        <v>2015</v>
      </c>
      <c r="P3743">
        <f>ROUND(E3743/D3743*100,0)</f>
        <v>0</v>
      </c>
      <c r="Q3743" t="str">
        <f>IFERROR(ROUND(E3743/L3743,2),"N/A")</f>
        <v>N/A</v>
      </c>
      <c r="T3743" s="14">
        <f>(((J3739/60)/60)/24)+DATE(1970,1,1)</f>
        <v>42297.691006944442</v>
      </c>
      <c r="U3743" s="14">
        <f>(((I3739/60)/60)/24)+DATE(1970,1,1)</f>
        <v>42320.290972222225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>ROUND(E3744/D3744*100,0)</f>
        <v>2</v>
      </c>
      <c r="Q3744">
        <f>IFERROR(ROUND(E3744/L3744,2),"N/A")</f>
        <v>25</v>
      </c>
      <c r="T3744"/>
      <c r="U3744"/>
    </row>
    <row r="3745" spans="1:17" customFormat="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>
        <f>ROUND(E3745/D3745*100,0)</f>
        <v>0</v>
      </c>
      <c r="Q3745" t="str">
        <f>IFERROR(ROUND(E3745/L3745,2),"N/A")</f>
        <v>N/A</v>
      </c>
    </row>
    <row r="3746" spans="1:17" customFormat="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>
        <f>ROUND(E3746/D3746*100,0)</f>
        <v>0</v>
      </c>
      <c r="Q3746" t="str">
        <f>IFERROR(ROUND(E3746/L3746,2),"N/A")</f>
        <v>N/A</v>
      </c>
    </row>
    <row r="3747" spans="1:17" customFormat="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>ROUND(E3747/D3747*100,0)</f>
        <v>10</v>
      </c>
      <c r="Q3747">
        <f>IFERROR(ROUND(E3747/L3747,2),"N/A")</f>
        <v>10</v>
      </c>
    </row>
    <row r="3748" spans="1:17" customFormat="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>ROUND(E3748/D3748*100,0)</f>
        <v>2</v>
      </c>
      <c r="Q3748">
        <f>IFERROR(ROUND(E3748/L3748,2),"N/A")</f>
        <v>202</v>
      </c>
    </row>
    <row r="3749" spans="1:17" customFormat="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>ROUND(E3749/D3749*100,0)</f>
        <v>1</v>
      </c>
      <c r="Q3749">
        <f>IFERROR(ROUND(E3749/L3749,2),"N/A")</f>
        <v>25</v>
      </c>
    </row>
    <row r="3750" spans="1:17" customFormat="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>ROUND(E3750/D3750*100,0)</f>
        <v>104</v>
      </c>
      <c r="Q3750">
        <f>IFERROR(ROUND(E3750/L3750,2),"N/A")</f>
        <v>99.54</v>
      </c>
    </row>
    <row r="3751" spans="1:17" customFormat="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>ROUND(E3751/D3751*100,0)</f>
        <v>105</v>
      </c>
      <c r="Q3751">
        <f>IFERROR(ROUND(E3751/L3751,2),"N/A")</f>
        <v>75</v>
      </c>
    </row>
    <row r="3752" spans="1:17" customFormat="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>ROUND(E3752/D3752*100,0)</f>
        <v>100</v>
      </c>
      <c r="Q3752">
        <f>IFERROR(ROUND(E3752/L3752,2),"N/A")</f>
        <v>215.25</v>
      </c>
    </row>
    <row r="3753" spans="1:17" customFormat="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>ROUND(E3753/D3753*100,0)</f>
        <v>133</v>
      </c>
      <c r="Q3753">
        <f>IFERROR(ROUND(E3753/L3753,2),"N/A")</f>
        <v>120.55</v>
      </c>
    </row>
    <row r="3754" spans="1:17" customFormat="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>ROUND(E3754/D3754*100,0)</f>
        <v>113</v>
      </c>
      <c r="Q3754">
        <f>IFERROR(ROUND(E3754/L3754,2),"N/A")</f>
        <v>37.67</v>
      </c>
    </row>
    <row r="3755" spans="1:17" customFormat="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>ROUND(E3755/D3755*100,0)</f>
        <v>103</v>
      </c>
      <c r="Q3755">
        <f>IFERROR(ROUND(E3755/L3755,2),"N/A")</f>
        <v>172.23</v>
      </c>
    </row>
    <row r="3756" spans="1:17" customFormat="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>ROUND(E3756/D3756*100,0)</f>
        <v>120</v>
      </c>
      <c r="Q3756">
        <f>IFERROR(ROUND(E3756/L3756,2),"N/A")</f>
        <v>111.11</v>
      </c>
    </row>
    <row r="3757" spans="1:17" customFormat="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>ROUND(E3757/D3757*100,0)</f>
        <v>130</v>
      </c>
      <c r="Q3757">
        <f>IFERROR(ROUND(E3757/L3757,2),"N/A")</f>
        <v>25.46</v>
      </c>
    </row>
    <row r="3758" spans="1:17" customFormat="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>ROUND(E3758/D3758*100,0)</f>
        <v>101</v>
      </c>
      <c r="Q3758">
        <f>IFERROR(ROUND(E3758/L3758,2),"N/A")</f>
        <v>267.64999999999998</v>
      </c>
    </row>
    <row r="3759" spans="1:17" customFormat="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>ROUND(E3759/D3759*100,0)</f>
        <v>109</v>
      </c>
      <c r="Q3759">
        <f>IFERROR(ROUND(E3759/L3759,2),"N/A")</f>
        <v>75.959999999999994</v>
      </c>
    </row>
    <row r="3760" spans="1:17" customFormat="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>ROUND(E3760/D3760*100,0)</f>
        <v>102</v>
      </c>
      <c r="Q3760">
        <f>IFERROR(ROUND(E3760/L3760,2),"N/A")</f>
        <v>59.04</v>
      </c>
    </row>
    <row r="3761" spans="1:17" customFormat="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>ROUND(E3761/D3761*100,0)</f>
        <v>110</v>
      </c>
      <c r="Q3761">
        <f>IFERROR(ROUND(E3761/L3761,2),"N/A")</f>
        <v>50.11</v>
      </c>
    </row>
    <row r="3762" spans="1:17" customFormat="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>ROUND(E3762/D3762*100,0)</f>
        <v>101</v>
      </c>
      <c r="Q3762">
        <f>IFERROR(ROUND(E3762/L3762,2),"N/A")</f>
        <v>55.5</v>
      </c>
    </row>
    <row r="3763" spans="1:17" customFormat="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>ROUND(E3763/D3763*100,0)</f>
        <v>100</v>
      </c>
      <c r="Q3763">
        <f>IFERROR(ROUND(E3763/L3763,2),"N/A")</f>
        <v>166.67</v>
      </c>
    </row>
    <row r="3764" spans="1:17" customFormat="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>ROUND(E3764/D3764*100,0)</f>
        <v>106</v>
      </c>
      <c r="Q3764">
        <f>IFERROR(ROUND(E3764/L3764,2),"N/A")</f>
        <v>47.43</v>
      </c>
    </row>
    <row r="3765" spans="1:17" customFormat="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>ROUND(E3765/D3765*100,0)</f>
        <v>100</v>
      </c>
      <c r="Q3765">
        <f>IFERROR(ROUND(E3765/L3765,2),"N/A")</f>
        <v>64.94</v>
      </c>
    </row>
    <row r="3766" spans="1:17" customFormat="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>ROUND(E3766/D3766*100,0)</f>
        <v>100</v>
      </c>
      <c r="Q3766">
        <f>IFERROR(ROUND(E3766/L3766,2),"N/A")</f>
        <v>55.56</v>
      </c>
    </row>
    <row r="3767" spans="1:17" customFormat="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>ROUND(E3767/D3767*100,0)</f>
        <v>113</v>
      </c>
      <c r="Q3767">
        <f>IFERROR(ROUND(E3767/L3767,2),"N/A")</f>
        <v>74.22</v>
      </c>
    </row>
    <row r="3768" spans="1:17" customFormat="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>ROUND(E3768/D3768*100,0)</f>
        <v>103</v>
      </c>
      <c r="Q3768">
        <f>IFERROR(ROUND(E3768/L3768,2),"N/A")</f>
        <v>106.93</v>
      </c>
    </row>
    <row r="3769" spans="1:17" customFormat="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>ROUND(E3769/D3769*100,0)</f>
        <v>117</v>
      </c>
      <c r="Q3769">
        <f>IFERROR(ROUND(E3769/L3769,2),"N/A")</f>
        <v>41.7</v>
      </c>
    </row>
    <row r="3770" spans="1:17" customFormat="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>ROUND(E3770/D3770*100,0)</f>
        <v>108</v>
      </c>
      <c r="Q3770">
        <f>IFERROR(ROUND(E3770/L3770,2),"N/A")</f>
        <v>74.239999999999995</v>
      </c>
    </row>
    <row r="3771" spans="1:17" customFormat="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>ROUND(E3771/D3771*100,0)</f>
        <v>100</v>
      </c>
      <c r="Q3771">
        <f>IFERROR(ROUND(E3771/L3771,2),"N/A")</f>
        <v>73.33</v>
      </c>
    </row>
    <row r="3772" spans="1:17" customFormat="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>ROUND(E3772/D3772*100,0)</f>
        <v>100</v>
      </c>
      <c r="Q3772">
        <f>IFERROR(ROUND(E3772/L3772,2),"N/A")</f>
        <v>100</v>
      </c>
    </row>
    <row r="3773" spans="1:17" customFormat="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>ROUND(E3773/D3773*100,0)</f>
        <v>146</v>
      </c>
      <c r="Q3773">
        <f>IFERROR(ROUND(E3773/L3773,2),"N/A")</f>
        <v>38.42</v>
      </c>
    </row>
    <row r="3774" spans="1:17" customFormat="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>ROUND(E3774/D3774*100,0)</f>
        <v>110</v>
      </c>
      <c r="Q3774">
        <f>IFERROR(ROUND(E3774/L3774,2),"N/A")</f>
        <v>166.97</v>
      </c>
    </row>
    <row r="3775" spans="1:17" customFormat="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>ROUND(E3775/D3775*100,0)</f>
        <v>108</v>
      </c>
      <c r="Q3775">
        <f>IFERROR(ROUND(E3775/L3775,2),"N/A")</f>
        <v>94.91</v>
      </c>
    </row>
    <row r="3776" spans="1:17" customFormat="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>ROUND(E3776/D3776*100,0)</f>
        <v>100</v>
      </c>
      <c r="Q3776">
        <f>IFERROR(ROUND(E3776/L3776,2),"N/A")</f>
        <v>100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>ROUND(E3777/D3777*100,0)</f>
        <v>100</v>
      </c>
      <c r="Q3777">
        <f>IFERROR(ROUND(E3777/L3777,2),"N/A")</f>
        <v>143.21</v>
      </c>
      <c r="T3777"/>
      <c r="U3777"/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>ROUND(E3778/D3778*100,0)</f>
        <v>107</v>
      </c>
      <c r="Q3778">
        <f>IFERROR(ROUND(E3778/L3778,2),"N/A")</f>
        <v>90.82</v>
      </c>
      <c r="T3778"/>
      <c r="U3778"/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>ROUND(E3779/D3779*100,0)</f>
        <v>143</v>
      </c>
      <c r="Q3779">
        <f>IFERROR(ROUND(E3779/L3779,2),"N/A")</f>
        <v>48.54</v>
      </c>
      <c r="T3779"/>
      <c r="U3779"/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>ROUND(E3780/D3780*100,0)</f>
        <v>105</v>
      </c>
      <c r="Q3780">
        <f>IFERROR(ROUND(E3780/L3780,2),"N/A")</f>
        <v>70.03</v>
      </c>
      <c r="T3780"/>
      <c r="U3780"/>
    </row>
    <row r="3781" spans="1:21" ht="43.2" x14ac:dyDescent="0.3">
      <c r="A3781">
        <v>2390</v>
      </c>
      <c r="B3781" s="3" t="s">
        <v>2391</v>
      </c>
      <c r="C3781" s="3" t="s">
        <v>6500</v>
      </c>
      <c r="D3781" s="6">
        <v>510000</v>
      </c>
      <c r="E3781" s="8">
        <v>0</v>
      </c>
      <c r="F3781" t="s">
        <v>8219</v>
      </c>
      <c r="G3781" t="s">
        <v>8225</v>
      </c>
      <c r="H3781" t="s">
        <v>8247</v>
      </c>
      <c r="I3781">
        <v>1420352264</v>
      </c>
      <c r="J3781">
        <v>1416896264</v>
      </c>
      <c r="K3781" t="b">
        <v>0</v>
      </c>
      <c r="L3781">
        <v>0</v>
      </c>
      <c r="M3781" t="b">
        <v>0</v>
      </c>
      <c r="N3781" t="s">
        <v>8270</v>
      </c>
      <c r="O3781">
        <f>YEAR(T3781)</f>
        <v>2015</v>
      </c>
      <c r="P3781">
        <f>ROUND(E3781/D3781*100,0)</f>
        <v>0</v>
      </c>
      <c r="Q3781" t="str">
        <f>IFERROR(ROUND(E3781/L3781,2),"N/A")</f>
        <v>N/A</v>
      </c>
      <c r="T3781" s="14">
        <f>(((J3777/60)/60)/24)+DATE(1970,1,1)</f>
        <v>42075.942627314813</v>
      </c>
      <c r="U3781" s="14">
        <f>(((I3777/60)/60)/24)+DATE(1970,1,1)</f>
        <v>42103.166666666672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>ROUND(E3782/D3782*100,0)</f>
        <v>120</v>
      </c>
      <c r="Q3782">
        <f>IFERROR(ROUND(E3782/L3782,2),"N/A")</f>
        <v>100</v>
      </c>
      <c r="T3782"/>
      <c r="U3782"/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>ROUND(E3783/D3783*100,0)</f>
        <v>110</v>
      </c>
      <c r="Q3783">
        <f>IFERROR(ROUND(E3783/L3783,2),"N/A")</f>
        <v>94.9</v>
      </c>
      <c r="T3783"/>
      <c r="U3783"/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>ROUND(E3784/D3784*100,0)</f>
        <v>102</v>
      </c>
      <c r="Q3784">
        <f>IFERROR(ROUND(E3784/L3784,2),"N/A")</f>
        <v>75.37</v>
      </c>
      <c r="T3784"/>
      <c r="U3784"/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>ROUND(E3785/D3785*100,0)</f>
        <v>129</v>
      </c>
      <c r="Q3785">
        <f>IFERROR(ROUND(E3785/L3785,2),"N/A")</f>
        <v>64.459999999999994</v>
      </c>
      <c r="T3785"/>
      <c r="U3785"/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>ROUND(E3786/D3786*100,0)</f>
        <v>115</v>
      </c>
      <c r="Q3786">
        <f>IFERROR(ROUND(E3786/L3786,2),"N/A")</f>
        <v>115</v>
      </c>
      <c r="T3786"/>
      <c r="U3786"/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>ROUND(E3787/D3787*100,0)</f>
        <v>151</v>
      </c>
      <c r="Q3787">
        <f>IFERROR(ROUND(E3787/L3787,2),"N/A")</f>
        <v>100.5</v>
      </c>
      <c r="T3787"/>
      <c r="U3787"/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>ROUND(E3788/D3788*100,0)</f>
        <v>111</v>
      </c>
      <c r="Q3788">
        <f>IFERROR(ROUND(E3788/L3788,2),"N/A")</f>
        <v>93.77</v>
      </c>
      <c r="T3788"/>
      <c r="U3788"/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>ROUND(E3789/D3789*100,0)</f>
        <v>100</v>
      </c>
      <c r="Q3789">
        <f>IFERROR(ROUND(E3789/L3789,2),"N/A")</f>
        <v>35.1</v>
      </c>
      <c r="T3789"/>
      <c r="U3789"/>
    </row>
    <row r="3790" spans="1:21" ht="43.2" x14ac:dyDescent="0.3">
      <c r="A3790">
        <v>2395</v>
      </c>
      <c r="B3790" s="3" t="s">
        <v>2396</v>
      </c>
      <c r="C3790" s="3" t="s">
        <v>6505</v>
      </c>
      <c r="D3790" s="6">
        <v>33000</v>
      </c>
      <c r="E3790" s="8">
        <v>0</v>
      </c>
      <c r="F3790" t="s">
        <v>8219</v>
      </c>
      <c r="G3790" t="s">
        <v>8223</v>
      </c>
      <c r="H3790" t="s">
        <v>8245</v>
      </c>
      <c r="I3790">
        <v>1484038620</v>
      </c>
      <c r="J3790">
        <v>1481597687</v>
      </c>
      <c r="K3790" t="b">
        <v>0</v>
      </c>
      <c r="L3790">
        <v>0</v>
      </c>
      <c r="M3790" t="b">
        <v>0</v>
      </c>
      <c r="N3790" t="s">
        <v>8270</v>
      </c>
      <c r="O3790">
        <f>YEAR(T3790)</f>
        <v>2016</v>
      </c>
      <c r="P3790">
        <f>ROUND(E3790/D3790*100,0)</f>
        <v>0</v>
      </c>
      <c r="Q3790" t="str">
        <f>IFERROR(ROUND(E3790/L3790,2),"N/A")</f>
        <v>N/A</v>
      </c>
      <c r="T3790" s="14">
        <f>(((J3786/60)/60)/24)+DATE(1970,1,1)</f>
        <v>42531.980694444443</v>
      </c>
      <c r="U3790" s="14">
        <f>(((I3786/60)/60)/24)+DATE(1970,1,1)</f>
        <v>42561.980694444443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>ROUND(E3791/D3791*100,0)</f>
        <v>3</v>
      </c>
      <c r="Q3791">
        <f>IFERROR(ROUND(E3791/L3791,2),"N/A")</f>
        <v>29</v>
      </c>
      <c r="T3791"/>
      <c r="U3791"/>
    </row>
    <row r="3792" spans="1:21" ht="43.2" x14ac:dyDescent="0.3">
      <c r="A3792">
        <v>2397</v>
      </c>
      <c r="B3792" s="3" t="s">
        <v>2398</v>
      </c>
      <c r="C3792" s="3" t="s">
        <v>6507</v>
      </c>
      <c r="D3792" s="6">
        <v>124000</v>
      </c>
      <c r="E3792" s="8">
        <v>0</v>
      </c>
      <c r="F3792" t="s">
        <v>8219</v>
      </c>
      <c r="G3792" t="s">
        <v>8223</v>
      </c>
      <c r="H3792" t="s">
        <v>8245</v>
      </c>
      <c r="I3792">
        <v>1420233256</v>
      </c>
      <c r="J3792">
        <v>1417641256</v>
      </c>
      <c r="K3792" t="b">
        <v>0</v>
      </c>
      <c r="L3792">
        <v>0</v>
      </c>
      <c r="M3792" t="b">
        <v>0</v>
      </c>
      <c r="N3792" t="s">
        <v>8270</v>
      </c>
      <c r="O3792">
        <f>YEAR(T3792)</f>
        <v>2016</v>
      </c>
      <c r="P3792">
        <f>ROUND(E3792/D3792*100,0)</f>
        <v>0</v>
      </c>
      <c r="Q3792" t="str">
        <f>IFERROR(ROUND(E3792/L3792,2),"N/A")</f>
        <v>N/A</v>
      </c>
      <c r="T3792" s="14">
        <f>(((J3788/60)/60)/24)+DATE(1970,1,1)</f>
        <v>42487.037905092591</v>
      </c>
      <c r="U3792" s="14">
        <f>(((I3788/60)/60)/24)+DATE(1970,1,1)</f>
        <v>42517.037905092591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>
        <f>ROUND(E3793/D3793*100,0)</f>
        <v>0</v>
      </c>
      <c r="Q3793" t="str">
        <f>IFERROR(ROUND(E3793/L3793,2),"N/A")</f>
        <v>N/A</v>
      </c>
      <c r="T3793"/>
      <c r="U3793"/>
    </row>
    <row r="3794" spans="1:21" ht="43.2" x14ac:dyDescent="0.3">
      <c r="A3794">
        <v>2399</v>
      </c>
      <c r="B3794" s="3" t="s">
        <v>2400</v>
      </c>
      <c r="C3794" s="3" t="s">
        <v>6509</v>
      </c>
      <c r="D3794" s="6">
        <v>13000</v>
      </c>
      <c r="E3794" s="8">
        <v>0</v>
      </c>
      <c r="F3794" t="s">
        <v>8219</v>
      </c>
      <c r="G3794" t="s">
        <v>8234</v>
      </c>
      <c r="H3794" t="s">
        <v>8254</v>
      </c>
      <c r="I3794">
        <v>1418934506</v>
      </c>
      <c r="J3794">
        <v>1415910506</v>
      </c>
      <c r="K3794" t="b">
        <v>0</v>
      </c>
      <c r="L3794">
        <v>0</v>
      </c>
      <c r="M3794" t="b">
        <v>0</v>
      </c>
      <c r="N3794" t="s">
        <v>8270</v>
      </c>
      <c r="O3794">
        <f>YEAR(T3794)</f>
        <v>2016</v>
      </c>
      <c r="P3794">
        <f>ROUND(E3794/D3794*100,0)</f>
        <v>0</v>
      </c>
      <c r="Q3794" t="str">
        <f>IFERROR(ROUND(E3794/L3794,2),"N/A")</f>
        <v>N/A</v>
      </c>
      <c r="T3794" s="14">
        <f>(((J3790/60)/60)/24)+DATE(1970,1,1)</f>
        <v>42717.121377314819</v>
      </c>
      <c r="U3794" s="14">
        <f>(((I3790/60)/60)/24)+DATE(1970,1,1)</f>
        <v>42745.372916666667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>ROUND(E3795/D3795*100,0)</f>
        <v>60</v>
      </c>
      <c r="Q3795">
        <f>IFERROR(ROUND(E3795/L3795,2),"N/A")</f>
        <v>174</v>
      </c>
      <c r="T3795"/>
      <c r="U3795"/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>ROUND(E3796/D3796*100,0)</f>
        <v>1</v>
      </c>
      <c r="Q3796">
        <f>IFERROR(ROUND(E3796/L3796,2),"N/A")</f>
        <v>50</v>
      </c>
      <c r="T3796"/>
      <c r="U3796"/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>ROUND(E3797/D3797*100,0)</f>
        <v>2</v>
      </c>
      <c r="Q3797">
        <f>IFERROR(ROUND(E3797/L3797,2),"N/A")</f>
        <v>5</v>
      </c>
      <c r="T3797"/>
      <c r="U3797"/>
    </row>
    <row r="3798" spans="1:21" ht="43.2" x14ac:dyDescent="0.3">
      <c r="A3798">
        <v>2400</v>
      </c>
      <c r="B3798" s="3" t="s">
        <v>2401</v>
      </c>
      <c r="C3798" s="3" t="s">
        <v>6510</v>
      </c>
      <c r="D3798" s="6">
        <v>50000</v>
      </c>
      <c r="E3798" s="8">
        <v>0</v>
      </c>
      <c r="F3798" t="s">
        <v>8219</v>
      </c>
      <c r="G3798" t="s">
        <v>8225</v>
      </c>
      <c r="H3798" t="s">
        <v>8247</v>
      </c>
      <c r="I3798">
        <v>1460615164</v>
      </c>
      <c r="J3798">
        <v>1458023164</v>
      </c>
      <c r="K3798" t="b">
        <v>0</v>
      </c>
      <c r="L3798">
        <v>0</v>
      </c>
      <c r="M3798" t="b">
        <v>0</v>
      </c>
      <c r="N3798" t="s">
        <v>8270</v>
      </c>
      <c r="O3798">
        <f>YEAR(T3798)</f>
        <v>2014</v>
      </c>
      <c r="P3798">
        <f>ROUND(E3798/D3798*100,0)</f>
        <v>0</v>
      </c>
      <c r="Q3798" t="str">
        <f>IFERROR(ROUND(E3798/L3798,2),"N/A")</f>
        <v>N/A</v>
      </c>
      <c r="T3798" s="14">
        <f>(((J3794/60)/60)/24)+DATE(1970,1,1)</f>
        <v>41956.853078703702</v>
      </c>
      <c r="U3798" s="14">
        <f>(((I3794/60)/60)/24)+DATE(1970,1,1)</f>
        <v>41991.853078703702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>ROUND(E3799/D3799*100,0)</f>
        <v>90</v>
      </c>
      <c r="Q3799">
        <f>IFERROR(ROUND(E3799/L3799,2),"N/A")</f>
        <v>145.41</v>
      </c>
      <c r="T3799"/>
      <c r="U3799"/>
    </row>
    <row r="3800" spans="1:21" ht="43.2" x14ac:dyDescent="0.3">
      <c r="A3800">
        <v>2404</v>
      </c>
      <c r="B3800" s="3" t="s">
        <v>2405</v>
      </c>
      <c r="C3800" s="3" t="s">
        <v>6514</v>
      </c>
      <c r="D3800" s="6">
        <v>15000</v>
      </c>
      <c r="E3800" s="8">
        <v>0</v>
      </c>
      <c r="F3800" t="s">
        <v>8220</v>
      </c>
      <c r="G3800" t="s">
        <v>8223</v>
      </c>
      <c r="H3800" t="s">
        <v>8245</v>
      </c>
      <c r="I3800">
        <v>1451782607</v>
      </c>
      <c r="J3800">
        <v>1449190607</v>
      </c>
      <c r="K3800" t="b">
        <v>0</v>
      </c>
      <c r="L3800">
        <v>0</v>
      </c>
      <c r="M3800" t="b">
        <v>0</v>
      </c>
      <c r="N3800" t="s">
        <v>8282</v>
      </c>
      <c r="O3800">
        <f>YEAR(T3800)</f>
        <v>2015</v>
      </c>
      <c r="P3800">
        <f>ROUND(E3800/D3800*100,0)</f>
        <v>0</v>
      </c>
      <c r="Q3800" t="str">
        <f>IFERROR(ROUND(E3800/L3800,2),"N/A")</f>
        <v>N/A</v>
      </c>
      <c r="T3800" s="14">
        <f>(((J3796/60)/60)/24)+DATE(1970,1,1)</f>
        <v>42132.58048611111</v>
      </c>
      <c r="U3800" s="14">
        <f>(((I3796/60)/60)/24)+DATE(1970,1,1)</f>
        <v>42162.58048611111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>ROUND(E3801/D3801*100,0)</f>
        <v>4</v>
      </c>
      <c r="Q3801">
        <f>IFERROR(ROUND(E3801/L3801,2),"N/A")</f>
        <v>100.5</v>
      </c>
      <c r="T3801"/>
      <c r="U3801"/>
    </row>
    <row r="3802" spans="1:21" ht="57.6" x14ac:dyDescent="0.3">
      <c r="A3802">
        <v>2410</v>
      </c>
      <c r="B3802" s="3" t="s">
        <v>2411</v>
      </c>
      <c r="C3802" s="3" t="s">
        <v>6520</v>
      </c>
      <c r="D3802" s="6">
        <v>15000</v>
      </c>
      <c r="E3802" s="8">
        <v>0</v>
      </c>
      <c r="F3802" t="s">
        <v>8220</v>
      </c>
      <c r="G3802" t="s">
        <v>8225</v>
      </c>
      <c r="H3802" t="s">
        <v>8247</v>
      </c>
      <c r="I3802">
        <v>1441619275</v>
      </c>
      <c r="J3802">
        <v>1439027275</v>
      </c>
      <c r="K3802" t="b">
        <v>0</v>
      </c>
      <c r="L3802">
        <v>0</v>
      </c>
      <c r="M3802" t="b">
        <v>0</v>
      </c>
      <c r="N3802" t="s">
        <v>8282</v>
      </c>
      <c r="O3802">
        <f>YEAR(T3802)</f>
        <v>2016</v>
      </c>
      <c r="P3802">
        <f>ROUND(E3802/D3802*100,0)</f>
        <v>0</v>
      </c>
      <c r="Q3802" t="str">
        <f>IFERROR(ROUND(E3802/L3802,2),"N/A")</f>
        <v>N/A</v>
      </c>
      <c r="T3802" s="14">
        <f>(((J3798/60)/60)/24)+DATE(1970,1,1)</f>
        <v>42444.268101851849</v>
      </c>
      <c r="U3802" s="14">
        <f>(((I3798/60)/60)/24)+DATE(1970,1,1)</f>
        <v>42474.268101851849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>ROUND(E3803/D3803*100,0)</f>
        <v>9</v>
      </c>
      <c r="Q3803">
        <f>IFERROR(ROUND(E3803/L3803,2),"N/A")</f>
        <v>47.33</v>
      </c>
      <c r="T3803"/>
      <c r="U3803"/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>
        <f>ROUND(E3804/D3804*100,0)</f>
        <v>0</v>
      </c>
      <c r="Q3804" t="str">
        <f>IFERROR(ROUND(E3804/L3804,2),"N/A")</f>
        <v>N/A</v>
      </c>
      <c r="T3804"/>
      <c r="U3804"/>
    </row>
    <row r="3805" spans="1:21" ht="43.2" x14ac:dyDescent="0.3">
      <c r="A3805">
        <v>2426</v>
      </c>
      <c r="B3805" s="3" t="s">
        <v>2427</v>
      </c>
      <c r="C3805" s="3" t="s">
        <v>6536</v>
      </c>
      <c r="D3805" s="6">
        <v>20000</v>
      </c>
      <c r="E3805" s="8">
        <v>0</v>
      </c>
      <c r="F3805" t="s">
        <v>8220</v>
      </c>
      <c r="G3805" t="s">
        <v>8223</v>
      </c>
      <c r="H3805" t="s">
        <v>8245</v>
      </c>
      <c r="I3805">
        <v>1439006692</v>
      </c>
      <c r="J3805">
        <v>1433822692</v>
      </c>
      <c r="K3805" t="b">
        <v>0</v>
      </c>
      <c r="L3805">
        <v>0</v>
      </c>
      <c r="M3805" t="b">
        <v>0</v>
      </c>
      <c r="N3805" t="s">
        <v>8282</v>
      </c>
      <c r="O3805">
        <f>YEAR(T3805)</f>
        <v>2016</v>
      </c>
      <c r="P3805">
        <f>ROUND(E3805/D3805*100,0)</f>
        <v>0</v>
      </c>
      <c r="Q3805" t="str">
        <f>IFERROR(ROUND(E3805/L3805,2),"N/A")</f>
        <v>N/A</v>
      </c>
      <c r="T3805" s="14">
        <f>(((J3801/60)/60)/24)+DATE(1970,1,1)</f>
        <v>42410.93105324074</v>
      </c>
      <c r="U3805" s="14">
        <f>(((I3801/60)/60)/24)+DATE(1970,1,1)</f>
        <v>42440.93105324074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>
        <f>ROUND(E3806/D3806*100,0)</f>
        <v>0</v>
      </c>
      <c r="Q3806" t="str">
        <f>IFERROR(ROUND(E3806/L3806,2),"N/A")</f>
        <v>N/A</v>
      </c>
      <c r="T3806"/>
      <c r="U3806"/>
    </row>
    <row r="3807" spans="1:21" ht="28.8" x14ac:dyDescent="0.3">
      <c r="A3807">
        <v>2504</v>
      </c>
      <c r="B3807" s="3" t="s">
        <v>2504</v>
      </c>
      <c r="C3807" s="3" t="s">
        <v>6614</v>
      </c>
      <c r="D3807" s="6">
        <v>35000</v>
      </c>
      <c r="E3807" s="8">
        <v>0</v>
      </c>
      <c r="F3807" t="s">
        <v>8220</v>
      </c>
      <c r="G3807" t="s">
        <v>8223</v>
      </c>
      <c r="H3807" t="s">
        <v>8245</v>
      </c>
      <c r="I3807">
        <v>1416014534</v>
      </c>
      <c r="J3807">
        <v>1413418934</v>
      </c>
      <c r="K3807" t="b">
        <v>0</v>
      </c>
      <c r="L3807">
        <v>0</v>
      </c>
      <c r="M3807" t="b">
        <v>0</v>
      </c>
      <c r="N3807" t="s">
        <v>8297</v>
      </c>
      <c r="O3807">
        <f>YEAR(T3807)</f>
        <v>2014</v>
      </c>
      <c r="P3807">
        <f>ROUND(E3807/D3807*100,0)</f>
        <v>0</v>
      </c>
      <c r="Q3807" t="str">
        <f>IFERROR(ROUND(E3807/L3807,2),"N/A")</f>
        <v>N/A</v>
      </c>
      <c r="T3807" s="14">
        <f>(((J3803/60)/60)/24)+DATE(1970,1,1)</f>
        <v>41975.676111111112</v>
      </c>
      <c r="U3807" s="14">
        <f>(((I3803/60)/60)/24)+DATE(1970,1,1)</f>
        <v>42006.676111111112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>ROUND(E3808/D3808*100,0)</f>
        <v>0</v>
      </c>
      <c r="Q3808">
        <f>IFERROR(ROUND(E3808/L3808,2),"N/A")</f>
        <v>5</v>
      </c>
      <c r="T3808"/>
      <c r="U3808"/>
    </row>
    <row r="3809" spans="1:17" customFormat="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>ROUND(E3809/D3809*100,0)</f>
        <v>30</v>
      </c>
      <c r="Q3809">
        <f>IFERROR(ROUND(E3809/L3809,2),"N/A")</f>
        <v>50.56</v>
      </c>
    </row>
    <row r="3810" spans="1:17" customFormat="1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>ROUND(E3810/D3810*100,0)</f>
        <v>100</v>
      </c>
      <c r="Q3810">
        <f>IFERROR(ROUND(E3810/L3810,2),"N/A")</f>
        <v>41.67</v>
      </c>
    </row>
    <row r="3811" spans="1:17" customFormat="1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>ROUND(E3811/D3811*100,0)</f>
        <v>101</v>
      </c>
      <c r="Q3811">
        <f>IFERROR(ROUND(E3811/L3811,2),"N/A")</f>
        <v>53.29</v>
      </c>
    </row>
    <row r="3812" spans="1:17" customFormat="1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>ROUND(E3812/D3812*100,0)</f>
        <v>122</v>
      </c>
      <c r="Q3812">
        <f>IFERROR(ROUND(E3812/L3812,2),"N/A")</f>
        <v>70.23</v>
      </c>
    </row>
    <row r="3813" spans="1:17" customFormat="1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>ROUND(E3813/D3813*100,0)</f>
        <v>330</v>
      </c>
      <c r="Q3813">
        <f>IFERROR(ROUND(E3813/L3813,2),"N/A")</f>
        <v>43.42</v>
      </c>
    </row>
    <row r="3814" spans="1:17" customFormat="1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>ROUND(E3814/D3814*100,0)</f>
        <v>110</v>
      </c>
      <c r="Q3814">
        <f>IFERROR(ROUND(E3814/L3814,2),"N/A")</f>
        <v>199.18</v>
      </c>
    </row>
    <row r="3815" spans="1:17" customFormat="1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>ROUND(E3815/D3815*100,0)</f>
        <v>101</v>
      </c>
      <c r="Q3815">
        <f>IFERROR(ROUND(E3815/L3815,2),"N/A")</f>
        <v>78.52</v>
      </c>
    </row>
    <row r="3816" spans="1:17" customFormat="1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>ROUND(E3816/D3816*100,0)</f>
        <v>140</v>
      </c>
      <c r="Q3816">
        <f>IFERROR(ROUND(E3816/L3816,2),"N/A")</f>
        <v>61.82</v>
      </c>
    </row>
    <row r="3817" spans="1:17" customFormat="1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>ROUND(E3817/D3817*100,0)</f>
        <v>100</v>
      </c>
      <c r="Q3817">
        <f>IFERROR(ROUND(E3817/L3817,2),"N/A")</f>
        <v>50</v>
      </c>
    </row>
    <row r="3818" spans="1:17" customFormat="1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>ROUND(E3818/D3818*100,0)</f>
        <v>119</v>
      </c>
      <c r="Q3818">
        <f>IFERROR(ROUND(E3818/L3818,2),"N/A")</f>
        <v>48.34</v>
      </c>
    </row>
    <row r="3819" spans="1:17" customFormat="1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>ROUND(E3819/D3819*100,0)</f>
        <v>107</v>
      </c>
      <c r="Q3819">
        <f>IFERROR(ROUND(E3819/L3819,2),"N/A")</f>
        <v>107.25</v>
      </c>
    </row>
    <row r="3820" spans="1:17" customFormat="1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>ROUND(E3820/D3820*100,0)</f>
        <v>228</v>
      </c>
      <c r="Q3820">
        <f>IFERROR(ROUND(E3820/L3820,2),"N/A")</f>
        <v>57</v>
      </c>
    </row>
    <row r="3821" spans="1:17" customFormat="1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>ROUND(E3821/D3821*100,0)</f>
        <v>106</v>
      </c>
      <c r="Q3821">
        <f>IFERROR(ROUND(E3821/L3821,2),"N/A")</f>
        <v>40.92</v>
      </c>
    </row>
    <row r="3822" spans="1:17" customFormat="1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>ROUND(E3822/D3822*100,0)</f>
        <v>143</v>
      </c>
      <c r="Q3822">
        <f>IFERROR(ROUND(E3822/L3822,2),"N/A")</f>
        <v>21.5</v>
      </c>
    </row>
    <row r="3823" spans="1:17" customFormat="1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>ROUND(E3823/D3823*100,0)</f>
        <v>105</v>
      </c>
      <c r="Q3823">
        <f>IFERROR(ROUND(E3823/L3823,2),"N/A")</f>
        <v>79.540000000000006</v>
      </c>
    </row>
    <row r="3824" spans="1:17" customFormat="1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>ROUND(E3824/D3824*100,0)</f>
        <v>110</v>
      </c>
      <c r="Q3824">
        <f>IFERROR(ROUND(E3824/L3824,2),"N/A")</f>
        <v>72.38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>ROUND(E3825/D3825*100,0)</f>
        <v>106</v>
      </c>
      <c r="Q3825">
        <f>IFERROR(ROUND(E3825/L3825,2),"N/A")</f>
        <v>64.63</v>
      </c>
      <c r="T3825"/>
      <c r="U3825"/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>ROUND(E3826/D3826*100,0)</f>
        <v>108</v>
      </c>
      <c r="Q3826">
        <f>IFERROR(ROUND(E3826/L3826,2),"N/A")</f>
        <v>38.57</v>
      </c>
      <c r="T3826"/>
      <c r="U3826"/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>ROUND(E3827/D3827*100,0)</f>
        <v>105</v>
      </c>
      <c r="Q3827">
        <f>IFERROR(ROUND(E3827/L3827,2),"N/A")</f>
        <v>107.57</v>
      </c>
      <c r="T3827"/>
      <c r="U3827"/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>ROUND(E3828/D3828*100,0)</f>
        <v>119</v>
      </c>
      <c r="Q3828">
        <f>IFERROR(ROUND(E3828/L3828,2),"N/A")</f>
        <v>27.5</v>
      </c>
      <c r="T3828"/>
      <c r="U3828"/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>ROUND(E3829/D3829*100,0)</f>
        <v>153</v>
      </c>
      <c r="Q3829">
        <f>IFERROR(ROUND(E3829/L3829,2),"N/A")</f>
        <v>70.459999999999994</v>
      </c>
      <c r="T3829"/>
      <c r="U3829"/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>ROUND(E3830/D3830*100,0)</f>
        <v>100</v>
      </c>
      <c r="Q3830">
        <f>IFERROR(ROUND(E3830/L3830,2),"N/A")</f>
        <v>178.57</v>
      </c>
      <c r="T3830"/>
      <c r="U3830"/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>ROUND(E3831/D3831*100,0)</f>
        <v>100</v>
      </c>
      <c r="Q3831">
        <f>IFERROR(ROUND(E3831/L3831,2),"N/A")</f>
        <v>62.63</v>
      </c>
      <c r="T3831"/>
      <c r="U3831"/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>ROUND(E3832/D3832*100,0)</f>
        <v>225</v>
      </c>
      <c r="Q3832">
        <f>IFERROR(ROUND(E3832/L3832,2),"N/A")</f>
        <v>75</v>
      </c>
      <c r="T3832"/>
      <c r="U3832"/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>ROUND(E3833/D3833*100,0)</f>
        <v>106</v>
      </c>
      <c r="Q3833">
        <f>IFERROR(ROUND(E3833/L3833,2),"N/A")</f>
        <v>58.9</v>
      </c>
      <c r="T3833"/>
      <c r="U3833"/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>ROUND(E3834/D3834*100,0)</f>
        <v>105</v>
      </c>
      <c r="Q3834">
        <f>IFERROR(ROUND(E3834/L3834,2),"N/A")</f>
        <v>139.56</v>
      </c>
      <c r="T3834"/>
      <c r="U3834"/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>ROUND(E3835/D3835*100,0)</f>
        <v>117</v>
      </c>
      <c r="Q3835">
        <f>IFERROR(ROUND(E3835/L3835,2),"N/A")</f>
        <v>70</v>
      </c>
      <c r="T3835"/>
      <c r="U3835"/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>ROUND(E3836/D3836*100,0)</f>
        <v>109</v>
      </c>
      <c r="Q3836">
        <f>IFERROR(ROUND(E3836/L3836,2),"N/A")</f>
        <v>57.39</v>
      </c>
      <c r="T3836"/>
      <c r="U3836"/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>ROUND(E3837/D3837*100,0)</f>
        <v>160</v>
      </c>
      <c r="Q3837">
        <f>IFERROR(ROUND(E3837/L3837,2),"N/A")</f>
        <v>40</v>
      </c>
      <c r="T3837"/>
      <c r="U3837"/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>ROUND(E3838/D3838*100,0)</f>
        <v>113</v>
      </c>
      <c r="Q3838">
        <f>IFERROR(ROUND(E3838/L3838,2),"N/A")</f>
        <v>64.290000000000006</v>
      </c>
      <c r="T3838"/>
      <c r="U3838"/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>ROUND(E3839/D3839*100,0)</f>
        <v>102</v>
      </c>
      <c r="Q3839">
        <f>IFERROR(ROUND(E3839/L3839,2),"N/A")</f>
        <v>120.12</v>
      </c>
      <c r="T3839"/>
      <c r="U3839"/>
    </row>
    <row r="3840" spans="1:21" x14ac:dyDescent="0.3">
      <c r="A3840">
        <v>2507</v>
      </c>
      <c r="B3840" s="3" t="s">
        <v>2507</v>
      </c>
      <c r="C3840" s="3" t="s">
        <v>6617</v>
      </c>
      <c r="D3840" s="6">
        <v>42850</v>
      </c>
      <c r="E3840" s="8">
        <v>0</v>
      </c>
      <c r="F3840" t="s">
        <v>8220</v>
      </c>
      <c r="G3840" t="s">
        <v>8223</v>
      </c>
      <c r="H3840" t="s">
        <v>8245</v>
      </c>
      <c r="I3840">
        <v>1431308704</v>
      </c>
      <c r="J3840">
        <v>1428716704</v>
      </c>
      <c r="K3840" t="b">
        <v>0</v>
      </c>
      <c r="L3840">
        <v>0</v>
      </c>
      <c r="M3840" t="b">
        <v>0</v>
      </c>
      <c r="N3840" t="s">
        <v>8297</v>
      </c>
      <c r="O3840">
        <f>YEAR(T3840)</f>
        <v>2015</v>
      </c>
      <c r="P3840">
        <f>ROUND(E3840/D3840*100,0)</f>
        <v>0</v>
      </c>
      <c r="Q3840" t="str">
        <f>IFERROR(ROUND(E3840/L3840,2),"N/A")</f>
        <v>N/A</v>
      </c>
      <c r="T3840" s="14">
        <f>(((J3836/60)/60)/24)+DATE(1970,1,1)</f>
        <v>42143.445219907408</v>
      </c>
      <c r="U3840" s="14">
        <f>(((I3836/60)/60)/24)+DATE(1970,1,1)</f>
        <v>42173.445219907408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>ROUND(E3841/D3841*100,0)</f>
        <v>101</v>
      </c>
      <c r="Q3841">
        <f>IFERROR(ROUND(E3841/L3841,2),"N/A")</f>
        <v>63.28</v>
      </c>
      <c r="T3841"/>
      <c r="U3841"/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>ROUND(E3842/D3842*100,0)</f>
        <v>6500</v>
      </c>
      <c r="Q3842">
        <f>IFERROR(ROUND(E3842/L3842,2),"N/A")</f>
        <v>21.67</v>
      </c>
      <c r="T3842"/>
      <c r="U3842"/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>ROUND(E3843/D3843*100,0)</f>
        <v>9</v>
      </c>
      <c r="Q3843">
        <f>IFERROR(ROUND(E3843/L3843,2),"N/A")</f>
        <v>25.65</v>
      </c>
      <c r="T3843"/>
      <c r="U3843"/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>ROUND(E3844/D3844*100,0)</f>
        <v>22</v>
      </c>
      <c r="Q3844">
        <f>IFERROR(ROUND(E3844/L3844,2),"N/A")</f>
        <v>47.7</v>
      </c>
      <c r="T3844"/>
      <c r="U3844"/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>ROUND(E3845/D3845*100,0)</f>
        <v>21</v>
      </c>
      <c r="Q3845">
        <f>IFERROR(ROUND(E3845/L3845,2),"N/A")</f>
        <v>56.05</v>
      </c>
      <c r="T3845"/>
      <c r="U3845"/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>ROUND(E3846/D3846*100,0)</f>
        <v>41</v>
      </c>
      <c r="Q3846">
        <f>IFERROR(ROUND(E3846/L3846,2),"N/A")</f>
        <v>81.319999999999993</v>
      </c>
      <c r="T3846"/>
      <c r="U3846"/>
    </row>
    <row r="3847" spans="1:21" ht="43.2" x14ac:dyDescent="0.3">
      <c r="A3847">
        <v>2508</v>
      </c>
      <c r="B3847" s="3" t="s">
        <v>2508</v>
      </c>
      <c r="C3847" s="3" t="s">
        <v>6618</v>
      </c>
      <c r="D3847" s="6">
        <v>20000</v>
      </c>
      <c r="E3847" s="8">
        <v>0</v>
      </c>
      <c r="F3847" t="s">
        <v>8220</v>
      </c>
      <c r="G3847" t="s">
        <v>8223</v>
      </c>
      <c r="H3847" t="s">
        <v>8245</v>
      </c>
      <c r="I3847">
        <v>1408056634</v>
      </c>
      <c r="J3847">
        <v>1405464634</v>
      </c>
      <c r="K3847" t="b">
        <v>0</v>
      </c>
      <c r="L3847">
        <v>0</v>
      </c>
      <c r="M3847" t="b">
        <v>0</v>
      </c>
      <c r="N3847" t="s">
        <v>8297</v>
      </c>
      <c r="O3847">
        <f>YEAR(T3847)</f>
        <v>2014</v>
      </c>
      <c r="P3847">
        <f>ROUND(E3847/D3847*100,0)</f>
        <v>0</v>
      </c>
      <c r="Q3847" t="str">
        <f>IFERROR(ROUND(E3847/L3847,2),"N/A")</f>
        <v>N/A</v>
      </c>
      <c r="T3847" s="14">
        <f>(((J3843/60)/60)/24)+DATE(1970,1,1)</f>
        <v>41780.785729166666</v>
      </c>
      <c r="U3847" s="14">
        <f>(((I3843/60)/60)/24)+DATE(1970,1,1)</f>
        <v>41840.785729166666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>ROUND(E3848/D3848*100,0)</f>
        <v>3</v>
      </c>
      <c r="Q3848">
        <f>IFERROR(ROUND(E3848/L3848,2),"N/A")</f>
        <v>23.63</v>
      </c>
      <c r="T3848"/>
      <c r="U3848"/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>ROUND(E3849/D3849*100,0)</f>
        <v>16</v>
      </c>
      <c r="Q3849">
        <f>IFERROR(ROUND(E3849/L3849,2),"N/A")</f>
        <v>188.56</v>
      </c>
      <c r="T3849"/>
      <c r="U3849"/>
    </row>
    <row r="3850" spans="1:21" ht="43.2" x14ac:dyDescent="0.3">
      <c r="A3850">
        <v>2511</v>
      </c>
      <c r="B3850" s="3" t="s">
        <v>2511</v>
      </c>
      <c r="C3850" s="3" t="s">
        <v>6621</v>
      </c>
      <c r="D3850" s="6">
        <v>100000</v>
      </c>
      <c r="E3850" s="8">
        <v>0</v>
      </c>
      <c r="F3850" t="s">
        <v>8220</v>
      </c>
      <c r="G3850" t="s">
        <v>8224</v>
      </c>
      <c r="H3850" t="s">
        <v>8246</v>
      </c>
      <c r="I3850">
        <v>1454323413</v>
      </c>
      <c r="J3850">
        <v>1451731413</v>
      </c>
      <c r="K3850" t="b">
        <v>0</v>
      </c>
      <c r="L3850">
        <v>0</v>
      </c>
      <c r="M3850" t="b">
        <v>0</v>
      </c>
      <c r="N3850" t="s">
        <v>8297</v>
      </c>
      <c r="O3850">
        <f>YEAR(T3850)</f>
        <v>2014</v>
      </c>
      <c r="P3850">
        <f>ROUND(E3850/D3850*100,0)</f>
        <v>0</v>
      </c>
      <c r="Q3850" t="str">
        <f>IFERROR(ROUND(E3850/L3850,2),"N/A")</f>
        <v>N/A</v>
      </c>
      <c r="T3850" s="14">
        <f>(((J3846/60)/60)/24)+DATE(1970,1,1)</f>
        <v>41766.617291666669</v>
      </c>
      <c r="U3850" s="14">
        <f>(((I3846/60)/60)/24)+DATE(1970,1,1)</f>
        <v>41793.290972222225</v>
      </c>
    </row>
    <row r="3851" spans="1:21" ht="57.6" x14ac:dyDescent="0.3">
      <c r="A3851">
        <v>2513</v>
      </c>
      <c r="B3851" s="3" t="s">
        <v>2513</v>
      </c>
      <c r="C3851" s="3" t="s">
        <v>6623</v>
      </c>
      <c r="D3851" s="6">
        <v>180000</v>
      </c>
      <c r="E3851" s="8">
        <v>0</v>
      </c>
      <c r="F3851" t="s">
        <v>8220</v>
      </c>
      <c r="G3851" t="s">
        <v>8235</v>
      </c>
      <c r="H3851" t="s">
        <v>8248</v>
      </c>
      <c r="I3851">
        <v>1488067789</v>
      </c>
      <c r="J3851">
        <v>1482883789</v>
      </c>
      <c r="K3851" t="b">
        <v>0</v>
      </c>
      <c r="L3851">
        <v>0</v>
      </c>
      <c r="M3851" t="b">
        <v>0</v>
      </c>
      <c r="N3851" t="s">
        <v>8297</v>
      </c>
      <c r="O3851">
        <f>YEAR(T3851)</f>
        <v>2014</v>
      </c>
      <c r="P3851">
        <f>ROUND(E3851/D3851*100,0)</f>
        <v>0</v>
      </c>
      <c r="Q3851" t="str">
        <f>IFERROR(ROUND(E3851/L3851,2),"N/A")</f>
        <v>N/A</v>
      </c>
      <c r="T3851" s="14">
        <f>(((J3847/60)/60)/24)+DATE(1970,1,1)</f>
        <v>41835.951782407406</v>
      </c>
      <c r="U3851" s="14">
        <f>(((I3847/60)/60)/24)+DATE(1970,1,1)</f>
        <v>41865.951782407406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>ROUND(E3852/D3852*100,0)</f>
        <v>4</v>
      </c>
      <c r="Q3852">
        <f>IFERROR(ROUND(E3852/L3852,2),"N/A")</f>
        <v>9.5</v>
      </c>
      <c r="T3852"/>
      <c r="U3852"/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>ROUND(E3853/D3853*100,0)</f>
        <v>34</v>
      </c>
      <c r="Q3853">
        <f>IFERROR(ROUND(E3853/L3853,2),"N/A")</f>
        <v>35.5</v>
      </c>
      <c r="T3853"/>
      <c r="U3853"/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>ROUND(E3854/D3854*100,0)</f>
        <v>0</v>
      </c>
      <c r="Q3854">
        <f>IFERROR(ROUND(E3854/L3854,2),"N/A")</f>
        <v>10</v>
      </c>
      <c r="T3854"/>
      <c r="U3854"/>
    </row>
    <row r="3855" spans="1:21" ht="43.2" x14ac:dyDescent="0.3">
      <c r="A3855">
        <v>2516</v>
      </c>
      <c r="B3855" s="3" t="s">
        <v>2516</v>
      </c>
      <c r="C3855" s="3" t="s">
        <v>6626</v>
      </c>
      <c r="D3855" s="6">
        <v>22000</v>
      </c>
      <c r="E3855" s="8">
        <v>0</v>
      </c>
      <c r="F3855" t="s">
        <v>8220</v>
      </c>
      <c r="G3855" t="s">
        <v>8223</v>
      </c>
      <c r="H3855" t="s">
        <v>8245</v>
      </c>
      <c r="I3855">
        <v>1417279252</v>
      </c>
      <c r="J3855">
        <v>1414683652</v>
      </c>
      <c r="K3855" t="b">
        <v>0</v>
      </c>
      <c r="L3855">
        <v>0</v>
      </c>
      <c r="M3855" t="b">
        <v>0</v>
      </c>
      <c r="N3855" t="s">
        <v>8297</v>
      </c>
      <c r="O3855">
        <f>YEAR(T3855)</f>
        <v>2016</v>
      </c>
      <c r="P3855">
        <f>ROUND(E3855/D3855*100,0)</f>
        <v>0</v>
      </c>
      <c r="Q3855" t="str">
        <f>IFERROR(ROUND(E3855/L3855,2),"N/A")</f>
        <v>N/A</v>
      </c>
      <c r="T3855" s="14">
        <f>(((J3851/60)/60)/24)+DATE(1970,1,1)</f>
        <v>42732.00681712963</v>
      </c>
      <c r="U3855" s="14">
        <f>(((I3851/60)/60)/24)+DATE(1970,1,1)</f>
        <v>42792.00681712963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>ROUND(E3856/D3856*100,0)</f>
        <v>16</v>
      </c>
      <c r="Q3856">
        <f>IFERROR(ROUND(E3856/L3856,2),"N/A")</f>
        <v>89.4</v>
      </c>
      <c r="T3856"/>
      <c r="U3856"/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>ROUND(E3857/D3857*100,0)</f>
        <v>3</v>
      </c>
      <c r="Q3857">
        <f>IFERROR(ROUND(E3857/L3857,2),"N/A")</f>
        <v>25</v>
      </c>
      <c r="T3857"/>
      <c r="U3857"/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>ROUND(E3858/D3858*100,0)</f>
        <v>0</v>
      </c>
      <c r="Q3858">
        <f>IFERROR(ROUND(E3858/L3858,2),"N/A")</f>
        <v>1</v>
      </c>
      <c r="T3858"/>
      <c r="U3858"/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>ROUND(E3859/D3859*100,0)</f>
        <v>5</v>
      </c>
      <c r="Q3859">
        <f>IFERROR(ROUND(E3859/L3859,2),"N/A")</f>
        <v>65</v>
      </c>
      <c r="T3859"/>
      <c r="U3859"/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>ROUND(E3860/D3860*100,0)</f>
        <v>2</v>
      </c>
      <c r="Q3860">
        <f>IFERROR(ROUND(E3860/L3860,2),"N/A")</f>
        <v>10</v>
      </c>
      <c r="T3860"/>
      <c r="U3860"/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>ROUND(E3861/D3861*100,0)</f>
        <v>0</v>
      </c>
      <c r="Q3861">
        <f>IFERROR(ROUND(E3861/L3861,2),"N/A")</f>
        <v>1</v>
      </c>
      <c r="T3861"/>
      <c r="U3861"/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>ROUND(E3862/D3862*100,0)</f>
        <v>18</v>
      </c>
      <c r="Q3862">
        <f>IFERROR(ROUND(E3862/L3862,2),"N/A")</f>
        <v>81.540000000000006</v>
      </c>
      <c r="T3862"/>
      <c r="U3862"/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>ROUND(E3863/D3863*100,0)</f>
        <v>5</v>
      </c>
      <c r="Q3863">
        <f>IFERROR(ROUND(E3863/L3863,2),"N/A")</f>
        <v>100</v>
      </c>
      <c r="T3863"/>
      <c r="U3863"/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>ROUND(E3864/D3864*100,0)</f>
        <v>0</v>
      </c>
      <c r="Q3864">
        <f>IFERROR(ROUND(E3864/L3864,2),"N/A")</f>
        <v>1</v>
      </c>
      <c r="T3864"/>
      <c r="U3864"/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>
        <f>ROUND(E3865/D3865*100,0)</f>
        <v>0</v>
      </c>
      <c r="Q3865" t="str">
        <f>IFERROR(ROUND(E3865/L3865,2),"N/A")</f>
        <v>N/A</v>
      </c>
      <c r="T3865"/>
      <c r="U3865"/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>ROUND(E3866/D3866*100,0)</f>
        <v>1</v>
      </c>
      <c r="Q3866">
        <f>IFERROR(ROUND(E3866/L3866,2),"N/A")</f>
        <v>20</v>
      </c>
      <c r="T3866"/>
      <c r="U3866"/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>ROUND(E3867/D3867*100,0)</f>
        <v>27</v>
      </c>
      <c r="Q3867">
        <f>IFERROR(ROUND(E3867/L3867,2),"N/A")</f>
        <v>46.43</v>
      </c>
      <c r="T3867"/>
      <c r="U3867"/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>ROUND(E3868/D3868*100,0)</f>
        <v>1</v>
      </c>
      <c r="Q3868">
        <f>IFERROR(ROUND(E3868/L3868,2),"N/A")</f>
        <v>5.5</v>
      </c>
      <c r="T3868"/>
      <c r="U3868"/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>ROUND(E3869/D3869*100,0)</f>
        <v>13</v>
      </c>
      <c r="Q3869">
        <f>IFERROR(ROUND(E3869/L3869,2),"N/A")</f>
        <v>50.2</v>
      </c>
      <c r="T3869"/>
      <c r="U3869"/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>ROUND(E3870/D3870*100,0)</f>
        <v>0</v>
      </c>
      <c r="Q3870">
        <f>IFERROR(ROUND(E3870/L3870,2),"N/A")</f>
        <v>10</v>
      </c>
      <c r="T3870"/>
      <c r="U3870"/>
    </row>
    <row r="3871" spans="1:21" ht="43.2" x14ac:dyDescent="0.3">
      <c r="A3871">
        <v>2520</v>
      </c>
      <c r="B3871" s="3" t="s">
        <v>2520</v>
      </c>
      <c r="C3871" s="3" t="s">
        <v>6630</v>
      </c>
      <c r="D3871" s="6">
        <v>100000</v>
      </c>
      <c r="E3871" s="8">
        <v>0</v>
      </c>
      <c r="F3871" t="s">
        <v>8220</v>
      </c>
      <c r="G3871" t="s">
        <v>8223</v>
      </c>
      <c r="H3871" t="s">
        <v>8245</v>
      </c>
      <c r="I3871">
        <v>1476559260</v>
      </c>
      <c r="J3871">
        <v>1472567085</v>
      </c>
      <c r="K3871" t="b">
        <v>0</v>
      </c>
      <c r="L3871">
        <v>0</v>
      </c>
      <c r="M3871" t="b">
        <v>0</v>
      </c>
      <c r="N3871" t="s">
        <v>8297</v>
      </c>
      <c r="O3871">
        <f>YEAR(T3871)</f>
        <v>2014</v>
      </c>
      <c r="P3871">
        <f>ROUND(E3871/D3871*100,0)</f>
        <v>0</v>
      </c>
      <c r="Q3871" t="str">
        <f>IFERROR(ROUND(E3871/L3871,2),"N/A")</f>
        <v>N/A</v>
      </c>
      <c r="T3871" s="14">
        <f>(((J3867/60)/60)/24)+DATE(1970,1,1)</f>
        <v>41841.651597222226</v>
      </c>
      <c r="U3871" s="14">
        <f>(((I3867/60)/60)/24)+DATE(1970,1,1)</f>
        <v>41881.229166666664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>ROUND(E3872/D3872*100,0)</f>
        <v>15</v>
      </c>
      <c r="Q3872">
        <f>IFERROR(ROUND(E3872/L3872,2),"N/A")</f>
        <v>150</v>
      </c>
      <c r="T3872"/>
      <c r="U3872"/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>ROUND(E3873/D3873*100,0)</f>
        <v>3</v>
      </c>
      <c r="Q3873">
        <f>IFERROR(ROUND(E3873/L3873,2),"N/A")</f>
        <v>13.33</v>
      </c>
      <c r="T3873"/>
      <c r="U3873"/>
    </row>
    <row r="3874" spans="1:21" ht="43.2" x14ac:dyDescent="0.3">
      <c r="A3874">
        <v>2561</v>
      </c>
      <c r="B3874" s="3" t="s">
        <v>2561</v>
      </c>
      <c r="C3874" s="3" t="s">
        <v>6671</v>
      </c>
      <c r="D3874" s="6">
        <v>100000</v>
      </c>
      <c r="E3874" s="8">
        <v>0</v>
      </c>
      <c r="F3874" t="s">
        <v>8219</v>
      </c>
      <c r="G3874" t="s">
        <v>8228</v>
      </c>
      <c r="H3874" t="s">
        <v>8250</v>
      </c>
      <c r="I3874">
        <v>1444740089</v>
      </c>
      <c r="J3874">
        <v>1442148089</v>
      </c>
      <c r="K3874" t="b">
        <v>0</v>
      </c>
      <c r="L3874">
        <v>0</v>
      </c>
      <c r="M3874" t="b">
        <v>0</v>
      </c>
      <c r="N3874" t="s">
        <v>8282</v>
      </c>
      <c r="O3874">
        <f>YEAR(T3874)</f>
        <v>2014</v>
      </c>
      <c r="P3874">
        <f>ROUND(E3874/D3874*100,0)</f>
        <v>0</v>
      </c>
      <c r="Q3874" t="str">
        <f>IFERROR(ROUND(E3874/L3874,2),"N/A")</f>
        <v>N/A</v>
      </c>
      <c r="T3874" s="14">
        <f>(((J3870/60)/60)/24)+DATE(1970,1,1)</f>
        <v>41865.659780092588</v>
      </c>
      <c r="U3874" s="14">
        <f>(((I3870/60)/60)/24)+DATE(1970,1,1)</f>
        <v>41890.659780092588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>ROUND(E3875/D3875*100,0)</f>
        <v>0</v>
      </c>
      <c r="Q3875" t="str">
        <f>IFERROR(ROUND(E3875/L3875,2),"N/A")</f>
        <v>N/A</v>
      </c>
      <c r="T3875"/>
      <c r="U3875"/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>ROUND(E3876/D3876*100,0)</f>
        <v>0</v>
      </c>
      <c r="Q3876" t="str">
        <f>IFERROR(ROUND(E3876/L3876,2),"N/A")</f>
        <v>N/A</v>
      </c>
      <c r="T3876"/>
      <c r="U3876"/>
    </row>
    <row r="3877" spans="1:21" ht="28.8" x14ac:dyDescent="0.3">
      <c r="A3877">
        <v>2563</v>
      </c>
      <c r="B3877" s="3" t="s">
        <v>2563</v>
      </c>
      <c r="C3877" s="3" t="s">
        <v>6673</v>
      </c>
      <c r="D3877" s="6">
        <v>20000</v>
      </c>
      <c r="E3877" s="8">
        <v>0</v>
      </c>
      <c r="F3877" t="s">
        <v>8219</v>
      </c>
      <c r="G3877" t="s">
        <v>8223</v>
      </c>
      <c r="H3877" t="s">
        <v>8245</v>
      </c>
      <c r="I3877">
        <v>1438226451</v>
      </c>
      <c r="J3877">
        <v>1433042451</v>
      </c>
      <c r="K3877" t="b">
        <v>0</v>
      </c>
      <c r="L3877">
        <v>0</v>
      </c>
      <c r="M3877" t="b">
        <v>0</v>
      </c>
      <c r="N3877" t="s">
        <v>8282</v>
      </c>
      <c r="O3877">
        <f>YEAR(T3877)</f>
        <v>2017</v>
      </c>
      <c r="P3877">
        <f>ROUND(E3877/D3877*100,0)</f>
        <v>0</v>
      </c>
      <c r="Q3877" t="str">
        <f>IFERROR(ROUND(E3877/L3877,2),"N/A")</f>
        <v>N/A</v>
      </c>
      <c r="T3877" s="14">
        <f>(((J3873/60)/60)/24)+DATE(1970,1,1)</f>
        <v>42763.780671296292</v>
      </c>
      <c r="U3877" s="14">
        <f>(((I3873/60)/60)/24)+DATE(1970,1,1)</f>
        <v>42823.739004629635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>ROUND(E3878/D3878*100,0)</f>
        <v>53</v>
      </c>
      <c r="Q3878">
        <f>IFERROR(ROUND(E3878/L3878,2),"N/A")</f>
        <v>44.76</v>
      </c>
      <c r="T3878"/>
      <c r="U3878"/>
    </row>
    <row r="3879" spans="1:21" ht="43.2" x14ac:dyDescent="0.3">
      <c r="A3879">
        <v>2564</v>
      </c>
      <c r="B3879" s="3" t="s">
        <v>2564</v>
      </c>
      <c r="C3879" s="3" t="s">
        <v>6674</v>
      </c>
      <c r="D3879" s="6">
        <v>40000</v>
      </c>
      <c r="E3879" s="8">
        <v>0</v>
      </c>
      <c r="F3879" t="s">
        <v>8219</v>
      </c>
      <c r="G3879" t="s">
        <v>8228</v>
      </c>
      <c r="H3879" t="s">
        <v>8250</v>
      </c>
      <c r="I3879">
        <v>1406854699</v>
      </c>
      <c r="J3879">
        <v>1404262699</v>
      </c>
      <c r="K3879" t="b">
        <v>0</v>
      </c>
      <c r="L3879">
        <v>0</v>
      </c>
      <c r="M3879" t="b">
        <v>0</v>
      </c>
      <c r="N3879" t="s">
        <v>8282</v>
      </c>
      <c r="O3879">
        <f>YEAR(T3879)</f>
        <v>2015</v>
      </c>
      <c r="P3879">
        <f>ROUND(E3879/D3879*100,0)</f>
        <v>0</v>
      </c>
      <c r="Q3879" t="str">
        <f>IFERROR(ROUND(E3879/L3879,2),"N/A")</f>
        <v>N/A</v>
      </c>
      <c r="T3879" s="14">
        <f>(((J3875/60)/60)/24)+DATE(1970,1,1)</f>
        <v>42255.696006944447</v>
      </c>
      <c r="U3879" s="14">
        <f>(((I3875/60)/60)/24)+DATE(1970,1,1)</f>
        <v>42285.696006944447</v>
      </c>
    </row>
    <row r="3880" spans="1:21" ht="43.2" x14ac:dyDescent="0.3">
      <c r="A3880">
        <v>2566</v>
      </c>
      <c r="B3880" s="3" t="s">
        <v>2566</v>
      </c>
      <c r="C3880" s="3" t="s">
        <v>6676</v>
      </c>
      <c r="D3880" s="6">
        <v>35000</v>
      </c>
      <c r="E3880" s="8">
        <v>0</v>
      </c>
      <c r="F3880" t="s">
        <v>8219</v>
      </c>
      <c r="G3880" t="s">
        <v>8223</v>
      </c>
      <c r="H3880" t="s">
        <v>8245</v>
      </c>
      <c r="I3880">
        <v>1408663948</v>
      </c>
      <c r="J3880">
        <v>1406071948</v>
      </c>
      <c r="K3880" t="b">
        <v>0</v>
      </c>
      <c r="L3880">
        <v>0</v>
      </c>
      <c r="M3880" t="b">
        <v>0</v>
      </c>
      <c r="N3880" t="s">
        <v>8282</v>
      </c>
      <c r="O3880">
        <f>YEAR(T3880)</f>
        <v>2015</v>
      </c>
      <c r="P3880">
        <f>ROUND(E3880/D3880*100,0)</f>
        <v>0</v>
      </c>
      <c r="Q3880" t="str">
        <f>IFERROR(ROUND(E3880/L3880,2),"N/A")</f>
        <v>N/A</v>
      </c>
      <c r="T3880" s="14">
        <f>(((J3876/60)/60)/24)+DATE(1970,1,1)</f>
        <v>42007.016458333332</v>
      </c>
      <c r="U3880" s="14">
        <f>(((I3876/60)/60)/24)+DATE(1970,1,1)</f>
        <v>42028.041666666672</v>
      </c>
    </row>
    <row r="3881" spans="1:21" ht="43.2" x14ac:dyDescent="0.3">
      <c r="A3881">
        <v>2572</v>
      </c>
      <c r="B3881" s="3" t="s">
        <v>2572</v>
      </c>
      <c r="C3881" s="3" t="s">
        <v>6682</v>
      </c>
      <c r="D3881" s="6">
        <v>30000</v>
      </c>
      <c r="E3881" s="8">
        <v>0</v>
      </c>
      <c r="F3881" t="s">
        <v>8219</v>
      </c>
      <c r="G3881" t="s">
        <v>8223</v>
      </c>
      <c r="H3881" t="s">
        <v>8245</v>
      </c>
      <c r="I3881">
        <v>1428893517</v>
      </c>
      <c r="J3881">
        <v>1426301517</v>
      </c>
      <c r="K3881" t="b">
        <v>0</v>
      </c>
      <c r="L3881">
        <v>0</v>
      </c>
      <c r="M3881" t="b">
        <v>0</v>
      </c>
      <c r="N3881" t="s">
        <v>8282</v>
      </c>
      <c r="O3881">
        <f>YEAR(T3881)</f>
        <v>2015</v>
      </c>
      <c r="P3881">
        <f>ROUND(E3881/D3881*100,0)</f>
        <v>0</v>
      </c>
      <c r="Q3881" t="str">
        <f>IFERROR(ROUND(E3881/L3881,2),"N/A")</f>
        <v>N/A</v>
      </c>
      <c r="T3881" s="14">
        <f>(((J3877/60)/60)/24)+DATE(1970,1,1)</f>
        <v>42155.139479166668</v>
      </c>
      <c r="U3881" s="14">
        <f>(((I3877/60)/60)/24)+DATE(1970,1,1)</f>
        <v>42215.139479166668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>ROUND(E3882/D3882*100,0)</f>
        <v>13</v>
      </c>
      <c r="Q3882">
        <f>IFERROR(ROUND(E3882/L3882,2),"N/A")</f>
        <v>57.65</v>
      </c>
      <c r="T3882"/>
      <c r="U3882"/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>ROUND(E3883/D3883*100,0)</f>
        <v>5</v>
      </c>
      <c r="Q3883">
        <f>IFERROR(ROUND(E3883/L3883,2),"N/A")</f>
        <v>25</v>
      </c>
      <c r="T3883"/>
      <c r="U3883"/>
    </row>
    <row r="3884" spans="1:21" ht="43.2" x14ac:dyDescent="0.3">
      <c r="A3884">
        <v>2575</v>
      </c>
      <c r="B3884" s="3" t="s">
        <v>2575</v>
      </c>
      <c r="C3884" s="3" t="s">
        <v>6685</v>
      </c>
      <c r="D3884" s="6">
        <v>85000</v>
      </c>
      <c r="E3884" s="8">
        <v>0</v>
      </c>
      <c r="F3884" t="s">
        <v>8219</v>
      </c>
      <c r="G3884" t="s">
        <v>8223</v>
      </c>
      <c r="H3884" t="s">
        <v>8245</v>
      </c>
      <c r="I3884">
        <v>1421030194</v>
      </c>
      <c r="J3884">
        <v>1418438194</v>
      </c>
      <c r="K3884" t="b">
        <v>0</v>
      </c>
      <c r="L3884">
        <v>0</v>
      </c>
      <c r="M3884" t="b">
        <v>0</v>
      </c>
      <c r="N3884" t="s">
        <v>8282</v>
      </c>
      <c r="O3884">
        <f>YEAR(T3884)</f>
        <v>2014</v>
      </c>
      <c r="P3884">
        <f>ROUND(E3884/D3884*100,0)</f>
        <v>0</v>
      </c>
      <c r="Q3884" t="str">
        <f>IFERROR(ROUND(E3884/L3884,2),"N/A")</f>
        <v>N/A</v>
      </c>
      <c r="T3884" s="14">
        <f>(((J3880/60)/60)/24)+DATE(1970,1,1)</f>
        <v>41842.980879629627</v>
      </c>
      <c r="U3884" s="14">
        <f>(((I3880/60)/60)/24)+DATE(1970,1,1)</f>
        <v>41872.980879629627</v>
      </c>
    </row>
    <row r="3885" spans="1:21" ht="43.2" x14ac:dyDescent="0.3">
      <c r="A3885">
        <v>2577</v>
      </c>
      <c r="B3885" s="3" t="s">
        <v>2577</v>
      </c>
      <c r="C3885" s="3" t="s">
        <v>6687</v>
      </c>
      <c r="D3885" s="6">
        <v>15000</v>
      </c>
      <c r="E3885" s="8">
        <v>0</v>
      </c>
      <c r="F3885" t="s">
        <v>8219</v>
      </c>
      <c r="G3885" t="s">
        <v>8223</v>
      </c>
      <c r="H3885" t="s">
        <v>8245</v>
      </c>
      <c r="I3885">
        <v>1407181297</v>
      </c>
      <c r="J3885">
        <v>1405021297</v>
      </c>
      <c r="K3885" t="b">
        <v>0</v>
      </c>
      <c r="L3885">
        <v>0</v>
      </c>
      <c r="M3885" t="b">
        <v>0</v>
      </c>
      <c r="N3885" t="s">
        <v>8282</v>
      </c>
      <c r="O3885">
        <f>YEAR(T3885)</f>
        <v>2015</v>
      </c>
      <c r="P3885">
        <f>ROUND(E3885/D3885*100,0)</f>
        <v>0</v>
      </c>
      <c r="Q3885" t="str">
        <f>IFERROR(ROUND(E3885/L3885,2),"N/A")</f>
        <v>N/A</v>
      </c>
      <c r="T3885" s="14">
        <f>(((J3881/60)/60)/24)+DATE(1970,1,1)</f>
        <v>42077.119409722218</v>
      </c>
      <c r="U3885" s="14">
        <f>(((I3881/60)/60)/24)+DATE(1970,1,1)</f>
        <v>42107.119409722218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>ROUND(E3886/D3886*100,0)</f>
        <v>0</v>
      </c>
      <c r="Q3886" t="str">
        <f>IFERROR(ROUND(E3886/L3886,2),"N/A")</f>
        <v>N/A</v>
      </c>
      <c r="T3886"/>
      <c r="U3886"/>
    </row>
    <row r="3887" spans="1:21" ht="57.6" x14ac:dyDescent="0.3">
      <c r="A3887">
        <v>2642</v>
      </c>
      <c r="B3887" s="3" t="s">
        <v>2642</v>
      </c>
      <c r="C3887" s="3" t="s">
        <v>6752</v>
      </c>
      <c r="D3887" s="6">
        <v>500000</v>
      </c>
      <c r="E3887" s="8">
        <v>0</v>
      </c>
      <c r="F3887" t="s">
        <v>8220</v>
      </c>
      <c r="G3887" t="s">
        <v>8235</v>
      </c>
      <c r="H3887" t="s">
        <v>8248</v>
      </c>
      <c r="I3887">
        <v>1468565820</v>
      </c>
      <c r="J3887">
        <v>1465970108</v>
      </c>
      <c r="K3887" t="b">
        <v>0</v>
      </c>
      <c r="L3887">
        <v>0</v>
      </c>
      <c r="M3887" t="b">
        <v>0</v>
      </c>
      <c r="N3887" t="s">
        <v>8299</v>
      </c>
      <c r="O3887">
        <f>YEAR(T3887)</f>
        <v>2017</v>
      </c>
      <c r="P3887">
        <f>ROUND(E3887/D3887*100,0)</f>
        <v>0</v>
      </c>
      <c r="Q3887" t="str">
        <f>IFERROR(ROUND(E3887/L3887,2),"N/A")</f>
        <v>N/A</v>
      </c>
      <c r="T3887" s="14">
        <f>(((J3883/60)/60)/24)+DATE(1970,1,1)</f>
        <v>42756.018506944441</v>
      </c>
      <c r="U3887" s="14">
        <f>(((I3883/60)/60)/24)+DATE(1970,1,1)</f>
        <v>42786.018506944441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>ROUND(E3888/D3888*100,0)</f>
        <v>0</v>
      </c>
      <c r="Q3888" t="str">
        <f>IFERROR(ROUND(E3888/L3888,2),"N/A")</f>
        <v>N/A</v>
      </c>
      <c r="T3888"/>
      <c r="U3888"/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>ROUND(E3889/D3889*100,0)</f>
        <v>2</v>
      </c>
      <c r="Q3889">
        <f>IFERROR(ROUND(E3889/L3889,2),"N/A")</f>
        <v>17.5</v>
      </c>
      <c r="T3889"/>
      <c r="U3889"/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>ROUND(E3890/D3890*100,0)</f>
        <v>27</v>
      </c>
      <c r="Q3890">
        <f>IFERROR(ROUND(E3890/L3890,2),"N/A")</f>
        <v>38.71</v>
      </c>
      <c r="T3890"/>
      <c r="U3890"/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>ROUND(E3891/D3891*100,0)</f>
        <v>1</v>
      </c>
      <c r="Q3891">
        <f>IFERROR(ROUND(E3891/L3891,2),"N/A")</f>
        <v>13.11</v>
      </c>
      <c r="T3891"/>
      <c r="U3891"/>
    </row>
    <row r="3892" spans="1:21" ht="43.2" x14ac:dyDescent="0.3">
      <c r="A3892">
        <v>2686</v>
      </c>
      <c r="B3892" s="3" t="s">
        <v>2686</v>
      </c>
      <c r="C3892" s="3" t="s">
        <v>6796</v>
      </c>
      <c r="D3892" s="6">
        <v>30000</v>
      </c>
      <c r="E3892" s="8">
        <v>0</v>
      </c>
      <c r="F3892" t="s">
        <v>8220</v>
      </c>
      <c r="G3892" t="s">
        <v>8223</v>
      </c>
      <c r="H3892" t="s">
        <v>8245</v>
      </c>
      <c r="I3892">
        <v>1412119423</v>
      </c>
      <c r="J3892">
        <v>1410391423</v>
      </c>
      <c r="K3892" t="b">
        <v>0</v>
      </c>
      <c r="L3892">
        <v>0</v>
      </c>
      <c r="M3892" t="b">
        <v>0</v>
      </c>
      <c r="N3892" t="s">
        <v>8282</v>
      </c>
      <c r="O3892">
        <f>YEAR(T3892)</f>
        <v>2014</v>
      </c>
      <c r="P3892">
        <f>ROUND(E3892/D3892*100,0)</f>
        <v>0</v>
      </c>
      <c r="Q3892" t="str">
        <f>IFERROR(ROUND(E3892/L3892,2),"N/A")</f>
        <v>N/A</v>
      </c>
      <c r="T3892" s="14">
        <f>(((J3888/60)/60)/24)+DATE(1970,1,1)</f>
        <v>41954.228032407409</v>
      </c>
      <c r="U3892" s="14">
        <f>(((I3888/60)/60)/24)+DATE(1970,1,1)</f>
        <v>41984.228032407409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>ROUND(E3893/D3893*100,0)</f>
        <v>33</v>
      </c>
      <c r="Q3893">
        <f>IFERROR(ROUND(E3893/L3893,2),"N/A")</f>
        <v>37.14</v>
      </c>
      <c r="T3893"/>
      <c r="U3893"/>
    </row>
    <row r="3894" spans="1:21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>ROUND(E3894/D3894*100,0)</f>
        <v>0</v>
      </c>
      <c r="Q3894" t="str">
        <f>IFERROR(ROUND(E3894/L3894,2),"N/A")</f>
        <v>N/A</v>
      </c>
      <c r="T3894"/>
      <c r="U3894"/>
    </row>
    <row r="3895" spans="1:21" ht="43.2" x14ac:dyDescent="0.3">
      <c r="A3895">
        <v>2687</v>
      </c>
      <c r="B3895" s="3" t="s">
        <v>2687</v>
      </c>
      <c r="C3895" s="3" t="s">
        <v>6797</v>
      </c>
      <c r="D3895" s="6">
        <v>15000</v>
      </c>
      <c r="E3895" s="8">
        <v>0</v>
      </c>
      <c r="F3895" t="s">
        <v>8220</v>
      </c>
      <c r="G3895" t="s">
        <v>8223</v>
      </c>
      <c r="H3895" t="s">
        <v>8245</v>
      </c>
      <c r="I3895">
        <v>1435591318</v>
      </c>
      <c r="J3895">
        <v>1432999318</v>
      </c>
      <c r="K3895" t="b">
        <v>0</v>
      </c>
      <c r="L3895">
        <v>0</v>
      </c>
      <c r="M3895" t="b">
        <v>0</v>
      </c>
      <c r="N3895" t="s">
        <v>8282</v>
      </c>
      <c r="O3895">
        <f>YEAR(T3895)</f>
        <v>2014</v>
      </c>
      <c r="P3895">
        <f>ROUND(E3895/D3895*100,0)</f>
        <v>0</v>
      </c>
      <c r="Q3895" t="str">
        <f>IFERROR(ROUND(E3895/L3895,2),"N/A")</f>
        <v>N/A</v>
      </c>
      <c r="T3895" s="14">
        <f>(((J3891/60)/60)/24)+DATE(1970,1,1)</f>
        <v>41977.004976851851</v>
      </c>
      <c r="U3895" s="14">
        <f>(((I3891/60)/60)/24)+DATE(1970,1,1)</f>
        <v>42008.976388888885</v>
      </c>
    </row>
    <row r="3896" spans="1:21" ht="43.2" x14ac:dyDescent="0.3">
      <c r="A3896">
        <v>2771</v>
      </c>
      <c r="B3896" s="3" t="s">
        <v>2771</v>
      </c>
      <c r="C3896" s="3" t="s">
        <v>6881</v>
      </c>
      <c r="D3896" s="6">
        <v>19980</v>
      </c>
      <c r="E3896" s="8">
        <v>0</v>
      </c>
      <c r="F3896" t="s">
        <v>8220</v>
      </c>
      <c r="G3896" t="s">
        <v>8223</v>
      </c>
      <c r="H3896" t="s">
        <v>8245</v>
      </c>
      <c r="I3896">
        <v>1359738000</v>
      </c>
      <c r="J3896">
        <v>1355489140</v>
      </c>
      <c r="K3896" t="b">
        <v>0</v>
      </c>
      <c r="L3896">
        <v>0</v>
      </c>
      <c r="M3896" t="b">
        <v>0</v>
      </c>
      <c r="N3896" t="s">
        <v>8302</v>
      </c>
      <c r="O3896">
        <f>YEAR(T3896)</f>
        <v>2014</v>
      </c>
      <c r="P3896">
        <f>ROUND(E3896/D3896*100,0)</f>
        <v>0</v>
      </c>
      <c r="Q3896" t="str">
        <f>IFERROR(ROUND(E3896/L3896,2),"N/A")</f>
        <v>N/A</v>
      </c>
      <c r="T3896" s="14">
        <f>(((J3892/60)/60)/24)+DATE(1970,1,1)</f>
        <v>41892.974803240737</v>
      </c>
      <c r="U3896" s="14">
        <f>(((I3892/60)/60)/24)+DATE(1970,1,1)</f>
        <v>41912.974803240737</v>
      </c>
    </row>
    <row r="3897" spans="1:21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>ROUND(E3897/D3897*100,0)</f>
        <v>5</v>
      </c>
      <c r="Q3897">
        <f>IFERROR(ROUND(E3897/L3897,2),"N/A")</f>
        <v>50</v>
      </c>
      <c r="T3897"/>
      <c r="U3897"/>
    </row>
    <row r="3898" spans="1:21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>ROUND(E3898/D3898*100,0)</f>
        <v>11</v>
      </c>
      <c r="Q3898">
        <f>IFERROR(ROUND(E3898/L3898,2),"N/A")</f>
        <v>42.5</v>
      </c>
      <c r="T3898"/>
      <c r="U3898"/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>ROUND(E3899/D3899*100,0)</f>
        <v>18</v>
      </c>
      <c r="Q3899">
        <f>IFERROR(ROUND(E3899/L3899,2),"N/A")</f>
        <v>44</v>
      </c>
      <c r="T3899"/>
      <c r="U3899"/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>ROUND(E3900/D3900*100,0)</f>
        <v>33</v>
      </c>
      <c r="Q3900">
        <f>IFERROR(ROUND(E3900/L3900,2),"N/A")</f>
        <v>50.88</v>
      </c>
      <c r="T3900"/>
      <c r="U3900"/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>ROUND(E3901/D3901*100,0)</f>
        <v>1</v>
      </c>
      <c r="Q3901">
        <f>IFERROR(ROUND(E3901/L3901,2),"N/A")</f>
        <v>62.5</v>
      </c>
      <c r="T3901"/>
      <c r="U3901"/>
    </row>
    <row r="3902" spans="1:21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>ROUND(E3902/D3902*100,0)</f>
        <v>5</v>
      </c>
      <c r="Q3902">
        <f>IFERROR(ROUND(E3902/L3902,2),"N/A")</f>
        <v>27</v>
      </c>
      <c r="T3902"/>
      <c r="U3902"/>
    </row>
    <row r="3903" spans="1:21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>ROUND(E3903/D3903*100,0)</f>
        <v>1</v>
      </c>
      <c r="Q3903">
        <f>IFERROR(ROUND(E3903/L3903,2),"N/A")</f>
        <v>25</v>
      </c>
      <c r="T3903"/>
      <c r="U3903"/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>ROUND(E3904/D3904*100,0)</f>
        <v>49</v>
      </c>
      <c r="Q3904">
        <f>IFERROR(ROUND(E3904/L3904,2),"N/A")</f>
        <v>47.26</v>
      </c>
      <c r="T3904"/>
      <c r="U3904"/>
    </row>
    <row r="3905" spans="1:21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>ROUND(E3905/D3905*100,0)</f>
        <v>0</v>
      </c>
      <c r="Q3905" t="str">
        <f>IFERROR(ROUND(E3905/L3905,2),"N/A")</f>
        <v>N/A</v>
      </c>
      <c r="T3905"/>
      <c r="U3905"/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>ROUND(E3906/D3906*100,0)</f>
        <v>0</v>
      </c>
      <c r="Q3906">
        <f>IFERROR(ROUND(E3906/L3906,2),"N/A")</f>
        <v>1.5</v>
      </c>
      <c r="T3906"/>
      <c r="U3906"/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>ROUND(E3907/D3907*100,0)</f>
        <v>12</v>
      </c>
      <c r="Q3907">
        <f>IFERROR(ROUND(E3907/L3907,2),"N/A")</f>
        <v>24.71</v>
      </c>
      <c r="T3907"/>
      <c r="U3907"/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>ROUND(E3908/D3908*100,0)</f>
        <v>67</v>
      </c>
      <c r="Q3908">
        <f>IFERROR(ROUND(E3908/L3908,2),"N/A")</f>
        <v>63.13</v>
      </c>
      <c r="T3908"/>
      <c r="U3908"/>
    </row>
    <row r="3909" spans="1:21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>ROUND(E3909/D3909*100,0)</f>
        <v>15</v>
      </c>
      <c r="Q3909">
        <f>IFERROR(ROUND(E3909/L3909,2),"N/A")</f>
        <v>38.25</v>
      </c>
      <c r="T3909"/>
      <c r="U3909"/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>ROUND(E3910/D3910*100,0)</f>
        <v>9</v>
      </c>
      <c r="Q3910">
        <f>IFERROR(ROUND(E3910/L3910,2),"N/A")</f>
        <v>16.25</v>
      </c>
      <c r="T3910"/>
      <c r="U3910"/>
    </row>
    <row r="3911" spans="1:21" ht="28.8" x14ac:dyDescent="0.3">
      <c r="A3911">
        <v>2780</v>
      </c>
      <c r="B3911" s="3" t="s">
        <v>2780</v>
      </c>
      <c r="C3911" s="3" t="s">
        <v>6890</v>
      </c>
      <c r="D3911" s="6">
        <v>100000</v>
      </c>
      <c r="E3911" s="8">
        <v>0</v>
      </c>
      <c r="F3911" t="s">
        <v>8220</v>
      </c>
      <c r="G3911" t="s">
        <v>8236</v>
      </c>
      <c r="H3911" t="s">
        <v>8248</v>
      </c>
      <c r="I3911">
        <v>1489142688</v>
      </c>
      <c r="J3911">
        <v>1486550688</v>
      </c>
      <c r="K3911" t="b">
        <v>0</v>
      </c>
      <c r="L3911">
        <v>0</v>
      </c>
      <c r="M3911" t="b">
        <v>0</v>
      </c>
      <c r="N3911" t="s">
        <v>8302</v>
      </c>
      <c r="O3911">
        <f>YEAR(T3911)</f>
        <v>2015</v>
      </c>
      <c r="P3911">
        <f>ROUND(E3911/D3911*100,0)</f>
        <v>0</v>
      </c>
      <c r="Q3911" t="str">
        <f>IFERROR(ROUND(E3911/L3911,2),"N/A")</f>
        <v>N/A</v>
      </c>
      <c r="T3911" s="14">
        <f>(((J3907/60)/60)/24)+DATE(1970,1,1)</f>
        <v>42124.623877314814</v>
      </c>
      <c r="U3911" s="14">
        <f>(((I3907/60)/60)/24)+DATE(1970,1,1)</f>
        <v>42166.958333333328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>ROUND(E3912/D3912*100,0)</f>
        <v>3</v>
      </c>
      <c r="Q3912">
        <f>IFERROR(ROUND(E3912/L3912,2),"N/A")</f>
        <v>61.67</v>
      </c>
      <c r="T3912"/>
      <c r="U3912"/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>ROUND(E3913/D3913*100,0)</f>
        <v>37</v>
      </c>
      <c r="Q3913">
        <f>IFERROR(ROUND(E3913/L3913,2),"N/A")</f>
        <v>83.14</v>
      </c>
      <c r="T3913"/>
      <c r="U3913"/>
    </row>
    <row r="3914" spans="1:21" ht="43.2" x14ac:dyDescent="0.3">
      <c r="A3914">
        <v>2876</v>
      </c>
      <c r="B3914" s="3" t="s">
        <v>2876</v>
      </c>
      <c r="C3914" s="3" t="s">
        <v>6986</v>
      </c>
      <c r="D3914" s="6">
        <v>150000</v>
      </c>
      <c r="E3914" s="8">
        <v>0</v>
      </c>
      <c r="F3914" t="s">
        <v>8220</v>
      </c>
      <c r="G3914" t="s">
        <v>8223</v>
      </c>
      <c r="H3914" t="s">
        <v>8245</v>
      </c>
      <c r="I3914">
        <v>1437069079</v>
      </c>
      <c r="J3914">
        <v>1434477079</v>
      </c>
      <c r="K3914" t="b">
        <v>0</v>
      </c>
      <c r="L3914">
        <v>0</v>
      </c>
      <c r="M3914" t="b">
        <v>0</v>
      </c>
      <c r="N3914" t="s">
        <v>8269</v>
      </c>
      <c r="O3914">
        <f>YEAR(T3914)</f>
        <v>2014</v>
      </c>
      <c r="P3914">
        <f>ROUND(E3914/D3914*100,0)</f>
        <v>0</v>
      </c>
      <c r="Q3914" t="str">
        <f>IFERROR(ROUND(E3914/L3914,2),"N/A")</f>
        <v>N/A</v>
      </c>
      <c r="T3914" s="14">
        <f>(((J3910/60)/60)/24)+DATE(1970,1,1)</f>
        <v>41834.135370370372</v>
      </c>
      <c r="U3914" s="14">
        <f>(((I3910/60)/60)/24)+DATE(1970,1,1)</f>
        <v>41849.135370370372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>ROUND(E3915/D3915*100,0)</f>
        <v>10</v>
      </c>
      <c r="Q3915">
        <f>IFERROR(ROUND(E3915/L3915,2),"N/A")</f>
        <v>142.86000000000001</v>
      </c>
      <c r="T3915"/>
      <c r="U3915"/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>ROUND(E3916/D3916*100,0)</f>
        <v>36</v>
      </c>
      <c r="Q3916">
        <f>IFERROR(ROUND(E3916/L3916,2),"N/A")</f>
        <v>33.67</v>
      </c>
      <c r="T3916"/>
      <c r="U3916"/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>ROUND(E3917/D3917*100,0)</f>
        <v>0</v>
      </c>
      <c r="Q3917">
        <f>IFERROR(ROUND(E3917/L3917,2),"N/A")</f>
        <v>5</v>
      </c>
      <c r="T3917"/>
      <c r="U3917"/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>ROUND(E3918/D3918*100,0)</f>
        <v>0</v>
      </c>
      <c r="Q3918" t="str">
        <f>IFERROR(ROUND(E3918/L3918,2),"N/A")</f>
        <v>N/A</v>
      </c>
      <c r="T3918"/>
      <c r="U3918"/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>ROUND(E3919/D3919*100,0)</f>
        <v>0</v>
      </c>
      <c r="Q3919">
        <f>IFERROR(ROUND(E3919/L3919,2),"N/A")</f>
        <v>10</v>
      </c>
      <c r="T3919"/>
      <c r="U3919"/>
    </row>
    <row r="3920" spans="1:21" ht="43.2" x14ac:dyDescent="0.3">
      <c r="A3920">
        <v>2888</v>
      </c>
      <c r="B3920" s="3" t="s">
        <v>2888</v>
      </c>
      <c r="C3920" s="3" t="s">
        <v>6998</v>
      </c>
      <c r="D3920" s="6">
        <v>30000</v>
      </c>
      <c r="E3920" s="8">
        <v>0</v>
      </c>
      <c r="F3920" t="s">
        <v>8220</v>
      </c>
      <c r="G3920" t="s">
        <v>8223</v>
      </c>
      <c r="H3920" t="s">
        <v>8245</v>
      </c>
      <c r="I3920">
        <v>1413608340</v>
      </c>
      <c r="J3920">
        <v>1412945440</v>
      </c>
      <c r="K3920" t="b">
        <v>0</v>
      </c>
      <c r="L3920">
        <v>0</v>
      </c>
      <c r="M3920" t="b">
        <v>0</v>
      </c>
      <c r="N3920" t="s">
        <v>8269</v>
      </c>
      <c r="O3920">
        <f>YEAR(T3920)</f>
        <v>2015</v>
      </c>
      <c r="P3920">
        <f>ROUND(E3920/D3920*100,0)</f>
        <v>0</v>
      </c>
      <c r="Q3920" t="str">
        <f>IFERROR(ROUND(E3920/L3920,2),"N/A")</f>
        <v>N/A</v>
      </c>
      <c r="T3920" s="14">
        <f>(((J3916/60)/60)/24)+DATE(1970,1,1)</f>
        <v>42114.818935185183</v>
      </c>
      <c r="U3920" s="14">
        <f>(((I3916/60)/60)/24)+DATE(1970,1,1)</f>
        <v>42134.957638888889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>ROUND(E3921/D3921*100,0)</f>
        <v>2</v>
      </c>
      <c r="Q3921">
        <f>IFERROR(ROUND(E3921/L3921,2),"N/A")</f>
        <v>30</v>
      </c>
      <c r="T3921"/>
      <c r="U3921"/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>ROUND(E3922/D3922*100,0)</f>
        <v>5</v>
      </c>
      <c r="Q3922">
        <f>IFERROR(ROUND(E3922/L3922,2),"N/A")</f>
        <v>45</v>
      </c>
      <c r="T3922"/>
      <c r="U3922"/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>ROUND(E3923/D3923*100,0)</f>
        <v>0</v>
      </c>
      <c r="Q3923" t="str">
        <f>IFERROR(ROUND(E3923/L3923,2),"N/A")</f>
        <v>N/A</v>
      </c>
      <c r="T3923"/>
      <c r="U3923"/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>ROUND(E3924/D3924*100,0)</f>
        <v>8</v>
      </c>
      <c r="Q3924">
        <f>IFERROR(ROUND(E3924/L3924,2),"N/A")</f>
        <v>10.17</v>
      </c>
      <c r="T3924"/>
      <c r="U3924"/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>ROUND(E3925/D3925*100,0)</f>
        <v>12</v>
      </c>
      <c r="Q3925">
        <f>IFERROR(ROUND(E3925/L3925,2),"N/A")</f>
        <v>81.41</v>
      </c>
      <c r="T3925"/>
      <c r="U3925"/>
    </row>
    <row r="3926" spans="1:21" ht="28.8" x14ac:dyDescent="0.3">
      <c r="A3926">
        <v>2894</v>
      </c>
      <c r="B3926" s="3" t="s">
        <v>2894</v>
      </c>
      <c r="C3926" s="3" t="s">
        <v>7004</v>
      </c>
      <c r="D3926" s="6">
        <v>50000</v>
      </c>
      <c r="E3926" s="8">
        <v>0</v>
      </c>
      <c r="F3926" t="s">
        <v>8220</v>
      </c>
      <c r="G3926" t="s">
        <v>8223</v>
      </c>
      <c r="H3926" t="s">
        <v>8245</v>
      </c>
      <c r="I3926">
        <v>1428100815</v>
      </c>
      <c r="J3926">
        <v>1422920415</v>
      </c>
      <c r="K3926" t="b">
        <v>0</v>
      </c>
      <c r="L3926">
        <v>0</v>
      </c>
      <c r="M3926" t="b">
        <v>0</v>
      </c>
      <c r="N3926" t="s">
        <v>8269</v>
      </c>
      <c r="O3926">
        <f>YEAR(T3926)</f>
        <v>2016</v>
      </c>
      <c r="P3926">
        <f>ROUND(E3926/D3926*100,0)</f>
        <v>0</v>
      </c>
      <c r="Q3926" t="str">
        <f>IFERROR(ROUND(E3926/L3926,2),"N/A")</f>
        <v>N/A</v>
      </c>
      <c r="T3926" s="14">
        <f>(((J3922/60)/60)/24)+DATE(1970,1,1)</f>
        <v>42657.38726851852</v>
      </c>
      <c r="U3926" s="14">
        <f>(((I3922/60)/60)/24)+DATE(1970,1,1)</f>
        <v>42687.428935185191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>ROUND(E3927/D3927*100,0)</f>
        <v>10</v>
      </c>
      <c r="Q3927">
        <f>IFERROR(ROUND(E3927/L3927,2),"N/A")</f>
        <v>5</v>
      </c>
      <c r="T3927"/>
      <c r="U3927"/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>ROUND(E3928/D3928*100,0)</f>
        <v>0</v>
      </c>
      <c r="Q3928">
        <f>IFERROR(ROUND(E3928/L3928,2),"N/A")</f>
        <v>15</v>
      </c>
      <c r="T3928"/>
      <c r="U3928"/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>ROUND(E3929/D3929*100,0)</f>
        <v>1</v>
      </c>
      <c r="Q3929">
        <f>IFERROR(ROUND(E3929/L3929,2),"N/A")</f>
        <v>12.5</v>
      </c>
      <c r="T3929"/>
      <c r="U3929"/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>ROUND(E3930/D3930*100,0)</f>
        <v>13</v>
      </c>
      <c r="Q3930">
        <f>IFERROR(ROUND(E3930/L3930,2),"N/A")</f>
        <v>93</v>
      </c>
      <c r="T3930"/>
      <c r="U3930"/>
    </row>
    <row r="3931" spans="1:21" ht="57.6" x14ac:dyDescent="0.3">
      <c r="A3931">
        <v>2945</v>
      </c>
      <c r="B3931" s="3" t="s">
        <v>2945</v>
      </c>
      <c r="C3931" s="3" t="s">
        <v>7055</v>
      </c>
      <c r="D3931" s="6">
        <v>50000</v>
      </c>
      <c r="E3931" s="8">
        <v>0</v>
      </c>
      <c r="F3931" t="s">
        <v>8220</v>
      </c>
      <c r="G3931" t="s">
        <v>8223</v>
      </c>
      <c r="H3931" t="s">
        <v>8245</v>
      </c>
      <c r="I3931">
        <v>1432437660</v>
      </c>
      <c r="J3931">
        <v>1429845660</v>
      </c>
      <c r="K3931" t="b">
        <v>0</v>
      </c>
      <c r="L3931">
        <v>0</v>
      </c>
      <c r="M3931" t="b">
        <v>0</v>
      </c>
      <c r="N3931" t="s">
        <v>8301</v>
      </c>
      <c r="O3931">
        <f>YEAR(T3931)</f>
        <v>2014</v>
      </c>
      <c r="P3931">
        <f>ROUND(E3931/D3931*100,0)</f>
        <v>0</v>
      </c>
      <c r="Q3931" t="str">
        <f>IFERROR(ROUND(E3931/L3931,2),"N/A")</f>
        <v>N/A</v>
      </c>
      <c r="T3931" s="14">
        <f>(((J3927/60)/60)/24)+DATE(1970,1,1)</f>
        <v>41820.870821759258</v>
      </c>
      <c r="U3931" s="14">
        <f>(((I3927/60)/60)/24)+DATE(1970,1,1)</f>
        <v>41850.870821759258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>ROUND(E3932/D3932*100,0)</f>
        <v>0</v>
      </c>
      <c r="Q3932" t="str">
        <f>IFERROR(ROUND(E3932/L3932,2),"N/A")</f>
        <v>N/A</v>
      </c>
      <c r="T3932"/>
      <c r="U3932"/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>ROUND(E3933/D3933*100,0)</f>
        <v>0</v>
      </c>
      <c r="Q3933" t="str">
        <f>IFERROR(ROUND(E3933/L3933,2),"N/A")</f>
        <v>N/A</v>
      </c>
      <c r="T3933"/>
      <c r="U3933"/>
    </row>
    <row r="3934" spans="1:21" ht="43.2" x14ac:dyDescent="0.3">
      <c r="A3934">
        <v>2950</v>
      </c>
      <c r="B3934" s="3" t="s">
        <v>2950</v>
      </c>
      <c r="C3934" s="3" t="s">
        <v>7060</v>
      </c>
      <c r="D3934" s="6">
        <v>5000000</v>
      </c>
      <c r="E3934" s="8">
        <v>0</v>
      </c>
      <c r="F3934" t="s">
        <v>8220</v>
      </c>
      <c r="G3934" t="s">
        <v>8223</v>
      </c>
      <c r="H3934" t="s">
        <v>8245</v>
      </c>
      <c r="I3934">
        <v>1453538752</v>
      </c>
      <c r="J3934">
        <v>1450946752</v>
      </c>
      <c r="K3934" t="b">
        <v>0</v>
      </c>
      <c r="L3934">
        <v>0</v>
      </c>
      <c r="M3934" t="b">
        <v>0</v>
      </c>
      <c r="N3934" t="s">
        <v>8301</v>
      </c>
      <c r="O3934">
        <f>YEAR(T3934)</f>
        <v>2015</v>
      </c>
      <c r="P3934">
        <f>ROUND(E3934/D3934*100,0)</f>
        <v>0</v>
      </c>
      <c r="Q3934" t="str">
        <f>IFERROR(ROUND(E3934/L3934,2),"N/A")</f>
        <v>N/A</v>
      </c>
      <c r="T3934" s="14">
        <f>(((J3930/60)/60)/24)+DATE(1970,1,1)</f>
        <v>42265.683182870373</v>
      </c>
      <c r="U3934" s="14">
        <f>(((I3930/60)/60)/24)+DATE(1970,1,1)</f>
        <v>42293.207638888889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>ROUND(E3935/D3935*100,0)</f>
        <v>16</v>
      </c>
      <c r="Q3935">
        <f>IFERROR(ROUND(E3935/L3935,2),"N/A")</f>
        <v>91.83</v>
      </c>
      <c r="T3935"/>
      <c r="U3935"/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>ROUND(E3936/D3936*100,0)</f>
        <v>11</v>
      </c>
      <c r="Q3936">
        <f>IFERROR(ROUND(E3936/L3936,2),"N/A")</f>
        <v>45.83</v>
      </c>
      <c r="T3936"/>
      <c r="U3936"/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>ROUND(E3937/D3937*100,0)</f>
        <v>44</v>
      </c>
      <c r="Q3937">
        <f>IFERROR(ROUND(E3937/L3937,2),"N/A")</f>
        <v>57.17</v>
      </c>
      <c r="T3937"/>
      <c r="U3937"/>
    </row>
    <row r="3938" spans="1:21" ht="43.2" x14ac:dyDescent="0.3">
      <c r="A3938">
        <v>2954</v>
      </c>
      <c r="B3938" s="3" t="s">
        <v>2954</v>
      </c>
      <c r="C3938" s="3" t="s">
        <v>7064</v>
      </c>
      <c r="D3938" s="6">
        <v>15000</v>
      </c>
      <c r="E3938" s="8">
        <v>0</v>
      </c>
      <c r="F3938" t="s">
        <v>8219</v>
      </c>
      <c r="G3938" t="s">
        <v>8223</v>
      </c>
      <c r="H3938" t="s">
        <v>8245</v>
      </c>
      <c r="I3938">
        <v>1489669203</v>
      </c>
      <c r="J3938">
        <v>1487944803</v>
      </c>
      <c r="K3938" t="b">
        <v>0</v>
      </c>
      <c r="L3938">
        <v>0</v>
      </c>
      <c r="M3938" t="b">
        <v>0</v>
      </c>
      <c r="N3938" t="s">
        <v>8301</v>
      </c>
      <c r="O3938">
        <f>YEAR(T3938)</f>
        <v>2015</v>
      </c>
      <c r="P3938">
        <f>ROUND(E3938/D3938*100,0)</f>
        <v>0</v>
      </c>
      <c r="Q3938" t="str">
        <f>IFERROR(ROUND(E3938/L3938,2),"N/A")</f>
        <v>N/A</v>
      </c>
      <c r="T3938" s="14">
        <f>(((J3934/60)/60)/24)+DATE(1970,1,1)</f>
        <v>42362.36518518519</v>
      </c>
      <c r="U3938" s="14">
        <f>(((I3934/60)/60)/24)+DATE(1970,1,1)</f>
        <v>42392.36518518519</v>
      </c>
    </row>
    <row r="3939" spans="1:21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>ROUND(E3939/D3939*100,0)</f>
        <v>86</v>
      </c>
      <c r="Q3939">
        <f>IFERROR(ROUND(E3939/L3939,2),"N/A")</f>
        <v>248.5</v>
      </c>
      <c r="T3939"/>
      <c r="U3939"/>
    </row>
    <row r="3940" spans="1:21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>ROUND(E3940/D3940*100,0)</f>
        <v>12</v>
      </c>
      <c r="Q3940">
        <f>IFERROR(ROUND(E3940/L3940,2),"N/A")</f>
        <v>79.400000000000006</v>
      </c>
      <c r="T3940"/>
      <c r="U3940"/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>ROUND(E3941/D3941*100,0)</f>
        <v>0</v>
      </c>
      <c r="Q3941">
        <f>IFERROR(ROUND(E3941/L3941,2),"N/A")</f>
        <v>5</v>
      </c>
      <c r="T3941"/>
      <c r="U3941"/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>ROUND(E3942/D3942*100,0)</f>
        <v>0</v>
      </c>
      <c r="Q3942">
        <f>IFERROR(ROUND(E3942/L3942,2),"N/A")</f>
        <v>5.5</v>
      </c>
      <c r="T3942"/>
      <c r="U3942"/>
    </row>
    <row r="3943" spans="1:21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>ROUND(E3943/D3943*100,0)</f>
        <v>1</v>
      </c>
      <c r="Q3943">
        <f>IFERROR(ROUND(E3943/L3943,2),"N/A")</f>
        <v>25</v>
      </c>
      <c r="T3943"/>
      <c r="U3943"/>
    </row>
    <row r="3944" spans="1:21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>ROUND(E3944/D3944*100,0)</f>
        <v>0</v>
      </c>
      <c r="Q3944" t="str">
        <f>IFERROR(ROUND(E3944/L3944,2),"N/A")</f>
        <v>N/A</v>
      </c>
      <c r="T3944"/>
      <c r="U3944"/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>ROUND(E3945/D3945*100,0)</f>
        <v>36</v>
      </c>
      <c r="Q3945">
        <f>IFERROR(ROUND(E3945/L3945,2),"N/A")</f>
        <v>137.08000000000001</v>
      </c>
      <c r="T3945"/>
      <c r="U3945"/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>ROUND(E3946/D3946*100,0)</f>
        <v>0</v>
      </c>
      <c r="Q3946" t="str">
        <f>IFERROR(ROUND(E3946/L3946,2),"N/A")</f>
        <v>N/A</v>
      </c>
      <c r="T3946"/>
      <c r="U3946"/>
    </row>
    <row r="3947" spans="1:21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>ROUND(E3947/D3947*100,0)</f>
        <v>0</v>
      </c>
      <c r="Q3947">
        <f>IFERROR(ROUND(E3947/L3947,2),"N/A")</f>
        <v>5</v>
      </c>
      <c r="T3947"/>
      <c r="U3947"/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>ROUND(E3948/D3948*100,0)</f>
        <v>3</v>
      </c>
      <c r="Q3948">
        <f>IFERROR(ROUND(E3948/L3948,2),"N/A")</f>
        <v>39</v>
      </c>
      <c r="T3948"/>
      <c r="U3948"/>
    </row>
    <row r="3949" spans="1:21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>ROUND(E3949/D3949*100,0)</f>
        <v>3</v>
      </c>
      <c r="Q3949">
        <f>IFERROR(ROUND(E3949/L3949,2),"N/A")</f>
        <v>50.5</v>
      </c>
      <c r="T3949"/>
      <c r="U3949"/>
    </row>
    <row r="3950" spans="1:21" ht="43.2" x14ac:dyDescent="0.3">
      <c r="A3950">
        <v>2958</v>
      </c>
      <c r="B3950" s="3" t="s">
        <v>2958</v>
      </c>
      <c r="C3950" s="3" t="s">
        <v>7068</v>
      </c>
      <c r="D3950" s="6">
        <v>80000</v>
      </c>
      <c r="E3950" s="8">
        <v>0</v>
      </c>
      <c r="F3950" t="s">
        <v>8219</v>
      </c>
      <c r="G3950" t="s">
        <v>8223</v>
      </c>
      <c r="H3950" t="s">
        <v>8245</v>
      </c>
      <c r="I3950">
        <v>1462729317</v>
      </c>
      <c r="J3950">
        <v>1457548917</v>
      </c>
      <c r="K3950" t="b">
        <v>0</v>
      </c>
      <c r="L3950">
        <v>0</v>
      </c>
      <c r="M3950" t="b">
        <v>0</v>
      </c>
      <c r="N3950" t="s">
        <v>8301</v>
      </c>
      <c r="O3950">
        <f>YEAR(T3950)</f>
        <v>2015</v>
      </c>
      <c r="P3950">
        <f>ROUND(E3950/D3950*100,0)</f>
        <v>0</v>
      </c>
      <c r="Q3950" t="str">
        <f>IFERROR(ROUND(E3950/L3950,2),"N/A")</f>
        <v>N/A</v>
      </c>
      <c r="T3950" s="14">
        <f>(((J3946/60)/60)/24)+DATE(1970,1,1)</f>
        <v>42213.662905092591</v>
      </c>
      <c r="U3950" s="14">
        <f>(((I3946/60)/60)/24)+DATE(1970,1,1)</f>
        <v>42243.662905092591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>ROUND(E3951/D3951*100,0)</f>
        <v>16</v>
      </c>
      <c r="Q3951">
        <f>IFERROR(ROUND(E3951/L3951,2),"N/A")</f>
        <v>49.28</v>
      </c>
      <c r="T3951"/>
      <c r="U3951"/>
    </row>
    <row r="3952" spans="1:21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>ROUND(E3952/D3952*100,0)</f>
        <v>1</v>
      </c>
      <c r="Q3952">
        <f>IFERROR(ROUND(E3952/L3952,2),"N/A")</f>
        <v>25</v>
      </c>
      <c r="T3952"/>
      <c r="U3952"/>
    </row>
    <row r="3953" spans="1:21" ht="43.2" x14ac:dyDescent="0.3">
      <c r="A3953">
        <v>2960</v>
      </c>
      <c r="B3953" s="3" t="s">
        <v>2960</v>
      </c>
      <c r="C3953" s="3" t="s">
        <v>7070</v>
      </c>
      <c r="D3953" s="6">
        <v>30000000</v>
      </c>
      <c r="E3953" s="8">
        <v>0</v>
      </c>
      <c r="F3953" t="s">
        <v>8219</v>
      </c>
      <c r="G3953" t="s">
        <v>8223</v>
      </c>
      <c r="H3953" t="s">
        <v>8245</v>
      </c>
      <c r="I3953">
        <v>1410459023</v>
      </c>
      <c r="J3953">
        <v>1407867023</v>
      </c>
      <c r="K3953" t="b">
        <v>0</v>
      </c>
      <c r="L3953">
        <v>0</v>
      </c>
      <c r="M3953" t="b">
        <v>0</v>
      </c>
      <c r="N3953" t="s">
        <v>8301</v>
      </c>
      <c r="O3953">
        <f>YEAR(T3953)</f>
        <v>2016</v>
      </c>
      <c r="P3953">
        <f>ROUND(E3953/D3953*100,0)</f>
        <v>0</v>
      </c>
      <c r="Q3953" t="str">
        <f>IFERROR(ROUND(E3953/L3953,2),"N/A")</f>
        <v>N/A</v>
      </c>
      <c r="T3953" s="14">
        <f>(((J3949/60)/60)/24)+DATE(1970,1,1)</f>
        <v>42615.142870370371</v>
      </c>
      <c r="U3953" s="14">
        <f>(((I3949/60)/60)/24)+DATE(1970,1,1)</f>
        <v>42645.142870370371</v>
      </c>
    </row>
    <row r="3954" spans="1:21" ht="43.2" x14ac:dyDescent="0.3">
      <c r="A3954">
        <v>3056</v>
      </c>
      <c r="B3954" s="3" t="s">
        <v>3056</v>
      </c>
      <c r="C3954" s="3" t="s">
        <v>7166</v>
      </c>
      <c r="D3954" s="6">
        <v>25000</v>
      </c>
      <c r="E3954" s="8">
        <v>0</v>
      </c>
      <c r="F3954" t="s">
        <v>8220</v>
      </c>
      <c r="G3954" t="s">
        <v>8223</v>
      </c>
      <c r="H3954" t="s">
        <v>8245</v>
      </c>
      <c r="I3954">
        <v>1412003784</v>
      </c>
      <c r="J3954">
        <v>1406819784</v>
      </c>
      <c r="K3954" t="b">
        <v>0</v>
      </c>
      <c r="L3954">
        <v>0</v>
      </c>
      <c r="M3954" t="b">
        <v>0</v>
      </c>
      <c r="N3954" t="s">
        <v>8301</v>
      </c>
      <c r="O3954">
        <f>YEAR(T3954)</f>
        <v>2016</v>
      </c>
      <c r="P3954">
        <f>ROUND(E3954/D3954*100,0)</f>
        <v>0</v>
      </c>
      <c r="Q3954" t="str">
        <f>IFERROR(ROUND(E3954/L3954,2),"N/A")</f>
        <v>N/A</v>
      </c>
      <c r="T3954" s="14">
        <f>(((J3950/60)/60)/24)+DATE(1970,1,1)</f>
        <v>42438.779131944444</v>
      </c>
      <c r="U3954" s="14">
        <f>(((I3950/60)/60)/24)+DATE(1970,1,1)</f>
        <v>42498.73746527778</v>
      </c>
    </row>
    <row r="3955" spans="1:21" ht="43.2" x14ac:dyDescent="0.3">
      <c r="A3955">
        <v>3057</v>
      </c>
      <c r="B3955" s="3" t="s">
        <v>3057</v>
      </c>
      <c r="C3955" s="3" t="s">
        <v>7167</v>
      </c>
      <c r="D3955" s="6">
        <v>50000</v>
      </c>
      <c r="E3955" s="8">
        <v>0</v>
      </c>
      <c r="F3955" t="s">
        <v>8220</v>
      </c>
      <c r="G3955" t="s">
        <v>8224</v>
      </c>
      <c r="H3955" t="s">
        <v>8246</v>
      </c>
      <c r="I3955">
        <v>1459694211</v>
      </c>
      <c r="J3955">
        <v>1457105811</v>
      </c>
      <c r="K3955" t="b">
        <v>0</v>
      </c>
      <c r="L3955">
        <v>0</v>
      </c>
      <c r="M3955" t="b">
        <v>0</v>
      </c>
      <c r="N3955" t="s">
        <v>8301</v>
      </c>
      <c r="O3955">
        <f>YEAR(T3955)</f>
        <v>2015</v>
      </c>
      <c r="P3955">
        <f>ROUND(E3955/D3955*100,0)</f>
        <v>0</v>
      </c>
      <c r="Q3955" t="str">
        <f>IFERROR(ROUND(E3955/L3955,2),"N/A")</f>
        <v>N/A</v>
      </c>
      <c r="T3955" s="14">
        <f>(((J3951/60)/60)/24)+DATE(1970,1,1)</f>
        <v>42016.120613425926</v>
      </c>
      <c r="U3955" s="14">
        <f>(((I3951/60)/60)/24)+DATE(1970,1,1)</f>
        <v>42046.120613425926</v>
      </c>
    </row>
    <row r="3956" spans="1:21" x14ac:dyDescent="0.3">
      <c r="A3956">
        <v>3061</v>
      </c>
      <c r="B3956" s="3" t="s">
        <v>3061</v>
      </c>
      <c r="C3956" s="3" t="s">
        <v>7171</v>
      </c>
      <c r="D3956" s="6">
        <v>1000000</v>
      </c>
      <c r="E3956" s="8">
        <v>0</v>
      </c>
      <c r="F3956" t="s">
        <v>8220</v>
      </c>
      <c r="G3956" t="s">
        <v>8223</v>
      </c>
      <c r="H3956" t="s">
        <v>8245</v>
      </c>
      <c r="I3956">
        <v>1407955748</v>
      </c>
      <c r="J3956">
        <v>1405363748</v>
      </c>
      <c r="K3956" t="b">
        <v>0</v>
      </c>
      <c r="L3956">
        <v>0</v>
      </c>
      <c r="M3956" t="b">
        <v>0</v>
      </c>
      <c r="N3956" t="s">
        <v>8301</v>
      </c>
      <c r="O3956">
        <f>YEAR(T3956)</f>
        <v>2016</v>
      </c>
      <c r="P3956">
        <f>ROUND(E3956/D3956*100,0)</f>
        <v>0</v>
      </c>
      <c r="Q3956" t="str">
        <f>IFERROR(ROUND(E3956/L3956,2),"N/A")</f>
        <v>N/A</v>
      </c>
      <c r="T3956" s="14">
        <f>(((J3952/60)/60)/24)+DATE(1970,1,1)</f>
        <v>42439.702314814815</v>
      </c>
      <c r="U3956" s="14">
        <f>(((I3952/60)/60)/24)+DATE(1970,1,1)</f>
        <v>42468.774305555555</v>
      </c>
    </row>
    <row r="3957" spans="1:21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>ROUND(E3957/D3957*100,0)</f>
        <v>24</v>
      </c>
      <c r="Q3957">
        <f>IFERROR(ROUND(E3957/L3957,2),"N/A")</f>
        <v>53.13</v>
      </c>
      <c r="T3957"/>
      <c r="U3957"/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>ROUND(E3958/D3958*100,0)</f>
        <v>0</v>
      </c>
      <c r="Q3958" t="str">
        <f>IFERROR(ROUND(E3958/L3958,2),"N/A")</f>
        <v>N/A</v>
      </c>
      <c r="T3958"/>
      <c r="U3958"/>
    </row>
    <row r="3959" spans="1:21" ht="43.2" x14ac:dyDescent="0.3">
      <c r="A3959">
        <v>3114</v>
      </c>
      <c r="B3959" s="3" t="s">
        <v>3114</v>
      </c>
      <c r="C3959" s="3" t="s">
        <v>7224</v>
      </c>
      <c r="D3959" s="6">
        <v>75000</v>
      </c>
      <c r="E3959" s="8">
        <v>0</v>
      </c>
      <c r="F3959" t="s">
        <v>8220</v>
      </c>
      <c r="G3959" t="s">
        <v>8223</v>
      </c>
      <c r="H3959" t="s">
        <v>8245</v>
      </c>
      <c r="I3959">
        <v>1411312250</v>
      </c>
      <c r="J3959">
        <v>1406128250</v>
      </c>
      <c r="K3959" t="b">
        <v>0</v>
      </c>
      <c r="L3959">
        <v>0</v>
      </c>
      <c r="M3959" t="b">
        <v>0</v>
      </c>
      <c r="N3959" t="s">
        <v>8301</v>
      </c>
      <c r="O3959">
        <f>YEAR(T3959)</f>
        <v>2016</v>
      </c>
      <c r="P3959">
        <f>ROUND(E3959/D3959*100,0)</f>
        <v>0</v>
      </c>
      <c r="Q3959" t="str">
        <f>IFERROR(ROUND(E3959/L3959,2),"N/A")</f>
        <v>N/A</v>
      </c>
      <c r="T3959" s="14">
        <f>(((J3955/60)/60)/24)+DATE(1970,1,1)</f>
        <v>42433.650590277779</v>
      </c>
      <c r="U3959" s="14">
        <f>(((I3955/60)/60)/24)+DATE(1970,1,1)</f>
        <v>42463.608923611115</v>
      </c>
    </row>
    <row r="3960" spans="1:21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>ROUND(E3960/D3960*100,0)</f>
        <v>32</v>
      </c>
      <c r="Q3960">
        <f>IFERROR(ROUND(E3960/L3960,2),"N/A")</f>
        <v>40.06</v>
      </c>
      <c r="T3960"/>
      <c r="U3960"/>
    </row>
    <row r="3961" spans="1:21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>ROUND(E3961/D3961*100,0)</f>
        <v>24</v>
      </c>
      <c r="Q3961">
        <f>IFERROR(ROUND(E3961/L3961,2),"N/A")</f>
        <v>24.33</v>
      </c>
      <c r="T3961"/>
      <c r="U3961"/>
    </row>
    <row r="3962" spans="1:21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>ROUND(E3962/D3962*100,0)</f>
        <v>2</v>
      </c>
      <c r="Q3962">
        <f>IFERROR(ROUND(E3962/L3962,2),"N/A")</f>
        <v>11.25</v>
      </c>
      <c r="T3962"/>
      <c r="U3962"/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>ROUND(E3963/D3963*100,0)</f>
        <v>0</v>
      </c>
      <c r="Q3963">
        <f>IFERROR(ROUND(E3963/L3963,2),"N/A")</f>
        <v>10.5</v>
      </c>
      <c r="T3963"/>
      <c r="U3963"/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>ROUND(E3964/D3964*100,0)</f>
        <v>3</v>
      </c>
      <c r="Q3964">
        <f>IFERROR(ROUND(E3964/L3964,2),"N/A")</f>
        <v>15</v>
      </c>
      <c r="T3964"/>
      <c r="U3964"/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>ROUND(E3965/D3965*100,0)</f>
        <v>0</v>
      </c>
      <c r="Q3965" t="str">
        <f>IFERROR(ROUND(E3965/L3965,2),"N/A")</f>
        <v>N/A</v>
      </c>
      <c r="T3965"/>
      <c r="U3965"/>
    </row>
    <row r="3966" spans="1:21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>ROUND(E3966/D3966*100,0)</f>
        <v>6</v>
      </c>
      <c r="Q3966">
        <f>IFERROR(ROUND(E3966/L3966,2),"N/A")</f>
        <v>42</v>
      </c>
      <c r="T3966"/>
      <c r="U3966"/>
    </row>
    <row r="3967" spans="1:21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>ROUND(E3967/D3967*100,0)</f>
        <v>14</v>
      </c>
      <c r="Q3967">
        <f>IFERROR(ROUND(E3967/L3967,2),"N/A")</f>
        <v>71.25</v>
      </c>
      <c r="T3967"/>
      <c r="U3967"/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>ROUND(E3968/D3968*100,0)</f>
        <v>1</v>
      </c>
      <c r="Q3968">
        <f>IFERROR(ROUND(E3968/L3968,2),"N/A")</f>
        <v>22.5</v>
      </c>
      <c r="T3968"/>
      <c r="U3968"/>
    </row>
    <row r="3969" spans="1:21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>ROUND(E3969/D3969*100,0)</f>
        <v>24</v>
      </c>
      <c r="Q3969">
        <f>IFERROR(ROUND(E3969/L3969,2),"N/A")</f>
        <v>41</v>
      </c>
      <c r="T3969"/>
      <c r="U3969"/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>ROUND(E3970/D3970*100,0)</f>
        <v>11</v>
      </c>
      <c r="Q3970">
        <f>IFERROR(ROUND(E3970/L3970,2),"N/A")</f>
        <v>47.91</v>
      </c>
      <c r="T3970"/>
      <c r="U3970"/>
    </row>
    <row r="3971" spans="1:21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>ROUND(E3971/D3971*100,0)</f>
        <v>7</v>
      </c>
      <c r="Q3971">
        <f>IFERROR(ROUND(E3971/L3971,2),"N/A")</f>
        <v>35.17</v>
      </c>
      <c r="T3971"/>
      <c r="U3971"/>
    </row>
    <row r="3972" spans="1:21" x14ac:dyDescent="0.3">
      <c r="A3972">
        <v>3125</v>
      </c>
      <c r="B3972" s="3" t="s">
        <v>3125</v>
      </c>
      <c r="C3972" s="3" t="s">
        <v>7235</v>
      </c>
      <c r="D3972" s="6">
        <v>1500000</v>
      </c>
      <c r="E3972" s="8">
        <v>0</v>
      </c>
      <c r="F3972" t="s">
        <v>8219</v>
      </c>
      <c r="G3972" t="s">
        <v>8223</v>
      </c>
      <c r="H3972" t="s">
        <v>8245</v>
      </c>
      <c r="I3972">
        <v>1452142672</v>
      </c>
      <c r="J3972">
        <v>1449550672</v>
      </c>
      <c r="K3972" t="b">
        <v>0</v>
      </c>
      <c r="L3972">
        <v>0</v>
      </c>
      <c r="M3972" t="b">
        <v>0</v>
      </c>
      <c r="N3972" t="s">
        <v>8301</v>
      </c>
      <c r="O3972">
        <f>YEAR(T3972)</f>
        <v>2014</v>
      </c>
      <c r="P3972">
        <f>ROUND(E3972/D3972*100,0)</f>
        <v>0</v>
      </c>
      <c r="Q3972" t="str">
        <f>IFERROR(ROUND(E3972/L3972,2),"N/A")</f>
        <v>N/A</v>
      </c>
      <c r="T3972" s="14">
        <f>(((J3968/60)/60)/24)+DATE(1970,1,1)</f>
        <v>41801.711550925924</v>
      </c>
      <c r="U3972" s="14">
        <f>(((I3968/60)/60)/24)+DATE(1970,1,1)</f>
        <v>41844.124305555553</v>
      </c>
    </row>
    <row r="3973" spans="1:21" ht="43.2" x14ac:dyDescent="0.3">
      <c r="A3973">
        <v>3127</v>
      </c>
      <c r="B3973" s="3" t="s">
        <v>3127</v>
      </c>
      <c r="C3973" s="3" t="s">
        <v>7237</v>
      </c>
      <c r="D3973" s="6">
        <v>100000</v>
      </c>
      <c r="E3973" s="8">
        <v>0</v>
      </c>
      <c r="F3973" t="s">
        <v>8219</v>
      </c>
      <c r="G3973" t="s">
        <v>8223</v>
      </c>
      <c r="H3973" t="s">
        <v>8245</v>
      </c>
      <c r="I3973">
        <v>1425242029</v>
      </c>
      <c r="J3973">
        <v>1422650029</v>
      </c>
      <c r="K3973" t="b">
        <v>0</v>
      </c>
      <c r="L3973">
        <v>0</v>
      </c>
      <c r="M3973" t="b">
        <v>0</v>
      </c>
      <c r="N3973" t="s">
        <v>8301</v>
      </c>
      <c r="O3973">
        <f>YEAR(T3973)</f>
        <v>2017</v>
      </c>
      <c r="P3973">
        <f>ROUND(E3973/D3973*100,0)</f>
        <v>0</v>
      </c>
      <c r="Q3973" t="str">
        <f>IFERROR(ROUND(E3973/L3973,2),"N/A")</f>
        <v>N/A</v>
      </c>
      <c r="T3973" s="14">
        <f>(((J3969/60)/60)/24)+DATE(1970,1,1)</f>
        <v>42770.290590277778</v>
      </c>
      <c r="U3973" s="14">
        <f>(((I3969/60)/60)/24)+DATE(1970,1,1)</f>
        <v>42800.290590277778</v>
      </c>
    </row>
    <row r="3974" spans="1:21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>ROUND(E3974/D3974*100,0)</f>
        <v>21</v>
      </c>
      <c r="Q3974">
        <f>IFERROR(ROUND(E3974/L3974,2),"N/A")</f>
        <v>26.38</v>
      </c>
      <c r="T3974"/>
      <c r="U3974"/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>ROUND(E3975/D3975*100,0)</f>
        <v>78</v>
      </c>
      <c r="Q3975">
        <f>IFERROR(ROUND(E3975/L3975,2),"N/A")</f>
        <v>105.54</v>
      </c>
      <c r="T3975"/>
      <c r="U3975"/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>ROUND(E3976/D3976*100,0)</f>
        <v>32</v>
      </c>
      <c r="Q3976">
        <f>IFERROR(ROUND(E3976/L3976,2),"N/A")</f>
        <v>29.09</v>
      </c>
      <c r="T3976"/>
      <c r="U3976"/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>ROUND(E3977/D3977*100,0)</f>
        <v>0</v>
      </c>
      <c r="Q3977" t="str">
        <f>IFERROR(ROUND(E3977/L3977,2),"N/A")</f>
        <v>N/A</v>
      </c>
      <c r="T3977"/>
      <c r="U3977"/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>ROUND(E3978/D3978*100,0)</f>
        <v>48</v>
      </c>
      <c r="Q3978">
        <f>IFERROR(ROUND(E3978/L3978,2),"N/A")</f>
        <v>62</v>
      </c>
      <c r="T3978"/>
      <c r="U3978"/>
    </row>
    <row r="3979" spans="1:21" ht="43.2" x14ac:dyDescent="0.3">
      <c r="A3979">
        <v>3145</v>
      </c>
      <c r="B3979" s="3" t="s">
        <v>3145</v>
      </c>
      <c r="C3979" s="3" t="s">
        <v>7255</v>
      </c>
      <c r="D3979" s="6">
        <v>25000</v>
      </c>
      <c r="E3979" s="8">
        <v>0</v>
      </c>
      <c r="F3979" t="s">
        <v>8221</v>
      </c>
      <c r="G3979" t="s">
        <v>8223</v>
      </c>
      <c r="H3979" t="s">
        <v>8245</v>
      </c>
      <c r="I3979">
        <v>1490659134</v>
      </c>
      <c r="J3979">
        <v>1485478734</v>
      </c>
      <c r="K3979" t="b">
        <v>0</v>
      </c>
      <c r="L3979">
        <v>0</v>
      </c>
      <c r="M3979" t="b">
        <v>0</v>
      </c>
      <c r="N3979" t="s">
        <v>8269</v>
      </c>
      <c r="O3979">
        <f>YEAR(T3979)</f>
        <v>2016</v>
      </c>
      <c r="P3979">
        <f>ROUND(E3979/D3979*100,0)</f>
        <v>0</v>
      </c>
      <c r="Q3979" t="str">
        <f>IFERROR(ROUND(E3979/L3979,2),"N/A")</f>
        <v>N/A</v>
      </c>
      <c r="T3979" s="14">
        <f>(((J3975/60)/60)/24)+DATE(1970,1,1)</f>
        <v>42469.68414351852</v>
      </c>
      <c r="U3979" s="14">
        <f>(((I3975/60)/60)/24)+DATE(1970,1,1)</f>
        <v>42499.166666666672</v>
      </c>
    </row>
    <row r="3980" spans="1:21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>ROUND(E3980/D3980*100,0)</f>
        <v>11</v>
      </c>
      <c r="Q3980">
        <f>IFERROR(ROUND(E3980/L3980,2),"N/A")</f>
        <v>26.75</v>
      </c>
      <c r="T3980"/>
      <c r="U3980"/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>ROUND(E3981/D3981*100,0)</f>
        <v>2</v>
      </c>
      <c r="Q3981">
        <f>IFERROR(ROUND(E3981/L3981,2),"N/A")</f>
        <v>18.329999999999998</v>
      </c>
      <c r="T3981"/>
      <c r="U3981"/>
    </row>
    <row r="3982" spans="1:21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>ROUND(E3982/D3982*100,0)</f>
        <v>18</v>
      </c>
      <c r="Q3982">
        <f>IFERROR(ROUND(E3982/L3982,2),"N/A")</f>
        <v>64.290000000000006</v>
      </c>
      <c r="T3982"/>
      <c r="U3982"/>
    </row>
    <row r="3983" spans="1:21" ht="43.2" x14ac:dyDescent="0.3">
      <c r="A3983">
        <v>3628</v>
      </c>
      <c r="B3983" s="3" t="s">
        <v>3626</v>
      </c>
      <c r="C3983" s="3" t="s">
        <v>7738</v>
      </c>
      <c r="D3983" s="6">
        <v>100000</v>
      </c>
      <c r="E3983" s="8">
        <v>0</v>
      </c>
      <c r="F3983" t="s">
        <v>8220</v>
      </c>
      <c r="G3983" t="s">
        <v>8223</v>
      </c>
      <c r="H3983" t="s">
        <v>8245</v>
      </c>
      <c r="I3983">
        <v>1450040396</v>
      </c>
      <c r="J3983">
        <v>1444852796</v>
      </c>
      <c r="K3983" t="b">
        <v>0</v>
      </c>
      <c r="L3983">
        <v>0</v>
      </c>
      <c r="M3983" t="b">
        <v>0</v>
      </c>
      <c r="N3983" t="s">
        <v>8303</v>
      </c>
      <c r="O3983">
        <f>YEAR(T3983)</f>
        <v>2017</v>
      </c>
      <c r="P3983">
        <f>ROUND(E3983/D3983*100,0)</f>
        <v>0</v>
      </c>
      <c r="Q3983" t="str">
        <f>IFERROR(ROUND(E3983/L3983,2),"N/A")</f>
        <v>N/A</v>
      </c>
      <c r="T3983" s="14">
        <f>(((J3979/60)/60)/24)+DATE(1970,1,1)</f>
        <v>42762.040902777779</v>
      </c>
      <c r="U3983" s="14">
        <f>(((I3979/60)/60)/24)+DATE(1970,1,1)</f>
        <v>42821.999236111107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>ROUND(E3984/D3984*100,0)</f>
        <v>20</v>
      </c>
      <c r="Q3984">
        <f>IFERROR(ROUND(E3984/L3984,2),"N/A")</f>
        <v>34</v>
      </c>
      <c r="T3984"/>
      <c r="U3984"/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>ROUND(E3985/D3985*100,0)</f>
        <v>35</v>
      </c>
      <c r="Q3985">
        <f>IFERROR(ROUND(E3985/L3985,2),"N/A")</f>
        <v>84.28</v>
      </c>
      <c r="T3985"/>
      <c r="U3985"/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>ROUND(E3986/D3986*100,0)</f>
        <v>6</v>
      </c>
      <c r="Q3986">
        <f>IFERROR(ROUND(E3986/L3986,2),"N/A")</f>
        <v>9.5</v>
      </c>
      <c r="T3986"/>
      <c r="U3986"/>
    </row>
    <row r="3987" spans="1:21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>ROUND(E3987/D3987*100,0)</f>
        <v>32</v>
      </c>
      <c r="Q3987">
        <f>IFERROR(ROUND(E3987/L3987,2),"N/A")</f>
        <v>33.74</v>
      </c>
      <c r="T3987"/>
      <c r="U3987"/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>ROUND(E3988/D3988*100,0)</f>
        <v>10</v>
      </c>
      <c r="Q3988">
        <f>IFERROR(ROUND(E3988/L3988,2),"N/A")</f>
        <v>37.54</v>
      </c>
      <c r="T3988"/>
      <c r="U3988"/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>ROUND(E3989/D3989*100,0)</f>
        <v>38</v>
      </c>
      <c r="Q3989">
        <f>IFERROR(ROUND(E3989/L3989,2),"N/A")</f>
        <v>11.62</v>
      </c>
      <c r="T3989"/>
      <c r="U3989"/>
    </row>
    <row r="3990" spans="1:21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>ROUND(E3990/D3990*100,0)</f>
        <v>2</v>
      </c>
      <c r="Q3990">
        <f>IFERROR(ROUND(E3990/L3990,2),"N/A")</f>
        <v>8</v>
      </c>
      <c r="T3990"/>
      <c r="U3990"/>
    </row>
    <row r="3991" spans="1:21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>ROUND(E3991/D3991*100,0)</f>
        <v>0</v>
      </c>
      <c r="Q3991" t="str">
        <f>IFERROR(ROUND(E3991/L3991,2),"N/A")</f>
        <v>N/A</v>
      </c>
      <c r="T3991"/>
      <c r="U3991"/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>ROUND(E3992/D3992*100,0)</f>
        <v>4</v>
      </c>
      <c r="Q3992">
        <f>IFERROR(ROUND(E3992/L3992,2),"N/A")</f>
        <v>23</v>
      </c>
      <c r="T3992"/>
      <c r="U3992"/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>ROUND(E3993/D3993*100,0)</f>
        <v>20</v>
      </c>
      <c r="Q3993">
        <f>IFERROR(ROUND(E3993/L3993,2),"N/A")</f>
        <v>100</v>
      </c>
      <c r="T3993"/>
      <c r="U3993"/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>ROUND(E3994/D3994*100,0)</f>
        <v>5</v>
      </c>
      <c r="Q3994">
        <f>IFERROR(ROUND(E3994/L3994,2),"N/A")</f>
        <v>60.11</v>
      </c>
      <c r="T3994"/>
      <c r="U3994"/>
    </row>
    <row r="3995" spans="1:21" ht="43.2" x14ac:dyDescent="0.3">
      <c r="A3995">
        <v>3636</v>
      </c>
      <c r="B3995" s="3" t="s">
        <v>3634</v>
      </c>
      <c r="C3995" s="3" t="s">
        <v>7746</v>
      </c>
      <c r="D3995" s="6">
        <v>150000</v>
      </c>
      <c r="E3995" s="8">
        <v>0</v>
      </c>
      <c r="F3995" t="s">
        <v>8220</v>
      </c>
      <c r="G3995" t="s">
        <v>8223</v>
      </c>
      <c r="H3995" t="s">
        <v>8245</v>
      </c>
      <c r="I3995">
        <v>1442248829</v>
      </c>
      <c r="J3995">
        <v>1439224829</v>
      </c>
      <c r="K3995" t="b">
        <v>0</v>
      </c>
      <c r="L3995">
        <v>0</v>
      </c>
      <c r="M3995" t="b">
        <v>0</v>
      </c>
      <c r="N3995" t="s">
        <v>8303</v>
      </c>
      <c r="O3995">
        <f>YEAR(T3995)</f>
        <v>2015</v>
      </c>
      <c r="P3995">
        <f>ROUND(E3995/D3995*100,0)</f>
        <v>0</v>
      </c>
      <c r="Q3995" t="str">
        <f>IFERROR(ROUND(E3995/L3995,2),"N/A")</f>
        <v>N/A</v>
      </c>
      <c r="T3995" s="14">
        <f>(((J3991/60)/60)/24)+DATE(1970,1,1)</f>
        <v>42286.749780092592</v>
      </c>
      <c r="U3995" s="14">
        <f>(((I3991/60)/60)/24)+DATE(1970,1,1)</f>
        <v>42316.791446759264</v>
      </c>
    </row>
    <row r="3996" spans="1:21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>ROUND(E3996/D3996*100,0)</f>
        <v>0</v>
      </c>
      <c r="Q3996">
        <f>IFERROR(ROUND(E3996/L3996,2),"N/A")</f>
        <v>5</v>
      </c>
      <c r="T3996"/>
      <c r="U3996"/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>ROUND(E3997/D3997*100,0)</f>
        <v>35</v>
      </c>
      <c r="Q3997">
        <f>IFERROR(ROUND(E3997/L3997,2),"N/A")</f>
        <v>17.5</v>
      </c>
      <c r="T3997"/>
      <c r="U3997"/>
    </row>
    <row r="3998" spans="1:21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>ROUND(E3998/D3998*100,0)</f>
        <v>17</v>
      </c>
      <c r="Q3998">
        <f>IFERROR(ROUND(E3998/L3998,2),"N/A")</f>
        <v>29.24</v>
      </c>
      <c r="T3998"/>
      <c r="U3998"/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>ROUND(E3999/D3999*100,0)</f>
        <v>0</v>
      </c>
      <c r="Q3999" t="str">
        <f>IFERROR(ROUND(E3999/L3999,2),"N/A")</f>
        <v>N/A</v>
      </c>
      <c r="T3999"/>
      <c r="U3999"/>
    </row>
    <row r="4000" spans="1:21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>ROUND(E4000/D4000*100,0)</f>
        <v>57</v>
      </c>
      <c r="Q4000">
        <f>IFERROR(ROUND(E4000/L4000,2),"N/A")</f>
        <v>59.58</v>
      </c>
      <c r="T4000"/>
      <c r="U4000"/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>ROUND(E4001/D4001*100,0)</f>
        <v>17</v>
      </c>
      <c r="Q4001">
        <f>IFERROR(ROUND(E4001/L4001,2),"N/A")</f>
        <v>82.57</v>
      </c>
      <c r="T4001"/>
      <c r="U4001"/>
    </row>
    <row r="4002" spans="1:21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>ROUND(E4002/D4002*100,0)</f>
        <v>0</v>
      </c>
      <c r="Q4002">
        <f>IFERROR(ROUND(E4002/L4002,2),"N/A")</f>
        <v>10</v>
      </c>
      <c r="T4002"/>
      <c r="U4002"/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>ROUND(E4003/D4003*100,0)</f>
        <v>38</v>
      </c>
      <c r="Q4003">
        <f>IFERROR(ROUND(E4003/L4003,2),"N/A")</f>
        <v>32.36</v>
      </c>
      <c r="T4003"/>
      <c r="U4003"/>
    </row>
    <row r="4004" spans="1:21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>ROUND(E4004/D4004*100,0)</f>
        <v>2</v>
      </c>
      <c r="Q4004">
        <f>IFERROR(ROUND(E4004/L4004,2),"N/A")</f>
        <v>5.75</v>
      </c>
      <c r="T4004"/>
      <c r="U4004"/>
    </row>
    <row r="4005" spans="1:21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>ROUND(E4005/D4005*100,0)</f>
        <v>10</v>
      </c>
      <c r="Q4005">
        <f>IFERROR(ROUND(E4005/L4005,2),"N/A")</f>
        <v>100.5</v>
      </c>
      <c r="T4005"/>
      <c r="U4005"/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>ROUND(E4006/D4006*100,0)</f>
        <v>0</v>
      </c>
      <c r="Q4006">
        <f>IFERROR(ROUND(E4006/L4006,2),"N/A")</f>
        <v>1</v>
      </c>
      <c r="T4006"/>
      <c r="U4006"/>
    </row>
    <row r="4007" spans="1:21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>ROUND(E4007/D4007*100,0)</f>
        <v>1</v>
      </c>
      <c r="Q4007">
        <f>IFERROR(ROUND(E4007/L4007,2),"N/A")</f>
        <v>20</v>
      </c>
      <c r="T4007"/>
      <c r="U4007"/>
    </row>
    <row r="4008" spans="1:21" ht="43.2" x14ac:dyDescent="0.3">
      <c r="A4008">
        <v>3643</v>
      </c>
      <c r="B4008" s="3" t="s">
        <v>3641</v>
      </c>
      <c r="C4008" s="3" t="s">
        <v>7753</v>
      </c>
      <c r="D4008" s="6">
        <v>25000</v>
      </c>
      <c r="E4008" s="8">
        <v>0</v>
      </c>
      <c r="F4008" t="s">
        <v>8220</v>
      </c>
      <c r="G4008" t="s">
        <v>8223</v>
      </c>
      <c r="H4008" t="s">
        <v>8245</v>
      </c>
      <c r="I4008">
        <v>1447734439</v>
      </c>
      <c r="J4008">
        <v>1444274839</v>
      </c>
      <c r="K4008" t="b">
        <v>0</v>
      </c>
      <c r="L4008">
        <v>0</v>
      </c>
      <c r="M4008" t="b">
        <v>0</v>
      </c>
      <c r="N4008" t="s">
        <v>8303</v>
      </c>
      <c r="O4008">
        <f>YEAR(T4008)</f>
        <v>2014</v>
      </c>
      <c r="P4008">
        <f>ROUND(E4008/D4008*100,0)</f>
        <v>0</v>
      </c>
      <c r="Q4008" t="str">
        <f>IFERROR(ROUND(E4008/L4008,2),"N/A")</f>
        <v>N/A</v>
      </c>
      <c r="T4008" s="14">
        <f>(((J4004/60)/60)/24)+DATE(1970,1,1)</f>
        <v>41879.043530092589</v>
      </c>
      <c r="U4008" s="14">
        <f>(((I4004/60)/60)/24)+DATE(1970,1,1)</f>
        <v>41909.043530092589</v>
      </c>
    </row>
    <row r="4009" spans="1:21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>ROUND(E4009/D4009*100,0)</f>
        <v>0</v>
      </c>
      <c r="Q4009">
        <f>IFERROR(ROUND(E4009/L4009,2),"N/A")</f>
        <v>5</v>
      </c>
      <c r="T4009"/>
      <c r="U4009"/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>ROUND(E4010/D4010*100,0)</f>
        <v>6</v>
      </c>
      <c r="Q4010">
        <f>IFERROR(ROUND(E4010/L4010,2),"N/A")</f>
        <v>15</v>
      </c>
      <c r="T4010"/>
      <c r="U4010"/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>ROUND(E4011/D4011*100,0)</f>
        <v>4</v>
      </c>
      <c r="Q4011">
        <f>IFERROR(ROUND(E4011/L4011,2),"N/A")</f>
        <v>25</v>
      </c>
      <c r="T4011"/>
      <c r="U4011"/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>ROUND(E4012/D4012*100,0)</f>
        <v>24</v>
      </c>
      <c r="Q4012">
        <f>IFERROR(ROUND(E4012/L4012,2),"N/A")</f>
        <v>45.84</v>
      </c>
      <c r="T4012"/>
      <c r="U4012"/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>ROUND(E4013/D4013*100,0)</f>
        <v>8</v>
      </c>
      <c r="Q4013">
        <f>IFERROR(ROUND(E4013/L4013,2),"N/A")</f>
        <v>4.75</v>
      </c>
      <c r="T4013"/>
      <c r="U4013"/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>ROUND(E4014/D4014*100,0)</f>
        <v>0</v>
      </c>
      <c r="Q4014" t="str">
        <f>IFERROR(ROUND(E4014/L4014,2),"N/A")</f>
        <v>N/A</v>
      </c>
      <c r="T4014"/>
      <c r="U4014"/>
    </row>
    <row r="4015" spans="1:21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>ROUND(E4015/D4015*100,0)</f>
        <v>1</v>
      </c>
      <c r="Q4015">
        <f>IFERROR(ROUND(E4015/L4015,2),"N/A")</f>
        <v>13</v>
      </c>
      <c r="T4015"/>
      <c r="U4015"/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>ROUND(E4016/D4016*100,0)</f>
        <v>0</v>
      </c>
      <c r="Q4016" t="str">
        <f>IFERROR(ROUND(E4016/L4016,2),"N/A")</f>
        <v>N/A</v>
      </c>
      <c r="T4016"/>
      <c r="U4016"/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>ROUND(E4017/D4017*100,0)</f>
        <v>0</v>
      </c>
      <c r="Q4017">
        <f>IFERROR(ROUND(E4017/L4017,2),"N/A")</f>
        <v>1</v>
      </c>
      <c r="T4017"/>
      <c r="U4017"/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>ROUND(E4018/D4018*100,0)</f>
        <v>14</v>
      </c>
      <c r="Q4018">
        <f>IFERROR(ROUND(E4018/L4018,2),"N/A")</f>
        <v>10</v>
      </c>
      <c r="T4018"/>
      <c r="U4018"/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>ROUND(E4019/D4019*100,0)</f>
        <v>1</v>
      </c>
      <c r="Q4019">
        <f>IFERROR(ROUND(E4019/L4019,2),"N/A")</f>
        <v>52.5</v>
      </c>
      <c r="T4019"/>
      <c r="U4019"/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>ROUND(E4020/D4020*100,0)</f>
        <v>9</v>
      </c>
      <c r="Q4020">
        <f>IFERROR(ROUND(E4020/L4020,2),"N/A")</f>
        <v>32.5</v>
      </c>
      <c r="T4020"/>
      <c r="U4020"/>
    </row>
    <row r="4021" spans="1:21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>ROUND(E4021/D4021*100,0)</f>
        <v>1</v>
      </c>
      <c r="Q4021">
        <f>IFERROR(ROUND(E4021/L4021,2),"N/A")</f>
        <v>7.25</v>
      </c>
      <c r="T4021"/>
      <c r="U4021"/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>ROUND(E4022/D4022*100,0)</f>
        <v>17</v>
      </c>
      <c r="Q4022">
        <f>IFERROR(ROUND(E4022/L4022,2),"N/A")</f>
        <v>33.33</v>
      </c>
      <c r="T4022"/>
      <c r="U4022"/>
    </row>
    <row r="4023" spans="1:21" ht="43.2" x14ac:dyDescent="0.3">
      <c r="A4023">
        <v>3741</v>
      </c>
      <c r="B4023" s="3" t="s">
        <v>3738</v>
      </c>
      <c r="C4023" s="3" t="s">
        <v>7851</v>
      </c>
      <c r="D4023" s="6">
        <v>20000</v>
      </c>
      <c r="E4023" s="8">
        <v>0</v>
      </c>
      <c r="F4023" t="s">
        <v>8220</v>
      </c>
      <c r="G4023" t="s">
        <v>8223</v>
      </c>
      <c r="H4023" t="s">
        <v>8245</v>
      </c>
      <c r="I4023">
        <v>1450389950</v>
      </c>
      <c r="J4023">
        <v>1447797950</v>
      </c>
      <c r="K4023" t="b">
        <v>0</v>
      </c>
      <c r="L4023">
        <v>0</v>
      </c>
      <c r="M4023" t="b">
        <v>0</v>
      </c>
      <c r="N4023" t="s">
        <v>8269</v>
      </c>
      <c r="O4023">
        <f>YEAR(T4023)</f>
        <v>2014</v>
      </c>
      <c r="P4023">
        <f>ROUND(E4023/D4023*100,0)</f>
        <v>0</v>
      </c>
      <c r="Q4023" t="str">
        <f>IFERROR(ROUND(E4023/L4023,2),"N/A")</f>
        <v>N/A</v>
      </c>
      <c r="T4023" s="14">
        <f>(((J4019/60)/60)/24)+DATE(1970,1,1)</f>
        <v>41856.672152777777</v>
      </c>
      <c r="U4023" s="14">
        <f>(((I4019/60)/60)/24)+DATE(1970,1,1)</f>
        <v>41886.672152777777</v>
      </c>
    </row>
    <row r="4024" spans="1:21" ht="43.2" x14ac:dyDescent="0.3">
      <c r="A4024">
        <v>3790</v>
      </c>
      <c r="B4024" s="3" t="s">
        <v>3787</v>
      </c>
      <c r="C4024" s="3" t="s">
        <v>7900</v>
      </c>
      <c r="D4024" s="6">
        <v>15000</v>
      </c>
      <c r="E4024" s="8">
        <v>0</v>
      </c>
      <c r="F4024" t="s">
        <v>8220</v>
      </c>
      <c r="G4024" t="s">
        <v>8223</v>
      </c>
      <c r="H4024" t="s">
        <v>8245</v>
      </c>
      <c r="I4024">
        <v>1479834023</v>
      </c>
      <c r="J4024">
        <v>1477238423</v>
      </c>
      <c r="K4024" t="b">
        <v>0</v>
      </c>
      <c r="L4024">
        <v>0</v>
      </c>
      <c r="M4024" t="b">
        <v>0</v>
      </c>
      <c r="N4024" t="s">
        <v>8303</v>
      </c>
      <c r="O4024">
        <f>YEAR(T4024)</f>
        <v>2016</v>
      </c>
      <c r="P4024">
        <f>ROUND(E4024/D4024*100,0)</f>
        <v>0</v>
      </c>
      <c r="Q4024" t="str">
        <f>IFERROR(ROUND(E4024/L4024,2),"N/A")</f>
        <v>N/A</v>
      </c>
      <c r="T4024" s="14">
        <f>(((J4020/60)/60)/24)+DATE(1970,1,1)</f>
        <v>42620.91097222222</v>
      </c>
      <c r="U4024" s="14">
        <f>(((I4020/60)/60)/24)+DATE(1970,1,1)</f>
        <v>42650.91097222222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>ROUND(E4025/D4025*100,0)</f>
        <v>0</v>
      </c>
      <c r="Q4025" t="str">
        <f>IFERROR(ROUND(E4025/L4025,2),"N/A")</f>
        <v>N/A</v>
      </c>
      <c r="T4025"/>
      <c r="U4025"/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>ROUND(E4026/D4026*100,0)</f>
        <v>1</v>
      </c>
      <c r="Q4026">
        <f>IFERROR(ROUND(E4026/L4026,2),"N/A")</f>
        <v>10</v>
      </c>
      <c r="T4026"/>
      <c r="U4026"/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>ROUND(E4027/D4027*100,0)</f>
        <v>5</v>
      </c>
      <c r="Q4027">
        <f>IFERROR(ROUND(E4027/L4027,2),"N/A")</f>
        <v>62.5</v>
      </c>
      <c r="T4027"/>
      <c r="U4027"/>
    </row>
    <row r="4028" spans="1:21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>ROUND(E4028/D4028*100,0)</f>
        <v>0</v>
      </c>
      <c r="Q4028" t="str">
        <f>IFERROR(ROUND(E4028/L4028,2),"N/A")</f>
        <v>N/A</v>
      </c>
      <c r="T4028"/>
      <c r="U4028"/>
    </row>
    <row r="4029" spans="1:21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>ROUND(E4029/D4029*100,0)</f>
        <v>7</v>
      </c>
      <c r="Q4029">
        <f>IFERROR(ROUND(E4029/L4029,2),"N/A")</f>
        <v>30.71</v>
      </c>
      <c r="T4029"/>
      <c r="U4029"/>
    </row>
    <row r="4030" spans="1:21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>ROUND(E4030/D4030*100,0)</f>
        <v>28</v>
      </c>
      <c r="Q4030">
        <f>IFERROR(ROUND(E4030/L4030,2),"N/A")</f>
        <v>51</v>
      </c>
      <c r="T4030"/>
      <c r="U4030"/>
    </row>
    <row r="4031" spans="1:21" ht="43.2" x14ac:dyDescent="0.3">
      <c r="A4031">
        <v>3872</v>
      </c>
      <c r="B4031" s="3" t="s">
        <v>3869</v>
      </c>
      <c r="C4031" s="3" t="s">
        <v>7981</v>
      </c>
      <c r="D4031" s="6">
        <v>15000</v>
      </c>
      <c r="E4031" s="8">
        <v>0</v>
      </c>
      <c r="F4031" t="s">
        <v>8219</v>
      </c>
      <c r="G4031" t="s">
        <v>8223</v>
      </c>
      <c r="H4031" t="s">
        <v>8245</v>
      </c>
      <c r="I4031">
        <v>1439522996</v>
      </c>
      <c r="J4031">
        <v>1435202996</v>
      </c>
      <c r="K4031" t="b">
        <v>0</v>
      </c>
      <c r="L4031">
        <v>0</v>
      </c>
      <c r="M4031" t="b">
        <v>0</v>
      </c>
      <c r="N4031" t="s">
        <v>8303</v>
      </c>
      <c r="O4031">
        <f>YEAR(T4031)</f>
        <v>2015</v>
      </c>
      <c r="P4031">
        <f>ROUND(E4031/D4031*100,0)</f>
        <v>0</v>
      </c>
      <c r="Q4031" t="str">
        <f>IFERROR(ROUND(E4031/L4031,2),"N/A")</f>
        <v>N/A</v>
      </c>
      <c r="T4031" s="14">
        <f>(((J4027/60)/60)/24)+DATE(1970,1,1)</f>
        <v>42151.237685185188</v>
      </c>
      <c r="U4031" s="14">
        <f>(((I4027/60)/60)/24)+DATE(1970,1,1)</f>
        <v>42211.237685185188</v>
      </c>
    </row>
    <row r="4032" spans="1:21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>ROUND(E4032/D4032*100,0)</f>
        <v>16</v>
      </c>
      <c r="Q4032">
        <f>IFERROR(ROUND(E4032/L4032,2),"N/A")</f>
        <v>66.67</v>
      </c>
      <c r="T4032"/>
      <c r="U4032"/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>ROUND(E4033/D4033*100,0)</f>
        <v>0</v>
      </c>
      <c r="Q4033" t="str">
        <f>IFERROR(ROUND(E4033/L4033,2),"N/A")</f>
        <v>N/A</v>
      </c>
      <c r="T4033"/>
      <c r="U4033"/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>ROUND(E4034/D4034*100,0)</f>
        <v>7</v>
      </c>
      <c r="Q4034">
        <f>IFERROR(ROUND(E4034/L4034,2),"N/A")</f>
        <v>59</v>
      </c>
      <c r="T4034"/>
      <c r="U4034"/>
    </row>
    <row r="4035" spans="1:21" ht="43.2" x14ac:dyDescent="0.3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>YEAR(T4035)</f>
        <v>2015</v>
      </c>
      <c r="P4035">
        <f>ROUND(E4035/D4035*100,0)</f>
        <v>0</v>
      </c>
      <c r="Q4035" t="str">
        <f>IFERROR(ROUND(E4035/L4035,2),"N/A")</f>
        <v>N/A</v>
      </c>
      <c r="T4035" s="14">
        <f>(((J4031/60)/60)/24)+DATE(1970,1,1)</f>
        <v>42180.145787037036</v>
      </c>
      <c r="U4035" s="14">
        <f>(((I4031/60)/60)/24)+DATE(1970,1,1)</f>
        <v>42230.145787037036</v>
      </c>
    </row>
    <row r="4036" spans="1:21" ht="43.2" x14ac:dyDescent="0.3">
      <c r="A4036">
        <v>3879</v>
      </c>
      <c r="B4036" s="3" t="s">
        <v>3876</v>
      </c>
      <c r="C4036" s="3" t="s">
        <v>7988</v>
      </c>
      <c r="D4036" s="6">
        <v>15000</v>
      </c>
      <c r="E4036" s="8">
        <v>0</v>
      </c>
      <c r="F4036" t="s">
        <v>8219</v>
      </c>
      <c r="G4036" t="s">
        <v>8224</v>
      </c>
      <c r="H4036" t="s">
        <v>8246</v>
      </c>
      <c r="I4036">
        <v>1422218396</v>
      </c>
      <c r="J4036">
        <v>1419626396</v>
      </c>
      <c r="K4036" t="b">
        <v>0</v>
      </c>
      <c r="L4036">
        <v>0</v>
      </c>
      <c r="M4036" t="b">
        <v>0</v>
      </c>
      <c r="N4036" t="s">
        <v>8303</v>
      </c>
      <c r="O4036">
        <f>YEAR(T4036)</f>
        <v>2016</v>
      </c>
      <c r="P4036">
        <f>ROUND(E4036/D4036*100,0)</f>
        <v>0</v>
      </c>
      <c r="Q4036" t="str">
        <f>IFERROR(ROUND(E4036/L4036,2),"N/A")</f>
        <v>N/A</v>
      </c>
      <c r="T4036" s="14">
        <f>(((J4032/60)/60)/24)+DATE(1970,1,1)</f>
        <v>42374.655081018514</v>
      </c>
      <c r="U4036" s="14">
        <f>(((I4032/60)/60)/24)+DATE(1970,1,1)</f>
        <v>42403.784027777772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>ROUND(E4037/D4037*100,0)</f>
        <v>37</v>
      </c>
      <c r="Q4037">
        <f>IFERROR(ROUND(E4037/L4037,2),"N/A")</f>
        <v>147.4</v>
      </c>
      <c r="T4037"/>
      <c r="U4037"/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>ROUND(E4038/D4038*100,0)</f>
        <v>47</v>
      </c>
      <c r="Q4038">
        <f>IFERROR(ROUND(E4038/L4038,2),"N/A")</f>
        <v>166.06</v>
      </c>
      <c r="T4038"/>
      <c r="U4038"/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>ROUND(E4039/D4039*100,0)</f>
        <v>11</v>
      </c>
      <c r="Q4039">
        <f>IFERROR(ROUND(E4039/L4039,2),"N/A")</f>
        <v>40</v>
      </c>
      <c r="T4039"/>
      <c r="U4039"/>
    </row>
    <row r="4040" spans="1:21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>ROUND(E4040/D4040*100,0)</f>
        <v>12</v>
      </c>
      <c r="Q4040">
        <f>IFERROR(ROUND(E4040/L4040,2),"N/A")</f>
        <v>75.25</v>
      </c>
      <c r="T4040"/>
      <c r="U4040"/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>ROUND(E4041/D4041*100,0)</f>
        <v>60</v>
      </c>
      <c r="Q4041">
        <f>IFERROR(ROUND(E4041/L4041,2),"N/A")</f>
        <v>60</v>
      </c>
      <c r="T4041"/>
      <c r="U4041"/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>ROUND(E4042/D4042*100,0)</f>
        <v>31</v>
      </c>
      <c r="Q4042">
        <f>IFERROR(ROUND(E4042/L4042,2),"N/A")</f>
        <v>1250</v>
      </c>
      <c r="T4042"/>
      <c r="U4042"/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>ROUND(E4043/D4043*100,0)</f>
        <v>0</v>
      </c>
      <c r="Q4043">
        <f>IFERROR(ROUND(E4043/L4043,2),"N/A")</f>
        <v>10.5</v>
      </c>
      <c r="T4043"/>
      <c r="U4043"/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>ROUND(E4044/D4044*100,0)</f>
        <v>0</v>
      </c>
      <c r="Q4044">
        <f>IFERROR(ROUND(E4044/L4044,2),"N/A")</f>
        <v>7</v>
      </c>
      <c r="T4044"/>
      <c r="U4044"/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>ROUND(E4045/D4045*100,0)</f>
        <v>0</v>
      </c>
      <c r="Q4045" t="str">
        <f>IFERROR(ROUND(E4045/L4045,2),"N/A")</f>
        <v>N/A</v>
      </c>
      <c r="T4045"/>
      <c r="U4045"/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>ROUND(E4046/D4046*100,0)</f>
        <v>38</v>
      </c>
      <c r="Q4046">
        <f>IFERROR(ROUND(E4046/L4046,2),"N/A")</f>
        <v>56.25</v>
      </c>
      <c r="T4046"/>
      <c r="U4046"/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>ROUND(E4047/D4047*100,0)</f>
        <v>0</v>
      </c>
      <c r="Q4047">
        <f>IFERROR(ROUND(E4047/L4047,2),"N/A")</f>
        <v>1</v>
      </c>
      <c r="T4047"/>
      <c r="U4047"/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>ROUND(E4048/D4048*100,0)</f>
        <v>8</v>
      </c>
      <c r="Q4048">
        <f>IFERROR(ROUND(E4048/L4048,2),"N/A")</f>
        <v>38.33</v>
      </c>
      <c r="T4048"/>
      <c r="U4048"/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>ROUND(E4049/D4049*100,0)</f>
        <v>2</v>
      </c>
      <c r="Q4049">
        <f>IFERROR(ROUND(E4049/L4049,2),"N/A")</f>
        <v>27.5</v>
      </c>
      <c r="T4049"/>
      <c r="U4049"/>
    </row>
    <row r="4050" spans="1:21" ht="43.2" x14ac:dyDescent="0.3">
      <c r="A4050">
        <v>3882</v>
      </c>
      <c r="B4050" s="3" t="s">
        <v>3879</v>
      </c>
      <c r="C4050" s="3" t="s">
        <v>7991</v>
      </c>
      <c r="D4050" s="6">
        <v>30000</v>
      </c>
      <c r="E4050" s="8">
        <v>0</v>
      </c>
      <c r="F4050" t="s">
        <v>8219</v>
      </c>
      <c r="G4050" t="s">
        <v>8225</v>
      </c>
      <c r="H4050" t="s">
        <v>8247</v>
      </c>
      <c r="I4050">
        <v>1454281380</v>
      </c>
      <c r="J4050">
        <v>1451950570</v>
      </c>
      <c r="K4050" t="b">
        <v>0</v>
      </c>
      <c r="L4050">
        <v>0</v>
      </c>
      <c r="M4050" t="b">
        <v>0</v>
      </c>
      <c r="N4050" t="s">
        <v>8303</v>
      </c>
      <c r="O4050">
        <f>YEAR(T4050)</f>
        <v>2015</v>
      </c>
      <c r="P4050">
        <f>ROUND(E4050/D4050*100,0)</f>
        <v>0</v>
      </c>
      <c r="Q4050" t="str">
        <f>IFERROR(ROUND(E4050/L4050,2),"N/A")</f>
        <v>N/A</v>
      </c>
      <c r="T4050" s="14">
        <f>(((J4046/60)/60)/24)+DATE(1970,1,1)</f>
        <v>42074.219699074078</v>
      </c>
      <c r="U4050" s="14">
        <f>(((I4046/60)/60)/24)+DATE(1970,1,1)</f>
        <v>42104.208333333328</v>
      </c>
    </row>
    <row r="4051" spans="1:21" ht="57.6" x14ac:dyDescent="0.3">
      <c r="A4051">
        <v>3883</v>
      </c>
      <c r="B4051" s="3" t="s">
        <v>3880</v>
      </c>
      <c r="C4051" s="3" t="s">
        <v>7992</v>
      </c>
      <c r="D4051" s="6">
        <v>15000</v>
      </c>
      <c r="E4051" s="8">
        <v>0</v>
      </c>
      <c r="F4051" t="s">
        <v>8219</v>
      </c>
      <c r="G4051" t="s">
        <v>8224</v>
      </c>
      <c r="H4051" t="s">
        <v>8246</v>
      </c>
      <c r="I4051">
        <v>1409668069</v>
      </c>
      <c r="J4051">
        <v>1407076069</v>
      </c>
      <c r="K4051" t="b">
        <v>0</v>
      </c>
      <c r="L4051">
        <v>0</v>
      </c>
      <c r="M4051" t="b">
        <v>0</v>
      </c>
      <c r="N4051" t="s">
        <v>8303</v>
      </c>
      <c r="O4051">
        <f>YEAR(T4051)</f>
        <v>2014</v>
      </c>
      <c r="P4051">
        <f>ROUND(E4051/D4051*100,0)</f>
        <v>0</v>
      </c>
      <c r="Q4051" t="str">
        <f>IFERROR(ROUND(E4051/L4051,2),"N/A")</f>
        <v>N/A</v>
      </c>
      <c r="T4051" s="14">
        <f>(((J4047/60)/60)/24)+DATE(1970,1,1)</f>
        <v>41842.201261574075</v>
      </c>
      <c r="U4051" s="14">
        <f>(((I4047/60)/60)/24)+DATE(1970,1,1)</f>
        <v>41872.201261574075</v>
      </c>
    </row>
    <row r="4052" spans="1:21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>ROUND(E4052/D4052*100,0)</f>
        <v>0</v>
      </c>
      <c r="Q4052">
        <f>IFERROR(ROUND(E4052/L4052,2),"N/A")</f>
        <v>1</v>
      </c>
      <c r="T4052"/>
      <c r="U4052"/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>ROUND(E4053/D4053*100,0)</f>
        <v>0</v>
      </c>
      <c r="Q4053" t="str">
        <f>IFERROR(ROUND(E4053/L4053,2),"N/A")</f>
        <v>N/A</v>
      </c>
      <c r="T4053"/>
      <c r="U4053"/>
    </row>
    <row r="4054" spans="1:21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>ROUND(E4054/D4054*100,0)</f>
        <v>38</v>
      </c>
      <c r="Q4054">
        <f>IFERROR(ROUND(E4054/L4054,2),"N/A")</f>
        <v>86.62</v>
      </c>
      <c r="T4054"/>
      <c r="U4054"/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>ROUND(E4055/D4055*100,0)</f>
        <v>22</v>
      </c>
      <c r="Q4055">
        <f>IFERROR(ROUND(E4055/L4055,2),"N/A")</f>
        <v>55</v>
      </c>
      <c r="T4055"/>
      <c r="U4055"/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>ROUND(E4056/D4056*100,0)</f>
        <v>0</v>
      </c>
      <c r="Q4056" t="str">
        <f>IFERROR(ROUND(E4056/L4056,2),"N/A")</f>
        <v>N/A</v>
      </c>
      <c r="T4056"/>
      <c r="U4056"/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>ROUND(E4057/D4057*100,0)</f>
        <v>18</v>
      </c>
      <c r="Q4057">
        <f>IFERROR(ROUND(E4057/L4057,2),"N/A")</f>
        <v>41.95</v>
      </c>
      <c r="T4057"/>
      <c r="U4057"/>
    </row>
    <row r="4058" spans="1:21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>ROUND(E4058/D4058*100,0)</f>
        <v>53</v>
      </c>
      <c r="Q4058">
        <f>IFERROR(ROUND(E4058/L4058,2),"N/A")</f>
        <v>88.33</v>
      </c>
      <c r="T4058"/>
      <c r="U4058"/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>ROUND(E4059/D4059*100,0)</f>
        <v>22</v>
      </c>
      <c r="Q4059">
        <f>IFERROR(ROUND(E4059/L4059,2),"N/A")</f>
        <v>129.16999999999999</v>
      </c>
      <c r="T4059"/>
      <c r="U4059"/>
    </row>
    <row r="4060" spans="1:21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>ROUND(E4060/D4060*100,0)</f>
        <v>3</v>
      </c>
      <c r="Q4060">
        <f>IFERROR(ROUND(E4060/L4060,2),"N/A")</f>
        <v>23.75</v>
      </c>
      <c r="T4060"/>
      <c r="U4060"/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>ROUND(E4061/D4061*100,0)</f>
        <v>3</v>
      </c>
      <c r="Q4061">
        <f>IFERROR(ROUND(E4061/L4061,2),"N/A")</f>
        <v>35.71</v>
      </c>
      <c r="T4061"/>
      <c r="U4061"/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>ROUND(E4062/D4062*100,0)</f>
        <v>3</v>
      </c>
      <c r="Q4062">
        <f>IFERROR(ROUND(E4062/L4062,2),"N/A")</f>
        <v>57</v>
      </c>
      <c r="T4062"/>
      <c r="U4062"/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>ROUND(E4063/D4063*100,0)</f>
        <v>0</v>
      </c>
      <c r="Q4063" t="str">
        <f>IFERROR(ROUND(E4063/L4063,2),"N/A")</f>
        <v>N/A</v>
      </c>
      <c r="T4063"/>
      <c r="U4063"/>
    </row>
    <row r="4064" spans="1:21" ht="43.2" x14ac:dyDescent="0.3">
      <c r="A4064">
        <v>3885</v>
      </c>
      <c r="B4064" s="3" t="s">
        <v>3882</v>
      </c>
      <c r="C4064" s="3" t="s">
        <v>7994</v>
      </c>
      <c r="D4064" s="6">
        <v>375000</v>
      </c>
      <c r="E4064" s="8">
        <v>0</v>
      </c>
      <c r="F4064" t="s">
        <v>8219</v>
      </c>
      <c r="G4064" t="s">
        <v>8223</v>
      </c>
      <c r="H4064" t="s">
        <v>8245</v>
      </c>
      <c r="I4064">
        <v>1462834191</v>
      </c>
      <c r="J4064">
        <v>1460242191</v>
      </c>
      <c r="K4064" t="b">
        <v>0</v>
      </c>
      <c r="L4064">
        <v>0</v>
      </c>
      <c r="M4064" t="b">
        <v>0</v>
      </c>
      <c r="N4064" t="s">
        <v>8303</v>
      </c>
      <c r="O4064">
        <f>YEAR(T4064)</f>
        <v>2016</v>
      </c>
      <c r="P4064">
        <f>ROUND(E4064/D4064*100,0)</f>
        <v>0</v>
      </c>
      <c r="Q4064" t="str">
        <f>IFERROR(ROUND(E4064/L4064,2),"N/A")</f>
        <v>N/A</v>
      </c>
      <c r="T4064" s="14">
        <f>(((J4060/60)/60)/24)+DATE(1970,1,1)</f>
        <v>42446.060694444444</v>
      </c>
      <c r="U4064" s="14">
        <f>(((I4060/60)/60)/24)+DATE(1970,1,1)</f>
        <v>42461.165972222225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>ROUND(E4065/D4065*100,0)</f>
        <v>1</v>
      </c>
      <c r="Q4065">
        <f>IFERROR(ROUND(E4065/L4065,2),"N/A")</f>
        <v>15</v>
      </c>
      <c r="T4065"/>
      <c r="U4065"/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>ROUND(E4066/D4066*100,0)</f>
        <v>19</v>
      </c>
      <c r="Q4066">
        <f>IFERROR(ROUND(E4066/L4066,2),"N/A")</f>
        <v>64.17</v>
      </c>
      <c r="T4066"/>
      <c r="U4066"/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>ROUND(E4067/D4067*100,0)</f>
        <v>1</v>
      </c>
      <c r="Q4067">
        <f>IFERROR(ROUND(E4067/L4067,2),"N/A")</f>
        <v>6.75</v>
      </c>
      <c r="T4067"/>
      <c r="U4067"/>
    </row>
    <row r="4068" spans="1:21" ht="43.2" x14ac:dyDescent="0.3">
      <c r="A4068">
        <v>3936</v>
      </c>
      <c r="B4068" s="3" t="s">
        <v>3933</v>
      </c>
      <c r="C4068" s="3" t="s">
        <v>8044</v>
      </c>
      <c r="D4068" s="6">
        <v>20000</v>
      </c>
      <c r="E4068" s="8">
        <v>0</v>
      </c>
      <c r="F4068" t="s">
        <v>8220</v>
      </c>
      <c r="G4068" t="s">
        <v>8223</v>
      </c>
      <c r="H4068" t="s">
        <v>8245</v>
      </c>
      <c r="I4068">
        <v>1480576720</v>
      </c>
      <c r="J4068">
        <v>1477981120</v>
      </c>
      <c r="K4068" t="b">
        <v>0</v>
      </c>
      <c r="L4068">
        <v>0</v>
      </c>
      <c r="M4068" t="b">
        <v>0</v>
      </c>
      <c r="N4068" t="s">
        <v>8269</v>
      </c>
      <c r="O4068">
        <f>YEAR(T4068)</f>
        <v>2016</v>
      </c>
      <c r="P4068">
        <f>ROUND(E4068/D4068*100,0)</f>
        <v>0</v>
      </c>
      <c r="Q4068" t="str">
        <f>IFERROR(ROUND(E4068/L4068,2),"N/A")</f>
        <v>N/A</v>
      </c>
      <c r="T4068" s="14">
        <f>(((J4064/60)/60)/24)+DATE(1970,1,1)</f>
        <v>42469.951284722221</v>
      </c>
      <c r="U4068" s="14">
        <f>(((I4064/60)/60)/24)+DATE(1970,1,1)</f>
        <v>42499.951284722221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>ROUND(E4069/D4069*100,0)</f>
        <v>61</v>
      </c>
      <c r="Q4069">
        <f>IFERROR(ROUND(E4069/L4069,2),"N/A")</f>
        <v>179.12</v>
      </c>
      <c r="T4069"/>
      <c r="U4069"/>
    </row>
    <row r="4070" spans="1:21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>ROUND(E4070/D4070*100,0)</f>
        <v>1</v>
      </c>
      <c r="Q4070">
        <f>IFERROR(ROUND(E4070/L4070,2),"N/A")</f>
        <v>34.950000000000003</v>
      </c>
      <c r="T4070"/>
      <c r="U4070"/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>ROUND(E4071/D4071*100,0)</f>
        <v>34</v>
      </c>
      <c r="Q4071">
        <f>IFERROR(ROUND(E4071/L4071,2),"N/A")</f>
        <v>33.08</v>
      </c>
      <c r="T4071"/>
      <c r="U4071"/>
    </row>
    <row r="4072" spans="1:21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>ROUND(E4072/D4072*100,0)</f>
        <v>17</v>
      </c>
      <c r="Q4072">
        <f>IFERROR(ROUND(E4072/L4072,2),"N/A")</f>
        <v>27.5</v>
      </c>
      <c r="T4072"/>
      <c r="U4072"/>
    </row>
    <row r="4073" spans="1:21" ht="43.2" x14ac:dyDescent="0.3">
      <c r="A4073">
        <v>3948</v>
      </c>
      <c r="B4073" s="3" t="s">
        <v>3945</v>
      </c>
      <c r="C4073" s="3" t="s">
        <v>8056</v>
      </c>
      <c r="D4073" s="6">
        <v>30000</v>
      </c>
      <c r="E4073" s="8">
        <v>0</v>
      </c>
      <c r="F4073" t="s">
        <v>8220</v>
      </c>
      <c r="G4073" t="s">
        <v>8225</v>
      </c>
      <c r="H4073" t="s">
        <v>8247</v>
      </c>
      <c r="I4073">
        <v>1410076123</v>
      </c>
      <c r="J4073">
        <v>1404892123</v>
      </c>
      <c r="K4073" t="b">
        <v>0</v>
      </c>
      <c r="L4073">
        <v>0</v>
      </c>
      <c r="M4073" t="b">
        <v>0</v>
      </c>
      <c r="N4073" t="s">
        <v>8269</v>
      </c>
      <c r="O4073">
        <f>YEAR(T4073)</f>
        <v>2015</v>
      </c>
      <c r="P4073">
        <f>ROUND(E4073/D4073*100,0)</f>
        <v>0</v>
      </c>
      <c r="Q4073" t="str">
        <f>IFERROR(ROUND(E4073/L4073,2),"N/A")</f>
        <v>N/A</v>
      </c>
      <c r="T4073" s="14">
        <f>(((J4069/60)/60)/24)+DATE(1970,1,1)</f>
        <v>42235.117476851854</v>
      </c>
      <c r="U4073" s="14">
        <f>(((I4069/60)/60)/24)+DATE(1970,1,1)</f>
        <v>42275.117476851854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>ROUND(E4074/D4074*100,0)</f>
        <v>0</v>
      </c>
      <c r="Q4074">
        <f>IFERROR(ROUND(E4074/L4074,2),"N/A")</f>
        <v>2</v>
      </c>
      <c r="T4074"/>
      <c r="U4074"/>
    </row>
    <row r="4075" spans="1:21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>ROUND(E4075/D4075*100,0)</f>
        <v>1</v>
      </c>
      <c r="Q4075">
        <f>IFERROR(ROUND(E4075/L4075,2),"N/A")</f>
        <v>18.5</v>
      </c>
      <c r="T4075"/>
      <c r="U4075"/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>ROUND(E4076/D4076*100,0)</f>
        <v>27</v>
      </c>
      <c r="Q4076">
        <f>IFERROR(ROUND(E4076/L4076,2),"N/A")</f>
        <v>35</v>
      </c>
      <c r="T4076"/>
      <c r="U4076"/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>ROUND(E4077/D4077*100,0)</f>
        <v>29</v>
      </c>
      <c r="Q4077">
        <f>IFERROR(ROUND(E4077/L4077,2),"N/A")</f>
        <v>44.31</v>
      </c>
      <c r="T4077"/>
      <c r="U4077"/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>ROUND(E4078/D4078*100,0)</f>
        <v>0</v>
      </c>
      <c r="Q4078" t="str">
        <f>IFERROR(ROUND(E4078/L4078,2),"N/A")</f>
        <v>N/A</v>
      </c>
      <c r="T4078"/>
      <c r="U4078"/>
    </row>
    <row r="4079" spans="1:21" ht="43.2" x14ac:dyDescent="0.3">
      <c r="A4079">
        <v>3953</v>
      </c>
      <c r="B4079" s="3" t="s">
        <v>3950</v>
      </c>
      <c r="C4079" s="3" t="s">
        <v>8060</v>
      </c>
      <c r="D4079" s="6">
        <v>17600</v>
      </c>
      <c r="E4079" s="8">
        <v>0</v>
      </c>
      <c r="F4079" t="s">
        <v>8220</v>
      </c>
      <c r="G4079" t="s">
        <v>8223</v>
      </c>
      <c r="H4079" t="s">
        <v>8245</v>
      </c>
      <c r="I4079">
        <v>1469834940</v>
      </c>
      <c r="J4079">
        <v>1467162586</v>
      </c>
      <c r="K4079" t="b">
        <v>0</v>
      </c>
      <c r="L4079">
        <v>0</v>
      </c>
      <c r="M4079" t="b">
        <v>0</v>
      </c>
      <c r="N4079" t="s">
        <v>8269</v>
      </c>
      <c r="O4079">
        <f>YEAR(T4079)</f>
        <v>2015</v>
      </c>
      <c r="P4079">
        <f>ROUND(E4079/D4079*100,0)</f>
        <v>0</v>
      </c>
      <c r="Q4079" t="str">
        <f>IFERROR(ROUND(E4079/L4079,2),"N/A")</f>
        <v>N/A</v>
      </c>
      <c r="T4079" s="14">
        <f>(((J4075/60)/60)/24)+DATE(1970,1,1)</f>
        <v>42078.34520833334</v>
      </c>
      <c r="U4079" s="14">
        <f>(((I4075/60)/60)/24)+DATE(1970,1,1)</f>
        <v>42133.166666666672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>ROUND(E4080/D4080*100,0)</f>
        <v>0</v>
      </c>
      <c r="Q4080" t="str">
        <f>IFERROR(ROUND(E4080/L4080,2),"N/A")</f>
        <v>N/A</v>
      </c>
      <c r="T4080"/>
      <c r="U4080"/>
    </row>
    <row r="4081" spans="1:21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>ROUND(E4081/D4081*100,0)</f>
        <v>0</v>
      </c>
      <c r="Q4081">
        <f>IFERROR(ROUND(E4081/L4081,2),"N/A")</f>
        <v>5</v>
      </c>
      <c r="T4081"/>
      <c r="U4081"/>
    </row>
    <row r="4082" spans="1:21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>ROUND(E4082/D4082*100,0)</f>
        <v>0</v>
      </c>
      <c r="Q4082" t="str">
        <f>IFERROR(ROUND(E4082/L4082,2),"N/A")</f>
        <v>N/A</v>
      </c>
      <c r="T4082"/>
      <c r="U4082"/>
    </row>
    <row r="4083" spans="1:21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>ROUND(E4083/D4083*100,0)</f>
        <v>16</v>
      </c>
      <c r="Q4083">
        <f>IFERROR(ROUND(E4083/L4083,2),"N/A")</f>
        <v>29.17</v>
      </c>
      <c r="T4083"/>
      <c r="U4083"/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>ROUND(E4084/D4084*100,0)</f>
        <v>2</v>
      </c>
      <c r="Q4084">
        <f>IFERROR(ROUND(E4084/L4084,2),"N/A")</f>
        <v>1.5</v>
      </c>
      <c r="T4084"/>
      <c r="U4084"/>
    </row>
    <row r="4085" spans="1:21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>ROUND(E4085/D4085*100,0)</f>
        <v>22</v>
      </c>
      <c r="Q4085">
        <f>IFERROR(ROUND(E4085/L4085,2),"N/A")</f>
        <v>126.5</v>
      </c>
      <c r="T4085"/>
      <c r="U4085"/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>ROUND(E4086/D4086*100,0)</f>
        <v>0</v>
      </c>
      <c r="Q4086">
        <f>IFERROR(ROUND(E4086/L4086,2),"N/A")</f>
        <v>10</v>
      </c>
      <c r="T4086"/>
      <c r="U4086"/>
    </row>
    <row r="4087" spans="1:21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>ROUND(E4087/D4087*100,0)</f>
        <v>0</v>
      </c>
      <c r="Q4087">
        <f>IFERROR(ROUND(E4087/L4087,2),"N/A")</f>
        <v>10</v>
      </c>
      <c r="T4087"/>
      <c r="U4087"/>
    </row>
    <row r="4088" spans="1:21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>ROUND(E4088/D4088*100,0)</f>
        <v>5</v>
      </c>
      <c r="Q4088">
        <f>IFERROR(ROUND(E4088/L4088,2),"N/A")</f>
        <v>9.4</v>
      </c>
      <c r="T4088"/>
      <c r="U4088"/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>ROUND(E4089/D4089*100,0)</f>
        <v>0</v>
      </c>
      <c r="Q4089" t="str">
        <f>IFERROR(ROUND(E4089/L4089,2),"N/A")</f>
        <v>N/A</v>
      </c>
      <c r="T4089"/>
      <c r="U4089"/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>ROUND(E4090/D4090*100,0)</f>
        <v>11</v>
      </c>
      <c r="Q4090">
        <f>IFERROR(ROUND(E4090/L4090,2),"N/A")</f>
        <v>72</v>
      </c>
      <c r="T4090"/>
      <c r="U4090"/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>ROUND(E4091/D4091*100,0)</f>
        <v>5</v>
      </c>
      <c r="Q4091">
        <f>IFERROR(ROUND(E4091/L4091,2),"N/A")</f>
        <v>30</v>
      </c>
      <c r="T4091"/>
      <c r="U4091"/>
    </row>
    <row r="4092" spans="1:21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>ROUND(E4092/D4092*100,0)</f>
        <v>3</v>
      </c>
      <c r="Q4092">
        <f>IFERROR(ROUND(E4092/L4092,2),"N/A")</f>
        <v>10.67</v>
      </c>
      <c r="T4092"/>
      <c r="U4092"/>
    </row>
    <row r="4093" spans="1:21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>ROUND(E4093/D4093*100,0)</f>
        <v>13</v>
      </c>
      <c r="Q4093">
        <f>IFERROR(ROUND(E4093/L4093,2),"N/A")</f>
        <v>25.5</v>
      </c>
      <c r="T4093"/>
      <c r="U4093"/>
    </row>
    <row r="4094" spans="1:21" ht="57.6" x14ac:dyDescent="0.3">
      <c r="A4094">
        <v>3954</v>
      </c>
      <c r="B4094" s="3" t="s">
        <v>3951</v>
      </c>
      <c r="C4094" s="3" t="s">
        <v>8061</v>
      </c>
      <c r="D4094" s="6">
        <v>25000</v>
      </c>
      <c r="E4094" s="8">
        <v>0</v>
      </c>
      <c r="F4094" t="s">
        <v>8220</v>
      </c>
      <c r="G4094" t="s">
        <v>8228</v>
      </c>
      <c r="H4094" t="s">
        <v>8250</v>
      </c>
      <c r="I4094">
        <v>1405352264</v>
      </c>
      <c r="J4094">
        <v>1400168264</v>
      </c>
      <c r="K4094" t="b">
        <v>0</v>
      </c>
      <c r="L4094">
        <v>0</v>
      </c>
      <c r="M4094" t="b">
        <v>0</v>
      </c>
      <c r="N4094" t="s">
        <v>8269</v>
      </c>
      <c r="O4094">
        <f>YEAR(T4094)</f>
        <v>2014</v>
      </c>
      <c r="P4094">
        <f>ROUND(E4094/D4094*100,0)</f>
        <v>0</v>
      </c>
      <c r="Q4094" t="str">
        <f>IFERROR(ROUND(E4094/L4094,2),"N/A")</f>
        <v>N/A</v>
      </c>
      <c r="T4094" s="14">
        <f>(((J4090/60)/60)/24)+DATE(1970,1,1)</f>
        <v>41990.612546296295</v>
      </c>
      <c r="U4094" s="14">
        <f>(((I4090/60)/60)/24)+DATE(1970,1,1)</f>
        <v>42020.434722222228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>ROUND(E4095/D4095*100,0)</f>
        <v>2</v>
      </c>
      <c r="Q4095">
        <f>IFERROR(ROUND(E4095/L4095,2),"N/A")</f>
        <v>15</v>
      </c>
      <c r="T4095"/>
      <c r="U4095"/>
    </row>
    <row r="4096" spans="1:21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>ROUND(E4096/D4096*100,0)</f>
        <v>37</v>
      </c>
      <c r="Q4096">
        <f>IFERROR(ROUND(E4096/L4096,2),"N/A")</f>
        <v>91.25</v>
      </c>
      <c r="T4096"/>
      <c r="U4096"/>
    </row>
    <row r="4097" spans="1:21" ht="43.2" x14ac:dyDescent="0.3">
      <c r="A4097">
        <v>4029</v>
      </c>
      <c r="B4097" s="3" t="s">
        <v>4025</v>
      </c>
      <c r="C4097" s="3" t="s">
        <v>8134</v>
      </c>
      <c r="D4097" s="6">
        <v>20000</v>
      </c>
      <c r="E4097" s="8">
        <v>0</v>
      </c>
      <c r="F4097" t="s">
        <v>8220</v>
      </c>
      <c r="G4097" t="s">
        <v>8223</v>
      </c>
      <c r="H4097" t="s">
        <v>8245</v>
      </c>
      <c r="I4097">
        <v>1450053370</v>
      </c>
      <c r="J4097">
        <v>1447461370</v>
      </c>
      <c r="K4097" t="b">
        <v>0</v>
      </c>
      <c r="L4097">
        <v>0</v>
      </c>
      <c r="M4097" t="b">
        <v>0</v>
      </c>
      <c r="N4097" t="s">
        <v>8269</v>
      </c>
      <c r="O4097">
        <f>YEAR(T4097)</f>
        <v>2014</v>
      </c>
      <c r="P4097">
        <f>ROUND(E4097/D4097*100,0)</f>
        <v>0</v>
      </c>
      <c r="Q4097" t="str">
        <f>IFERROR(ROUND(E4097/L4097,2),"N/A")</f>
        <v>N/A</v>
      </c>
      <c r="T4097" s="14">
        <f>(((J4093/60)/60)/24)+DATE(1970,1,1)</f>
        <v>41990.506377314814</v>
      </c>
      <c r="U4097" s="14">
        <f>(((I4093/60)/60)/24)+DATE(1970,1,1)</f>
        <v>42020.506377314814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>ROUND(E4098/D4098*100,0)</f>
        <v>11</v>
      </c>
      <c r="Q4098">
        <f>IFERROR(ROUND(E4098/L4098,2),"N/A")</f>
        <v>80</v>
      </c>
      <c r="T4098"/>
      <c r="U4098"/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>ROUND(E4099/D4099*100,0)</f>
        <v>0</v>
      </c>
      <c r="Q4099" t="str">
        <f>IFERROR(ROUND(E4099/L4099,2),"N/A")</f>
        <v>N/A</v>
      </c>
      <c r="T4099"/>
      <c r="U4099"/>
    </row>
    <row r="4100" spans="1:21" ht="57.6" x14ac:dyDescent="0.3">
      <c r="A4100">
        <v>4071</v>
      </c>
      <c r="B4100" s="3" t="s">
        <v>4067</v>
      </c>
      <c r="C4100" s="3" t="s">
        <v>8174</v>
      </c>
      <c r="D4100" s="6">
        <v>20000</v>
      </c>
      <c r="E4100" s="8">
        <v>0</v>
      </c>
      <c r="F4100" t="s">
        <v>8220</v>
      </c>
      <c r="G4100" t="s">
        <v>8237</v>
      </c>
      <c r="H4100" t="s">
        <v>8255</v>
      </c>
      <c r="I4100">
        <v>1482779931</v>
      </c>
      <c r="J4100">
        <v>1480187931</v>
      </c>
      <c r="K4100" t="b">
        <v>0</v>
      </c>
      <c r="L4100">
        <v>0</v>
      </c>
      <c r="M4100" t="b">
        <v>0</v>
      </c>
      <c r="N4100" t="s">
        <v>8269</v>
      </c>
      <c r="O4100">
        <f>YEAR(T4100)</f>
        <v>2014</v>
      </c>
      <c r="P4100">
        <f>ROUND(E4100/D4100*100,0)</f>
        <v>0</v>
      </c>
      <c r="Q4100" t="str">
        <f>IFERROR(ROUND(E4100/L4100,2),"N/A")</f>
        <v>N/A</v>
      </c>
      <c r="T4100" s="14">
        <f>(((J4096/60)/60)/24)+DATE(1970,1,1)</f>
        <v>41890.086805555555</v>
      </c>
      <c r="U4100" s="14">
        <f>(((I4096/60)/60)/24)+DATE(1970,1,1)</f>
        <v>41934.207638888889</v>
      </c>
    </row>
    <row r="4101" spans="1:21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>ROUND(E4101/D4101*100,0)</f>
        <v>1</v>
      </c>
      <c r="Q4101">
        <f>IFERROR(ROUND(E4101/L4101,2),"N/A")</f>
        <v>50</v>
      </c>
      <c r="T4101"/>
      <c r="U4101"/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>ROUND(E4102/D4102*100,0)</f>
        <v>0</v>
      </c>
      <c r="Q4102" t="str">
        <f>IFERROR(ROUND(E4102/L4102,2),"N/A")</f>
        <v>N/A</v>
      </c>
      <c r="T4102"/>
      <c r="U4102"/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>ROUND(E4103/D4103*100,0)</f>
        <v>0</v>
      </c>
      <c r="Q4103" t="str">
        <f>IFERROR(ROUND(E4103/L4103,2),"N/A")</f>
        <v>N/A</v>
      </c>
      <c r="T4103"/>
      <c r="U4103"/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>ROUND(E4104/D4104*100,0)</f>
        <v>27</v>
      </c>
      <c r="Q4104">
        <f>IFERROR(ROUND(E4104/L4104,2),"N/A")</f>
        <v>22.83</v>
      </c>
      <c r="T4104"/>
      <c r="U4104"/>
    </row>
    <row r="4105" spans="1:21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>ROUND(E4105/D4105*100,0)</f>
        <v>10</v>
      </c>
      <c r="Q4105">
        <f>IFERROR(ROUND(E4105/L4105,2),"N/A")</f>
        <v>16.670000000000002</v>
      </c>
      <c r="T4105"/>
      <c r="U4105"/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>ROUND(E4106/D4106*100,0)</f>
        <v>21</v>
      </c>
      <c r="Q4106">
        <f>IFERROR(ROUND(E4106/L4106,2),"N/A")</f>
        <v>45.79</v>
      </c>
      <c r="T4106"/>
      <c r="U4106"/>
    </row>
    <row r="4107" spans="1:21" ht="43.2" x14ac:dyDescent="0.3">
      <c r="A4107">
        <v>4098</v>
      </c>
      <c r="B4107" s="3" t="s">
        <v>4094</v>
      </c>
      <c r="C4107" s="3" t="s">
        <v>8201</v>
      </c>
      <c r="D4107" s="6">
        <v>75000</v>
      </c>
      <c r="E4107" s="8">
        <v>0</v>
      </c>
      <c r="F4107" t="s">
        <v>8220</v>
      </c>
      <c r="G4107" t="s">
        <v>8223</v>
      </c>
      <c r="H4107" t="s">
        <v>8245</v>
      </c>
      <c r="I4107">
        <v>1465060797</v>
      </c>
      <c r="J4107">
        <v>1462468797</v>
      </c>
      <c r="K4107" t="b">
        <v>0</v>
      </c>
      <c r="L4107">
        <v>0</v>
      </c>
      <c r="M4107" t="b">
        <v>0</v>
      </c>
      <c r="N4107" t="s">
        <v>8269</v>
      </c>
      <c r="O4107">
        <f>YEAR(T4107)</f>
        <v>2016</v>
      </c>
      <c r="P4107">
        <f>ROUND(E4107/D4107*100,0)</f>
        <v>0</v>
      </c>
      <c r="Q4107" t="str">
        <f>IFERROR(ROUND(E4107/L4107,2),"N/A")</f>
        <v>N/A</v>
      </c>
      <c r="T4107" s="14">
        <f>(((J4103/60)/60)/24)+DATE(1970,1,1)</f>
        <v>42730.903726851851</v>
      </c>
      <c r="U4107" s="14">
        <f>(((I4103/60)/60)/24)+DATE(1970,1,1)</f>
        <v>42760.903726851851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ref="P4108:P4115" si="2">ROUND(E4108/D4108*100,0)</f>
        <v>71</v>
      </c>
      <c r="Q4108">
        <f t="shared" ref="Q4108:Q4115" si="3">IFERROR(ROUND(E4108/L4108,2),"N/A")</f>
        <v>106.97</v>
      </c>
      <c r="T4108"/>
      <c r="U4108"/>
    </row>
    <row r="4109" spans="1:21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2"/>
        <v>2</v>
      </c>
      <c r="Q4109">
        <f t="shared" si="3"/>
        <v>10.25</v>
      </c>
      <c r="T4109"/>
      <c r="U4109"/>
    </row>
    <row r="4110" spans="1:21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2"/>
        <v>2</v>
      </c>
      <c r="Q4110">
        <f t="shared" si="3"/>
        <v>59</v>
      </c>
      <c r="T4110"/>
      <c r="U4110"/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 t="shared" si="2"/>
        <v>0</v>
      </c>
      <c r="Q4111" t="str">
        <f t="shared" si="3"/>
        <v>N/A</v>
      </c>
      <c r="T4111"/>
      <c r="U4111"/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2"/>
        <v>29</v>
      </c>
      <c r="Q4112">
        <f t="shared" si="3"/>
        <v>14.33</v>
      </c>
      <c r="T4112"/>
      <c r="U4112"/>
    </row>
    <row r="4113" spans="1:21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2"/>
        <v>3</v>
      </c>
      <c r="Q4113">
        <f t="shared" si="3"/>
        <v>15.67</v>
      </c>
      <c r="T4113"/>
      <c r="U4113"/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2"/>
        <v>0</v>
      </c>
      <c r="Q4114">
        <f t="shared" si="3"/>
        <v>1</v>
      </c>
      <c r="T4114"/>
      <c r="U4114"/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2"/>
        <v>0</v>
      </c>
      <c r="Q4115">
        <f t="shared" si="3"/>
        <v>1</v>
      </c>
      <c r="T4115"/>
      <c r="U4115"/>
    </row>
  </sheetData>
  <autoFilter ref="D1:D4115" xr:uid="{00000000-0001-0000-0000-000000000000}">
    <filterColumn colId="0">
      <customFilters>
        <customFilter operator="greaterThanOrEqual" val="12000"/>
      </customFilters>
    </filterColumn>
  </autoFilter>
  <sortState xmlns:xlrd2="http://schemas.microsoft.com/office/spreadsheetml/2017/richdata2" ref="Q6:Q4107">
    <sortCondition descending="1" ref="Q1:Q4115"/>
  </sortState>
  <conditionalFormatting sqref="P2:P955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{FF4C14F5-0417-4DEE-92C6-EC49ADE61728}</x14:id>
        </ext>
      </extLst>
    </cfRule>
  </conditionalFormatting>
  <conditionalFormatting sqref="F1:F1048576">
    <cfRule type="cellIs" dxfId="8" priority="3" operator="equal">
      <formula>"live"</formula>
    </cfRule>
    <cfRule type="cellIs" dxfId="7" priority="4" operator="equal">
      <formula>"canceled"</formula>
    </cfRule>
    <cfRule type="cellIs" dxfId="6" priority="5" operator="equal">
      <formula>"cancel"</formula>
    </cfRule>
    <cfRule type="cellIs" dxfId="5" priority="6" operator="equal">
      <formula>"cancel"</formula>
    </cfRule>
    <cfRule type="cellIs" dxfId="4" priority="7" operator="equal">
      <formula>"failed"</formula>
    </cfRule>
    <cfRule type="cellIs" dxfId="3" priority="8" operator="equal">
      <formula>"cancel"</formula>
    </cfRule>
    <cfRule type="cellIs" dxfId="2" priority="9" operator="equal">
      <formula>"successful"</formula>
    </cfRule>
    <cfRule type="cellIs" dxfId="1" priority="10" operator="equal">
      <formula>"successful"</formula>
    </cfRule>
  </conditionalFormatting>
  <conditionalFormatting sqref="P1:P1048576">
    <cfRule type="top10" dxfId="0" priority="1" rank="10"/>
    <cfRule type="top10" priority="2" rank="10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F4C14F5-0417-4DEE-92C6-EC49ADE617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P2:P955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FD170-64B9-4B79-BE5D-BAD29021D367}">
  <dimension ref="A1:F14"/>
  <sheetViews>
    <sheetView topLeftCell="A2" workbookViewId="0">
      <selection activeCell="C9" sqref="C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8364</v>
      </c>
    </row>
    <row r="3" spans="1:6" x14ac:dyDescent="0.3">
      <c r="A3" s="10" t="s">
        <v>8363</v>
      </c>
      <c r="B3" s="10" t="s">
        <v>8362</v>
      </c>
    </row>
    <row r="4" spans="1:6" x14ac:dyDescent="0.3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8325</v>
      </c>
      <c r="B5" s="12">
        <v>12</v>
      </c>
      <c r="C5" s="12">
        <v>65</v>
      </c>
      <c r="D5" s="12">
        <v>1</v>
      </c>
      <c r="E5" s="12">
        <v>142</v>
      </c>
      <c r="F5" s="12">
        <v>220</v>
      </c>
    </row>
    <row r="6" spans="1:6" x14ac:dyDescent="0.3">
      <c r="A6" s="11" t="s">
        <v>8316</v>
      </c>
      <c r="B6" s="12">
        <v>17</v>
      </c>
      <c r="C6" s="12">
        <v>29</v>
      </c>
      <c r="D6" s="12">
        <v>1</v>
      </c>
      <c r="E6" s="12">
        <v>63</v>
      </c>
      <c r="F6" s="12">
        <v>110</v>
      </c>
    </row>
    <row r="7" spans="1:6" x14ac:dyDescent="0.3">
      <c r="A7" s="11" t="s">
        <v>8314</v>
      </c>
      <c r="B7" s="12">
        <v>5</v>
      </c>
      <c r="C7" s="12">
        <v>25</v>
      </c>
      <c r="D7" s="12">
        <v>1</v>
      </c>
      <c r="E7" s="12">
        <v>61</v>
      </c>
      <c r="F7" s="12">
        <v>92</v>
      </c>
    </row>
    <row r="8" spans="1:6" x14ac:dyDescent="0.3">
      <c r="A8" s="11" t="s">
        <v>8355</v>
      </c>
      <c r="B8" s="12">
        <v>1</v>
      </c>
      <c r="C8" s="12">
        <v>3</v>
      </c>
      <c r="D8" s="12"/>
      <c r="E8" s="12">
        <v>1</v>
      </c>
      <c r="F8" s="12">
        <v>5</v>
      </c>
    </row>
    <row r="9" spans="1:6" x14ac:dyDescent="0.3">
      <c r="A9" s="11" t="s">
        <v>8318</v>
      </c>
      <c r="B9" s="12">
        <v>6</v>
      </c>
      <c r="C9" s="12">
        <v>28</v>
      </c>
      <c r="D9" s="12"/>
      <c r="E9" s="12">
        <v>43</v>
      </c>
      <c r="F9" s="12">
        <v>77</v>
      </c>
    </row>
    <row r="10" spans="1:6" x14ac:dyDescent="0.3">
      <c r="A10" s="11" t="s">
        <v>8321</v>
      </c>
      <c r="B10" s="12">
        <v>4</v>
      </c>
      <c r="C10" s="12">
        <v>17</v>
      </c>
      <c r="D10" s="12"/>
      <c r="E10" s="12">
        <v>66</v>
      </c>
      <c r="F10" s="12">
        <v>87</v>
      </c>
    </row>
    <row r="11" spans="1:6" x14ac:dyDescent="0.3">
      <c r="A11" s="11" t="s">
        <v>8312</v>
      </c>
      <c r="B11" s="12">
        <v>3</v>
      </c>
      <c r="C11" s="12">
        <v>27</v>
      </c>
      <c r="D11" s="12"/>
      <c r="E11" s="12">
        <v>30</v>
      </c>
      <c r="F11" s="12">
        <v>60</v>
      </c>
    </row>
    <row r="12" spans="1:6" x14ac:dyDescent="0.3">
      <c r="A12" s="11" t="s">
        <v>8309</v>
      </c>
      <c r="B12" s="12">
        <v>19</v>
      </c>
      <c r="C12" s="12">
        <v>94</v>
      </c>
      <c r="D12" s="12">
        <v>1</v>
      </c>
      <c r="E12" s="12">
        <v>256</v>
      </c>
      <c r="F12" s="12">
        <v>370</v>
      </c>
    </row>
    <row r="13" spans="1:6" x14ac:dyDescent="0.3">
      <c r="A13" s="11" t="s">
        <v>8323</v>
      </c>
      <c r="B13" s="12">
        <v>27</v>
      </c>
      <c r="C13" s="12">
        <v>56</v>
      </c>
      <c r="D13" s="12"/>
      <c r="E13" s="12">
        <v>151</v>
      </c>
      <c r="F13" s="12">
        <v>234</v>
      </c>
    </row>
    <row r="14" spans="1:6" x14ac:dyDescent="0.3">
      <c r="A14" s="11" t="s">
        <v>8361</v>
      </c>
      <c r="B14" s="12">
        <v>94</v>
      </c>
      <c r="C14" s="12">
        <v>344</v>
      </c>
      <c r="D14" s="12">
        <v>4</v>
      </c>
      <c r="E14" s="12">
        <v>813</v>
      </c>
      <c r="F14" s="12">
        <v>1255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EA2D1-1099-4338-8017-E54410A5FD8F}">
  <dimension ref="B1:I13"/>
  <sheetViews>
    <sheetView tabSelected="1" topLeftCell="A3" workbookViewId="0">
      <selection activeCell="C2" sqref="C2"/>
    </sheetView>
  </sheetViews>
  <sheetFormatPr defaultRowHeight="14.4" x14ac:dyDescent="0.3"/>
  <cols>
    <col min="2" max="2" width="14.6640625" customWidth="1"/>
    <col min="3" max="3" width="16.5546875" customWidth="1"/>
    <col min="4" max="4" width="15.21875" customWidth="1"/>
    <col min="5" max="5" width="18.6640625" customWidth="1"/>
    <col min="6" max="6" width="14.109375" customWidth="1"/>
    <col min="7" max="7" width="19.6640625" customWidth="1"/>
    <col min="8" max="8" width="17" customWidth="1"/>
    <col min="9" max="9" width="17.77734375" customWidth="1"/>
  </cols>
  <sheetData>
    <row r="1" spans="2:9" x14ac:dyDescent="0.3">
      <c r="B1" t="s">
        <v>8380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  <c r="I1" t="s">
        <v>8390</v>
      </c>
    </row>
    <row r="2" spans="2:9" x14ac:dyDescent="0.3">
      <c r="B2" t="s">
        <v>8382</v>
      </c>
    </row>
    <row r="3" spans="2:9" x14ac:dyDescent="0.3">
      <c r="B3" t="s">
        <v>8383</v>
      </c>
    </row>
    <row r="4" spans="2:9" x14ac:dyDescent="0.3">
      <c r="B4" t="s">
        <v>8381</v>
      </c>
    </row>
    <row r="5" spans="2:9" x14ac:dyDescent="0.3">
      <c r="B5" t="s">
        <v>8391</v>
      </c>
    </row>
    <row r="6" spans="2:9" x14ac:dyDescent="0.3">
      <c r="B6" t="s">
        <v>8392</v>
      </c>
    </row>
    <row r="7" spans="2:9" x14ac:dyDescent="0.3">
      <c r="B7" t="s">
        <v>8393</v>
      </c>
    </row>
    <row r="8" spans="2:9" x14ac:dyDescent="0.3">
      <c r="B8" t="s">
        <v>8394</v>
      </c>
    </row>
    <row r="9" spans="2:9" x14ac:dyDescent="0.3">
      <c r="B9" t="s">
        <v>8395</v>
      </c>
    </row>
    <row r="10" spans="2:9" x14ac:dyDescent="0.3">
      <c r="B10" t="s">
        <v>8396</v>
      </c>
    </row>
    <row r="11" spans="2:9" x14ac:dyDescent="0.3">
      <c r="B11" t="s">
        <v>8397</v>
      </c>
    </row>
    <row r="12" spans="2:9" x14ac:dyDescent="0.3">
      <c r="B12" t="s">
        <v>8398</v>
      </c>
    </row>
    <row r="13" spans="2:9" x14ac:dyDescent="0.3">
      <c r="B13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subcategory statistic 1</vt:lpstr>
      <vt:lpstr>outcomes based on launch date</vt:lpstr>
      <vt:lpstr>Kickstarter_Challenge.xlsx</vt:lpstr>
      <vt:lpstr>Pivot table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2022-02-28T04:09:01Z</dcterms:modified>
</cp:coreProperties>
</file>