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el\"/>
    </mc:Choice>
  </mc:AlternateContent>
  <xr:revisionPtr revIDLastSave="0" documentId="8_{7005B767-CBF6-4265-89D9-7E59A65E775B}" xr6:coauthVersionLast="47" xr6:coauthVersionMax="47" xr10:uidLastSave="{00000000-0000-0000-0000-000000000000}"/>
  <bookViews>
    <workbookView xWindow="-108" yWindow="-108" windowWidth="23256" windowHeight="12456" xr2:uid="{F0634BAE-744C-4CAE-9948-F951D45AD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1" l="1"/>
  <c r="R18" i="1"/>
  <c r="M23" i="1"/>
  <c r="M19" i="1" a="1"/>
  <c r="M19" i="1" s="1"/>
  <c r="M20" i="1" a="1"/>
  <c r="M20" i="1"/>
  <c r="M21" i="1" a="1"/>
  <c r="M21" i="1" s="1"/>
  <c r="M24" i="1" a="1"/>
  <c r="M24" i="1"/>
  <c r="M18" i="1" a="1"/>
  <c r="M18" i="1" s="1"/>
  <c r="L19" i="1"/>
  <c r="L20" i="1"/>
  <c r="L21" i="1"/>
  <c r="L24" i="1"/>
  <c r="L18" i="1"/>
  <c r="K19" i="1"/>
  <c r="K20" i="1"/>
  <c r="K21" i="1"/>
  <c r="K22" i="1"/>
  <c r="L22" i="1" s="1"/>
  <c r="M22" i="1" s="1" a="1"/>
  <c r="M22" i="1" s="1"/>
  <c r="K23" i="1"/>
  <c r="L23" i="1" s="1"/>
  <c r="K24" i="1"/>
  <c r="K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<sst xmlns="http://schemas.openxmlformats.org/spreadsheetml/2006/main" count="23" uniqueCount="23">
  <si>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Student</t>
  </si>
  <si>
    <t>Name</t>
  </si>
  <si>
    <t>PHYSICS</t>
  </si>
  <si>
    <t>CHEMISTRY</t>
  </si>
  <si>
    <t>Maths</t>
  </si>
  <si>
    <t>English</t>
  </si>
  <si>
    <t>Hindi</t>
  </si>
  <si>
    <t>Information technology</t>
  </si>
  <si>
    <t>Physical education</t>
  </si>
  <si>
    <t>Total marks</t>
  </si>
  <si>
    <t>Ranjeet</t>
  </si>
  <si>
    <t>Vijay</t>
  </si>
  <si>
    <t>Sanjay</t>
  </si>
  <si>
    <t>Aditya</t>
  </si>
  <si>
    <t>Bajrang</t>
  </si>
  <si>
    <t>Sakti</t>
  </si>
  <si>
    <t>Ankit</t>
  </si>
  <si>
    <t>Percentage</t>
  </si>
  <si>
    <t>grade</t>
  </si>
  <si>
    <t>NAME</t>
  </si>
  <si>
    <t>PERCENTAGE</t>
  </si>
  <si>
    <t>GRADE</t>
  </si>
  <si>
    <t>BAJRANG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</si>
</sst>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6F63-DF94-494B-8B9B-A292F56D07E7}">
  <sheetPr codeName="Sheet1"/>
  <dimension ref="C15:R24"/>
  <sheetViews>
    <sheetView tabSelected="1" topLeftCell="A6" zoomScaleNormal="100" workbookViewId="0">
      <selection activeCell="P19" sqref="P19"/>
    </sheetView>
  </sheetViews>
  <sheetFormatPr defaultRowHeight="14.4" x14ac:dyDescent="0.3"/>
  <cols>
    <col min="3" max="3" width="7.21875" bestFit="1" customWidth="1"/>
    <col min="4" max="4" width="7.6640625" bestFit="1" customWidth="1"/>
    <col min="5" max="5" width="10.5546875" bestFit="1" customWidth="1"/>
    <col min="6" max="6" width="6.109375" bestFit="1" customWidth="1"/>
    <col min="7" max="7" width="6.5546875" bestFit="1" customWidth="1"/>
    <col min="8" max="8" width="5.109375" bestFit="1" customWidth="1"/>
    <col min="9" max="9" width="20.44140625" bestFit="1" customWidth="1"/>
    <col min="10" max="10" width="16.109375" bestFit="1" customWidth="1"/>
    <col min="11" max="11" width="10.5546875" bestFit="1" customWidth="1"/>
    <col min="12" max="12" width="10.109375" bestFit="1" customWidth="1"/>
    <col min="13" max="13" width="5.5546875" bestFit="1" customWidth="1"/>
    <col min="16" max="16" width="8.6640625" bestFit="1" customWidth="1"/>
    <col min="17" max="17" width="11.88671875" bestFit="1" customWidth="1"/>
    <col min="18" max="18" width="6.6640625" bestFit="1" customWidth="1"/>
  </cols>
  <sheetData>
    <row r="15" spans="3:13" x14ac:dyDescent="0.3">
      <c r="C15" t="s">
        <v>0</v>
      </c>
    </row>
    <row r="16" spans="3:13" x14ac:dyDescent="0.3"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17</v>
      </c>
      <c r="M16" t="s">
        <v>18</v>
      </c>
    </row>
    <row r="17" spans="3:18" x14ac:dyDescent="0.3">
      <c r="P17" t="s">
        <v>19</v>
      </c>
      <c r="Q17" t="s">
        <v>20</v>
      </c>
      <c r="R17" t="s">
        <v>21</v>
      </c>
    </row>
    <row r="18" spans="3:18" x14ac:dyDescent="0.3">
      <c r="C18" t="s">
        <v>10</v>
      </c>
      <c r="D18">
        <v>89</v>
      </c>
      <c r="E18">
        <v>34</v>
      </c>
      <c r="F18">
        <v>87</v>
      </c>
      <c r="G18">
        <v>85</v>
      </c>
      <c r="H18">
        <v>91</v>
      </c>
      <c r="I18">
        <v>45</v>
      </c>
      <c r="J18">
        <v>52</v>
      </c>
      <c r="K18">
        <f>SUM(D18:J18)</f>
        <v>483</v>
      </c>
      <c r="L18" s="2">
        <f>K18/700*100</f>
        <v>69</v>
      </c>
      <c r="M18" t="str" cm="1">
        <f t="array" ref="M18">IF(L18&gt;80,"A",IF(L18&gt;60,"B", IF(L18&gt;45,"C",L32if(L18&lt;=45, "FAIL"))))</f>
        <v>B</v>
      </c>
      <c r="P18" t="s">
        <v>22</v>
      </c>
      <c r="Q18" s="1">
        <f>VLOOKUP(P18,$C$18:$M$24,10)</f>
        <v>87</v>
      </c>
      <c r="R18" t="str">
        <f>VLOOKUP(P18,$C$18:$M$24,11)</f>
        <v>A</v>
      </c>
    </row>
    <row r="19" spans="3:18" x14ac:dyDescent="0.3">
      <c r="C19" t="s">
        <v>11</v>
      </c>
      <c r="D19">
        <v>52</v>
      </c>
      <c r="E19">
        <v>85</v>
      </c>
      <c r="F19">
        <v>47</v>
      </c>
      <c r="G19">
        <v>75</v>
      </c>
      <c r="H19">
        <v>75</v>
      </c>
      <c r="I19">
        <v>41</v>
      </c>
      <c r="J19">
        <v>58</v>
      </c>
      <c r="K19">
        <f t="shared" ref="K19:K24" si="0">SUM(D19:J19)</f>
        <v>433</v>
      </c>
      <c r="L19" s="2">
        <f t="shared" ref="L19:L24" si="1">K19/700*100</f>
        <v>61.857142857142854</v>
      </c>
      <c r="M19" t="str" cm="1">
        <f t="array" ref="M19">IF(L19&gt;80,"A",IF(L19&gt;60,"B", IF(L19&gt;45,"C",L32if(L19&lt;=45, "FAIL"))))</f>
        <v>B</v>
      </c>
    </row>
    <row r="20" spans="3:18" x14ac:dyDescent="0.3">
      <c r="C20" t="s">
        <v>12</v>
      </c>
      <c r="D20">
        <v>78</v>
      </c>
      <c r="E20">
        <v>41</v>
      </c>
      <c r="F20">
        <v>58</v>
      </c>
      <c r="G20">
        <v>52</v>
      </c>
      <c r="H20">
        <v>78</v>
      </c>
      <c r="I20">
        <v>56</v>
      </c>
      <c r="J20">
        <v>85</v>
      </c>
      <c r="K20">
        <f t="shared" si="0"/>
        <v>448</v>
      </c>
      <c r="L20" s="2">
        <f t="shared" si="1"/>
        <v>64</v>
      </c>
      <c r="M20" t="str" cm="1">
        <f t="array" ref="M20">IF(L20&gt;80,"A",IF(L20&gt;60,"B", IF(L20&gt;45,"C",L32if(L20&lt;=45, "FAIL"))))</f>
        <v>B</v>
      </c>
    </row>
    <row r="21" spans="3:18" x14ac:dyDescent="0.3">
      <c r="C21" t="s">
        <v>13</v>
      </c>
      <c r="D21">
        <v>41</v>
      </c>
      <c r="E21">
        <v>98</v>
      </c>
      <c r="F21">
        <v>98</v>
      </c>
      <c r="G21">
        <v>96</v>
      </c>
      <c r="H21">
        <v>69</v>
      </c>
      <c r="I21">
        <v>56</v>
      </c>
      <c r="J21">
        <v>95</v>
      </c>
      <c r="K21">
        <f t="shared" si="0"/>
        <v>553</v>
      </c>
      <c r="L21" s="2">
        <f t="shared" si="1"/>
        <v>79</v>
      </c>
      <c r="M21" t="str" cm="1">
        <f t="array" ref="M21">IF(L21&gt;80,"A",IF(L21&gt;60,"B", IF(L21&gt;45,"C",L32if(L21&lt;=45, "FAIL"))))</f>
        <v>B</v>
      </c>
    </row>
    <row r="22" spans="3:18" x14ac:dyDescent="0.3">
      <c r="C22" t="s">
        <v>14</v>
      </c>
      <c r="D22">
        <v>89</v>
      </c>
      <c r="E22">
        <v>98</v>
      </c>
      <c r="F22">
        <v>98</v>
      </c>
      <c r="G22">
        <v>74</v>
      </c>
      <c r="H22">
        <v>78</v>
      </c>
      <c r="I22">
        <v>88</v>
      </c>
      <c r="J22">
        <v>84</v>
      </c>
      <c r="K22">
        <f t="shared" si="0"/>
        <v>609</v>
      </c>
      <c r="L22" s="2">
        <f t="shared" si="1"/>
        <v>87</v>
      </c>
      <c r="M22" t="str" cm="1">
        <f t="array" ref="M22">IF(L22&gt;80,"A",IF(L22&gt;60,"B", IF(L22&gt;45,"C",L32if(L22&lt;=45, "FAIL"))))</f>
        <v>A</v>
      </c>
    </row>
    <row r="23" spans="3:18" x14ac:dyDescent="0.3">
      <c r="C23" t="s">
        <v>15</v>
      </c>
      <c r="D23">
        <v>45</v>
      </c>
      <c r="E23">
        <v>58</v>
      </c>
      <c r="F23">
        <v>0</v>
      </c>
      <c r="G23">
        <v>0</v>
      </c>
      <c r="H23">
        <v>58</v>
      </c>
      <c r="I23">
        <v>52</v>
      </c>
      <c r="J23">
        <v>87</v>
      </c>
      <c r="K23">
        <f t="shared" si="0"/>
        <v>300</v>
      </c>
      <c r="L23" s="2">
        <f t="shared" si="1"/>
        <v>42.857142857142854</v>
      </c>
      <c r="M23" t="str">
        <f>IF(L23&gt;80,"A",IF(L23&gt;60,"B", IF(L23&gt;45,"C",IF(L23&lt;=45, "FAIL"))))</f>
        <v>FAIL</v>
      </c>
    </row>
    <row r="24" spans="3:18" x14ac:dyDescent="0.3">
      <c r="C24" t="s">
        <v>16</v>
      </c>
      <c r="D24">
        <v>95</v>
      </c>
      <c r="E24">
        <v>47</v>
      </c>
      <c r="F24">
        <v>95</v>
      </c>
      <c r="G24">
        <v>47</v>
      </c>
      <c r="H24">
        <v>69</v>
      </c>
      <c r="I24">
        <v>58</v>
      </c>
      <c r="J24">
        <v>58</v>
      </c>
      <c r="K24">
        <f t="shared" si="0"/>
        <v>469</v>
      </c>
      <c r="L24" s="2">
        <f t="shared" si="1"/>
        <v>67</v>
      </c>
      <c r="M24" t="str" cm="1">
        <f t="array" ref="M24">IF(L24&gt;80,"A",IF(L24&gt;60,"B", IF(L24&gt;45,"C",L32if(L24&lt;=45, "FAIL"))))</f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Kumar</dc:creator>
  <cp:lastModifiedBy>Shashikant Kumar</cp:lastModifiedBy>
  <dcterms:created xsi:type="dcterms:W3CDTF">2025-05-09T09:07:17Z</dcterms:created>
  <dcterms:modified xsi:type="dcterms:W3CDTF">2025-05-09T09:48:05Z</dcterms:modified>
</cp:coreProperties>
</file>