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20520" windowHeight="9300"/>
  </bookViews>
  <sheets>
    <sheet name="项目信息测试数据" sheetId="2" r:id="rId1"/>
    <sheet name="Sheet1" sheetId="3" r:id="rId2"/>
  </sheets>
  <definedNames>
    <definedName name="_xlnm._FilterDatabase" localSheetId="0" hidden="1">项目信息测试数据!$A$3:$AM$75</definedName>
  </definedNames>
  <calcPr calcId="144525"/>
</workbook>
</file>

<file path=xl/calcChain.xml><?xml version="1.0" encoding="utf-8"?>
<calcChain xmlns="http://schemas.openxmlformats.org/spreadsheetml/2006/main">
  <c r="AG10" i="2"/>
  <c r="AF10"/>
  <c r="AE10"/>
  <c r="AG21" l="1"/>
  <c r="AF21"/>
  <c r="AE21"/>
  <c r="AG16"/>
  <c r="AF16"/>
  <c r="AE16"/>
  <c r="AG5" l="1"/>
  <c r="AG6"/>
  <c r="AG7"/>
  <c r="AG8"/>
  <c r="AG9"/>
  <c r="AG11"/>
  <c r="AG12"/>
  <c r="AG13"/>
  <c r="AG14"/>
  <c r="AG15"/>
  <c r="AG17"/>
  <c r="AG18"/>
  <c r="AG19"/>
  <c r="AG20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4"/>
  <c r="AF44" l="1"/>
  <c r="AF43"/>
  <c r="AE43"/>
  <c r="AF41"/>
  <c r="AE41"/>
  <c r="AF39"/>
  <c r="AE39"/>
  <c r="AF37"/>
  <c r="AE37"/>
  <c r="AF23" l="1"/>
  <c r="AE23"/>
  <c r="AF20" l="1"/>
  <c r="AE20"/>
  <c r="AF6" l="1"/>
  <c r="AF7"/>
  <c r="AE6"/>
  <c r="AE7"/>
  <c r="AF57"/>
  <c r="AE57"/>
  <c r="AF50" l="1"/>
  <c r="AE50"/>
  <c r="AF47" l="1"/>
  <c r="AE47"/>
  <c r="AF48"/>
  <c r="AE48"/>
  <c r="AF45" l="1"/>
  <c r="AE45"/>
  <c r="AF33" l="1"/>
  <c r="AE33"/>
  <c r="AF14" l="1"/>
  <c r="AE14"/>
  <c r="AF9"/>
  <c r="AE9"/>
  <c r="AE4" l="1"/>
  <c r="AF56"/>
  <c r="AE56"/>
  <c r="AF55"/>
  <c r="AE55"/>
  <c r="AF54"/>
  <c r="AE54"/>
  <c r="AF53"/>
  <c r="AE53"/>
  <c r="AF52"/>
  <c r="AE52"/>
  <c r="AF51"/>
  <c r="AE51"/>
  <c r="AF46"/>
  <c r="AE46"/>
  <c r="AF36"/>
  <c r="AE36"/>
  <c r="AF38"/>
  <c r="AE38"/>
  <c r="AF40"/>
  <c r="AE40"/>
  <c r="AF35" l="1"/>
  <c r="AE35"/>
  <c r="AF31"/>
  <c r="AE31"/>
  <c r="AF30"/>
  <c r="AE30"/>
  <c r="AF28"/>
  <c r="AE28"/>
  <c r="AF29"/>
  <c r="AE29"/>
  <c r="AF22"/>
  <c r="AE22"/>
  <c r="AF19"/>
  <c r="AE19"/>
  <c r="AF24"/>
  <c r="AE24"/>
  <c r="AF25"/>
  <c r="AE25"/>
  <c r="AF26"/>
  <c r="AE26"/>
  <c r="AF17"/>
  <c r="AE17"/>
  <c r="AF18"/>
  <c r="AE18"/>
  <c r="AE15"/>
  <c r="AF15"/>
  <c r="AF5"/>
  <c r="AF8"/>
  <c r="AF11"/>
  <c r="AF13"/>
  <c r="AF27"/>
  <c r="AF32"/>
  <c r="AF34"/>
  <c r="AF42"/>
  <c r="AF49"/>
  <c r="AF12"/>
  <c r="AE5"/>
  <c r="AE8"/>
  <c r="AE11"/>
  <c r="AE13"/>
  <c r="AE27"/>
  <c r="AE32"/>
  <c r="AE34"/>
  <c r="AE42"/>
  <c r="AE49"/>
  <c r="AE12"/>
  <c r="AF4"/>
</calcChain>
</file>

<file path=xl/sharedStrings.xml><?xml version="1.0" encoding="utf-8"?>
<sst xmlns="http://schemas.openxmlformats.org/spreadsheetml/2006/main" count="1367" uniqueCount="441">
  <si>
    <t>项目分类</t>
    <phoneticPr fontId="4" type="noConversion"/>
  </si>
  <si>
    <t>项目名称</t>
    <phoneticPr fontId="4" type="noConversion"/>
  </si>
  <si>
    <t>经费代号</t>
    <phoneticPr fontId="4" type="noConversion"/>
  </si>
  <si>
    <t>承包方式</t>
    <phoneticPr fontId="4" type="noConversion"/>
  </si>
  <si>
    <t>成本核算项</t>
    <phoneticPr fontId="4" type="noConversion"/>
  </si>
  <si>
    <t>项目初始委托方</t>
    <phoneticPr fontId="4" type="noConversion"/>
  </si>
  <si>
    <t>直接委托方</t>
    <phoneticPr fontId="4" type="noConversion"/>
  </si>
  <si>
    <t>上级主管部门</t>
    <phoneticPr fontId="4" type="noConversion"/>
  </si>
  <si>
    <t>科研经费主管部门</t>
    <phoneticPr fontId="4" type="noConversion"/>
  </si>
  <si>
    <t>项目技术负责人</t>
    <phoneticPr fontId="4" type="noConversion"/>
  </si>
  <si>
    <t>项目经费负责人</t>
    <phoneticPr fontId="4" type="noConversion"/>
  </si>
  <si>
    <t>所属班组</t>
    <phoneticPr fontId="4" type="noConversion"/>
  </si>
  <si>
    <t>项目计划主管</t>
    <phoneticPr fontId="4" type="noConversion"/>
  </si>
  <si>
    <t>项目任务（计划）批复情况</t>
  </si>
  <si>
    <t>项目计划研制周期</t>
  </si>
  <si>
    <t>项目实际研制周期</t>
    <phoneticPr fontId="4" type="noConversion"/>
  </si>
  <si>
    <t>项目总经费</t>
    <phoneticPr fontId="4" type="noConversion"/>
  </si>
  <si>
    <t>项目状态</t>
    <phoneticPr fontId="4" type="noConversion"/>
  </si>
  <si>
    <t>项目期间</t>
    <phoneticPr fontId="2" type="noConversion"/>
  </si>
  <si>
    <t>项目密级</t>
    <phoneticPr fontId="2" type="noConversion"/>
  </si>
  <si>
    <t>备注</t>
    <phoneticPr fontId="4" type="noConversion"/>
  </si>
  <si>
    <t>项目类别（一级）</t>
    <phoneticPr fontId="4" type="noConversion"/>
  </si>
  <si>
    <t>项目子类别（二级）</t>
    <phoneticPr fontId="4" type="noConversion"/>
  </si>
  <si>
    <t>项目子类别（三级）</t>
    <phoneticPr fontId="4" type="noConversion"/>
  </si>
  <si>
    <t>项目子类别（四级）</t>
    <phoneticPr fontId="4" type="noConversion"/>
  </si>
  <si>
    <t>项目子类别（五级）</t>
    <phoneticPr fontId="4" type="noConversion"/>
  </si>
  <si>
    <t>项目子类别（六级）</t>
    <phoneticPr fontId="4" type="noConversion"/>
  </si>
  <si>
    <t>批文名称</t>
    <phoneticPr fontId="4" type="noConversion"/>
  </si>
  <si>
    <t>批复单位</t>
    <phoneticPr fontId="4" type="noConversion"/>
  </si>
  <si>
    <t>文号</t>
    <phoneticPr fontId="4" type="noConversion"/>
  </si>
  <si>
    <t>开始时间</t>
    <phoneticPr fontId="4" type="noConversion"/>
  </si>
  <si>
    <t>结束时间</t>
    <phoneticPr fontId="4" type="noConversion"/>
  </si>
  <si>
    <t>所内
国拨经费</t>
    <phoneticPr fontId="4" type="noConversion"/>
  </si>
  <si>
    <t>所内
自筹经费</t>
    <phoneticPr fontId="4" type="noConversion"/>
  </si>
  <si>
    <t>参研单位
国拨经费</t>
    <phoneticPr fontId="4" type="noConversion"/>
  </si>
  <si>
    <t>参研单位
自筹经费</t>
    <phoneticPr fontId="4" type="noConversion"/>
  </si>
  <si>
    <t>国拨经费总额</t>
    <phoneticPr fontId="4" type="noConversion"/>
  </si>
  <si>
    <t>自筹经费总额</t>
    <phoneticPr fontId="4" type="noConversion"/>
  </si>
  <si>
    <t>军机</t>
    <phoneticPr fontId="2" type="noConversion"/>
  </si>
  <si>
    <t>海军</t>
    <phoneticPr fontId="2" type="noConversion"/>
  </si>
  <si>
    <t>无人机系列</t>
    <phoneticPr fontId="2" type="noConversion"/>
  </si>
  <si>
    <t>A</t>
    <phoneticPr fontId="2" type="noConversion"/>
  </si>
  <si>
    <t>总承包</t>
    <phoneticPr fontId="2" type="noConversion"/>
  </si>
  <si>
    <t>8大项科目</t>
  </si>
  <si>
    <t>直升机公司</t>
    <phoneticPr fontId="2" type="noConversion"/>
  </si>
  <si>
    <t>综合计划部</t>
    <phoneticPr fontId="2" type="noConversion"/>
  </si>
  <si>
    <t>无人机组</t>
    <phoneticPr fontId="2" type="noConversion"/>
  </si>
  <si>
    <t>王五</t>
    <phoneticPr fontId="2" type="noConversion"/>
  </si>
  <si>
    <t>在研</t>
    <phoneticPr fontId="2" type="noConversion"/>
  </si>
  <si>
    <t>十三五</t>
  </si>
  <si>
    <t>8系列</t>
    <phoneticPr fontId="2" type="noConversion"/>
  </si>
  <si>
    <t>9系列</t>
    <phoneticPr fontId="2" type="noConversion"/>
  </si>
  <si>
    <t>18系列</t>
    <phoneticPr fontId="2" type="noConversion"/>
  </si>
  <si>
    <t>陆军</t>
    <phoneticPr fontId="2" type="noConversion"/>
  </si>
  <si>
    <t>10系列</t>
    <phoneticPr fontId="2" type="noConversion"/>
  </si>
  <si>
    <t>11系列</t>
    <phoneticPr fontId="2" type="noConversion"/>
  </si>
  <si>
    <t>空军</t>
    <phoneticPr fontId="2" type="noConversion"/>
  </si>
  <si>
    <t>武警</t>
    <phoneticPr fontId="2" type="noConversion"/>
  </si>
  <si>
    <t>民机</t>
    <phoneticPr fontId="2" type="noConversion"/>
  </si>
  <si>
    <t>民用</t>
    <phoneticPr fontId="2" type="noConversion"/>
  </si>
  <si>
    <t>预研</t>
    <phoneticPr fontId="2" type="noConversion"/>
  </si>
  <si>
    <t>十二五</t>
    <phoneticPr fontId="2" type="noConversion"/>
  </si>
  <si>
    <t>十三五</t>
    <phoneticPr fontId="2" type="noConversion"/>
  </si>
  <si>
    <t>工信部</t>
    <phoneticPr fontId="2" type="noConversion"/>
  </si>
  <si>
    <t>科工局</t>
    <phoneticPr fontId="2" type="noConversion"/>
  </si>
  <si>
    <t>联合基金</t>
    <phoneticPr fontId="2" type="noConversion"/>
  </si>
  <si>
    <t>综计部财政</t>
    <phoneticPr fontId="2" type="noConversion"/>
  </si>
  <si>
    <t>基金办</t>
    <phoneticPr fontId="2" type="noConversion"/>
  </si>
  <si>
    <t>航空基金</t>
    <phoneticPr fontId="2" type="noConversion"/>
  </si>
  <si>
    <t>院校</t>
    <phoneticPr fontId="2" type="noConversion"/>
  </si>
  <si>
    <t>重点试验室基金</t>
    <phoneticPr fontId="2" type="noConversion"/>
  </si>
  <si>
    <t>集团公司</t>
    <phoneticPr fontId="2" type="noConversion"/>
  </si>
  <si>
    <t>集团创新基金</t>
    <phoneticPr fontId="2" type="noConversion"/>
  </si>
  <si>
    <t>国家科技部</t>
    <phoneticPr fontId="2" type="noConversion"/>
  </si>
  <si>
    <t>型号预研</t>
    <phoneticPr fontId="4" type="noConversion"/>
  </si>
  <si>
    <t>D项目</t>
    <phoneticPr fontId="2" type="noConversion"/>
  </si>
  <si>
    <t>D</t>
    <phoneticPr fontId="2" type="noConversion"/>
  </si>
  <si>
    <t>张三</t>
    <phoneticPr fontId="2" type="noConversion"/>
  </si>
  <si>
    <t>张一</t>
    <phoneticPr fontId="2" type="noConversion"/>
  </si>
  <si>
    <t>张二</t>
    <phoneticPr fontId="2" type="noConversion"/>
  </si>
  <si>
    <t>李一</t>
    <phoneticPr fontId="2" type="noConversion"/>
  </si>
  <si>
    <t>李二</t>
    <phoneticPr fontId="2" type="noConversion"/>
  </si>
  <si>
    <t>王二</t>
    <phoneticPr fontId="2" type="noConversion"/>
  </si>
  <si>
    <t>陆军</t>
    <phoneticPr fontId="2" type="noConversion"/>
  </si>
  <si>
    <t>8系列</t>
    <phoneticPr fontId="2" type="noConversion"/>
  </si>
  <si>
    <t>E</t>
    <phoneticPr fontId="2" type="noConversion"/>
  </si>
  <si>
    <t>陆军航空局</t>
    <phoneticPr fontId="2" type="noConversion"/>
  </si>
  <si>
    <t>李三</t>
    <phoneticPr fontId="2" type="noConversion"/>
  </si>
  <si>
    <t>王三</t>
    <phoneticPr fontId="2" type="noConversion"/>
  </si>
  <si>
    <t>陆军组</t>
    <phoneticPr fontId="2" type="noConversion"/>
  </si>
  <si>
    <t>十二五</t>
    <phoneticPr fontId="4" type="noConversion"/>
  </si>
  <si>
    <t>无人机系列</t>
    <phoneticPr fontId="2" type="noConversion"/>
  </si>
  <si>
    <t>9系列</t>
    <phoneticPr fontId="2" type="noConversion"/>
  </si>
  <si>
    <t>F</t>
    <phoneticPr fontId="2" type="noConversion"/>
  </si>
  <si>
    <t>十三五</t>
    <phoneticPr fontId="4" type="noConversion"/>
  </si>
  <si>
    <t>20系列</t>
    <phoneticPr fontId="2" type="noConversion"/>
  </si>
  <si>
    <t>T</t>
    <phoneticPr fontId="2" type="noConversion"/>
  </si>
  <si>
    <t>张四</t>
    <phoneticPr fontId="2" type="noConversion"/>
  </si>
  <si>
    <t>李四</t>
    <phoneticPr fontId="2" type="noConversion"/>
  </si>
  <si>
    <t>王四</t>
    <phoneticPr fontId="2" type="noConversion"/>
  </si>
  <si>
    <t>军机</t>
    <phoneticPr fontId="2" type="noConversion"/>
  </si>
  <si>
    <t>空军航空局</t>
    <phoneticPr fontId="2" type="noConversion"/>
  </si>
  <si>
    <t>张五</t>
    <phoneticPr fontId="2" type="noConversion"/>
  </si>
  <si>
    <t>李五</t>
    <phoneticPr fontId="2" type="noConversion"/>
  </si>
  <si>
    <t>王一</t>
    <phoneticPr fontId="2" type="noConversion"/>
  </si>
  <si>
    <t>张六</t>
    <phoneticPr fontId="2" type="noConversion"/>
  </si>
  <si>
    <t>李六</t>
    <phoneticPr fontId="2" type="noConversion"/>
  </si>
  <si>
    <t>海军组</t>
    <phoneticPr fontId="2" type="noConversion"/>
  </si>
  <si>
    <t>民机管理部</t>
    <phoneticPr fontId="2" type="noConversion"/>
  </si>
  <si>
    <t>王六</t>
    <phoneticPr fontId="2" type="noConversion"/>
  </si>
  <si>
    <t>预研</t>
    <phoneticPr fontId="2" type="noConversion"/>
  </si>
  <si>
    <t>十三五</t>
    <phoneticPr fontId="2" type="noConversion"/>
  </si>
  <si>
    <t>张七</t>
    <phoneticPr fontId="2" type="noConversion"/>
  </si>
  <si>
    <t>李七</t>
    <phoneticPr fontId="2" type="noConversion"/>
  </si>
  <si>
    <t>预研组</t>
    <phoneticPr fontId="2" type="noConversion"/>
  </si>
  <si>
    <t>王七</t>
    <phoneticPr fontId="2" type="noConversion"/>
  </si>
  <si>
    <t>民机组</t>
    <phoneticPr fontId="2" type="noConversion"/>
  </si>
  <si>
    <t>总装</t>
    <phoneticPr fontId="2" type="noConversion"/>
  </si>
  <si>
    <t>K01</t>
    <phoneticPr fontId="2" type="noConversion"/>
  </si>
  <si>
    <t>张八</t>
    <phoneticPr fontId="2" type="noConversion"/>
  </si>
  <si>
    <t>李八</t>
    <phoneticPr fontId="2" type="noConversion"/>
  </si>
  <si>
    <t>刘一</t>
    <phoneticPr fontId="2" type="noConversion"/>
  </si>
  <si>
    <t>完工已结转</t>
    <phoneticPr fontId="2" type="noConversion"/>
  </si>
  <si>
    <t>财政科研</t>
    <phoneticPr fontId="4" type="noConversion"/>
  </si>
  <si>
    <t>综计部财政</t>
    <phoneticPr fontId="2" type="noConversion"/>
  </si>
  <si>
    <t>工信部</t>
    <phoneticPr fontId="2" type="noConversion"/>
  </si>
  <si>
    <t>K03</t>
    <phoneticPr fontId="2" type="noConversion"/>
  </si>
  <si>
    <t>周一</t>
    <phoneticPr fontId="2" type="noConversion"/>
  </si>
  <si>
    <t xml:space="preserve">陈一 </t>
    <phoneticPr fontId="2" type="noConversion"/>
  </si>
  <si>
    <t>科工局</t>
    <phoneticPr fontId="2" type="noConversion"/>
  </si>
  <si>
    <t>K04</t>
    <phoneticPr fontId="2" type="noConversion"/>
  </si>
  <si>
    <t>周二</t>
    <phoneticPr fontId="2" type="noConversion"/>
  </si>
  <si>
    <t>刘四</t>
    <phoneticPr fontId="2" type="noConversion"/>
  </si>
  <si>
    <t>专款科研</t>
    <phoneticPr fontId="4" type="noConversion"/>
  </si>
  <si>
    <t>预研</t>
    <phoneticPr fontId="2" type="noConversion"/>
  </si>
  <si>
    <t>陈二</t>
    <phoneticPr fontId="2" type="noConversion"/>
  </si>
  <si>
    <t>周三</t>
    <phoneticPr fontId="2" type="noConversion"/>
  </si>
  <si>
    <t>陈三</t>
    <phoneticPr fontId="2" type="noConversion"/>
  </si>
  <si>
    <t>刘五</t>
    <phoneticPr fontId="2" type="noConversion"/>
  </si>
  <si>
    <t>横向科研</t>
    <phoneticPr fontId="4" type="noConversion"/>
  </si>
  <si>
    <t>周四</t>
    <phoneticPr fontId="2" type="noConversion"/>
  </si>
  <si>
    <t>陈四</t>
    <phoneticPr fontId="2" type="noConversion"/>
  </si>
  <si>
    <t>刘七</t>
    <phoneticPr fontId="2" type="noConversion"/>
  </si>
  <si>
    <t>项目总经费</t>
    <phoneticPr fontId="4" type="noConversion"/>
  </si>
  <si>
    <t>10系列</t>
    <phoneticPr fontId="2" type="noConversion"/>
  </si>
  <si>
    <t>周五</t>
    <phoneticPr fontId="2" type="noConversion"/>
  </si>
  <si>
    <t>陈五</t>
    <phoneticPr fontId="2" type="noConversion"/>
  </si>
  <si>
    <t>刘八</t>
    <phoneticPr fontId="2" type="noConversion"/>
  </si>
  <si>
    <t>海军组</t>
    <phoneticPr fontId="2" type="noConversion"/>
  </si>
  <si>
    <t>立项申请</t>
    <phoneticPr fontId="2" type="noConversion"/>
  </si>
  <si>
    <t>海军</t>
    <phoneticPr fontId="2" type="noConversion"/>
  </si>
  <si>
    <t>18系列</t>
    <phoneticPr fontId="2" type="noConversion"/>
  </si>
  <si>
    <t>周七</t>
    <phoneticPr fontId="2" type="noConversion"/>
  </si>
  <si>
    <t>陈七</t>
    <phoneticPr fontId="2" type="noConversion"/>
  </si>
  <si>
    <t>刘十</t>
    <phoneticPr fontId="2" type="noConversion"/>
  </si>
  <si>
    <t>F1</t>
    <phoneticPr fontId="2" type="noConversion"/>
  </si>
  <si>
    <t>K</t>
    <phoneticPr fontId="2" type="noConversion"/>
  </si>
  <si>
    <t>K1</t>
    <phoneticPr fontId="2" type="noConversion"/>
  </si>
  <si>
    <t>W</t>
    <phoneticPr fontId="2" type="noConversion"/>
  </si>
  <si>
    <t>海军航空局</t>
  </si>
  <si>
    <t>K02</t>
    <phoneticPr fontId="2" type="noConversion"/>
  </si>
  <si>
    <t>总装</t>
    <phoneticPr fontId="2" type="noConversion"/>
  </si>
  <si>
    <t>国家科技计划</t>
    <phoneticPr fontId="2" type="noConversion"/>
  </si>
  <si>
    <t>K21</t>
  </si>
  <si>
    <t>K22</t>
  </si>
  <si>
    <t>K23</t>
  </si>
  <si>
    <t>18系列</t>
    <phoneticPr fontId="2" type="noConversion"/>
  </si>
  <si>
    <t>H02项目</t>
  </si>
  <si>
    <t>H04项目</t>
  </si>
  <si>
    <t>H05项目</t>
  </si>
  <si>
    <t>H02</t>
  </si>
  <si>
    <t>H03</t>
  </si>
  <si>
    <t>H04</t>
  </si>
  <si>
    <t>H05</t>
  </si>
  <si>
    <t>周三</t>
    <phoneticPr fontId="2" type="noConversion"/>
  </si>
  <si>
    <t>吴三</t>
    <phoneticPr fontId="2" type="noConversion"/>
  </si>
  <si>
    <t>H03项目</t>
    <phoneticPr fontId="4" type="noConversion"/>
  </si>
  <si>
    <t>立项申请</t>
    <phoneticPr fontId="2" type="noConversion"/>
  </si>
  <si>
    <t>在研</t>
    <phoneticPr fontId="2" type="noConversion"/>
  </si>
  <si>
    <t>W1</t>
    <phoneticPr fontId="2" type="noConversion"/>
  </si>
  <si>
    <t>H311</t>
    <phoneticPr fontId="4" type="noConversion"/>
  </si>
  <si>
    <t>预研组</t>
    <phoneticPr fontId="2" type="noConversion"/>
  </si>
  <si>
    <t>刘三</t>
    <phoneticPr fontId="2" type="noConversion"/>
  </si>
  <si>
    <t>刘四</t>
    <phoneticPr fontId="2" type="noConversion"/>
  </si>
  <si>
    <t>FK</t>
    <phoneticPr fontId="2" type="noConversion"/>
  </si>
  <si>
    <t>HG</t>
    <phoneticPr fontId="2" type="noConversion"/>
  </si>
  <si>
    <t>G</t>
    <phoneticPr fontId="2" type="noConversion"/>
  </si>
  <si>
    <t>K05</t>
  </si>
  <si>
    <t>K06</t>
  </si>
  <si>
    <t>K09</t>
  </si>
  <si>
    <t>K10</t>
  </si>
  <si>
    <t>K11</t>
  </si>
  <si>
    <t>K12</t>
  </si>
  <si>
    <t>K15</t>
    <phoneticPr fontId="2" type="noConversion"/>
  </si>
  <si>
    <t>K16</t>
  </si>
  <si>
    <t>K17</t>
  </si>
  <si>
    <t>K18</t>
  </si>
  <si>
    <t>K23项目</t>
    <phoneticPr fontId="2" type="noConversion"/>
  </si>
  <si>
    <t>K20</t>
    <phoneticPr fontId="4" type="noConversion"/>
  </si>
  <si>
    <t>H01</t>
    <phoneticPr fontId="4" type="noConversion"/>
  </si>
  <si>
    <t>非秘</t>
    <phoneticPr fontId="2" type="noConversion"/>
  </si>
  <si>
    <t>项目分类</t>
    <phoneticPr fontId="4" type="noConversion"/>
  </si>
  <si>
    <t>项目类别（一级）</t>
    <phoneticPr fontId="4" type="noConversion"/>
  </si>
  <si>
    <t>项目子类别（二级）</t>
    <phoneticPr fontId="4" type="noConversion"/>
  </si>
  <si>
    <t>项目子类别（三级）</t>
    <phoneticPr fontId="4" type="noConversion"/>
  </si>
  <si>
    <t>项目子类别（四级）</t>
    <phoneticPr fontId="4" type="noConversion"/>
  </si>
  <si>
    <t>项目子类别（五级）</t>
    <phoneticPr fontId="4" type="noConversion"/>
  </si>
  <si>
    <t>项目子类别（六级）</t>
    <phoneticPr fontId="4" type="noConversion"/>
  </si>
  <si>
    <t>型号预研</t>
    <phoneticPr fontId="2" type="noConversion"/>
  </si>
  <si>
    <t>军机</t>
    <phoneticPr fontId="2" type="noConversion"/>
  </si>
  <si>
    <t>海军</t>
    <phoneticPr fontId="2" type="noConversion"/>
  </si>
  <si>
    <t>无人机系列</t>
    <phoneticPr fontId="2" type="noConversion"/>
  </si>
  <si>
    <t>8系列</t>
    <phoneticPr fontId="2" type="noConversion"/>
  </si>
  <si>
    <t>9系列</t>
    <phoneticPr fontId="2" type="noConversion"/>
  </si>
  <si>
    <t>18系列</t>
    <phoneticPr fontId="2" type="noConversion"/>
  </si>
  <si>
    <t>卡系列</t>
    <phoneticPr fontId="2" type="noConversion"/>
  </si>
  <si>
    <t>陆军</t>
    <phoneticPr fontId="2" type="noConversion"/>
  </si>
  <si>
    <t>10系列</t>
    <phoneticPr fontId="2" type="noConversion"/>
  </si>
  <si>
    <t>11系列</t>
    <phoneticPr fontId="2" type="noConversion"/>
  </si>
  <si>
    <t>20系列</t>
    <phoneticPr fontId="2" type="noConversion"/>
  </si>
  <si>
    <t>空军</t>
    <phoneticPr fontId="2" type="noConversion"/>
  </si>
  <si>
    <t>火箭军</t>
    <phoneticPr fontId="2" type="noConversion"/>
  </si>
  <si>
    <t>武警</t>
    <phoneticPr fontId="2" type="noConversion"/>
  </si>
  <si>
    <t>MI系列</t>
    <phoneticPr fontId="2" type="noConversion"/>
  </si>
  <si>
    <t>民机</t>
    <phoneticPr fontId="2" type="noConversion"/>
  </si>
  <si>
    <t>民用</t>
    <phoneticPr fontId="2" type="noConversion"/>
  </si>
  <si>
    <t>311系列</t>
    <phoneticPr fontId="2" type="noConversion"/>
  </si>
  <si>
    <t>313系列</t>
    <phoneticPr fontId="2" type="noConversion"/>
  </si>
  <si>
    <t>15系列</t>
    <phoneticPr fontId="2" type="noConversion"/>
  </si>
  <si>
    <t>352系列</t>
    <phoneticPr fontId="2" type="noConversion"/>
  </si>
  <si>
    <t>重型系列</t>
    <phoneticPr fontId="2" type="noConversion"/>
  </si>
  <si>
    <t>预研</t>
    <phoneticPr fontId="2" type="noConversion"/>
  </si>
  <si>
    <t>十二五</t>
    <phoneticPr fontId="2" type="noConversion"/>
  </si>
  <si>
    <t>十三五</t>
    <phoneticPr fontId="2" type="noConversion"/>
  </si>
  <si>
    <t>总装</t>
    <phoneticPr fontId="2" type="noConversion"/>
  </si>
  <si>
    <t>工信部</t>
    <phoneticPr fontId="2" type="noConversion"/>
  </si>
  <si>
    <t>科工局</t>
    <phoneticPr fontId="2" type="noConversion"/>
  </si>
  <si>
    <t>联合基金</t>
    <phoneticPr fontId="2" type="noConversion"/>
  </si>
  <si>
    <t>其他</t>
    <phoneticPr fontId="2" type="noConversion"/>
  </si>
  <si>
    <t>研发投入</t>
  </si>
  <si>
    <t>AV500系列</t>
    <phoneticPr fontId="2" type="noConversion"/>
  </si>
  <si>
    <t>创新基金</t>
    <phoneticPr fontId="2" type="noConversion"/>
  </si>
  <si>
    <t>财政科研</t>
    <phoneticPr fontId="2" type="noConversion"/>
  </si>
  <si>
    <t>综计部财政</t>
    <phoneticPr fontId="2" type="noConversion"/>
  </si>
  <si>
    <t>十三五</t>
    <phoneticPr fontId="2" type="noConversion"/>
  </si>
  <si>
    <t>科工局</t>
    <phoneticPr fontId="2" type="noConversion"/>
  </si>
  <si>
    <t>十二五</t>
    <phoneticPr fontId="2" type="noConversion"/>
  </si>
  <si>
    <t>民机部财政</t>
    <phoneticPr fontId="2" type="noConversion"/>
  </si>
  <si>
    <t>工信部</t>
    <phoneticPr fontId="2" type="noConversion"/>
  </si>
  <si>
    <t>专款科研</t>
    <phoneticPr fontId="2" type="noConversion"/>
  </si>
  <si>
    <t>基金办</t>
    <phoneticPr fontId="2" type="noConversion"/>
  </si>
  <si>
    <t>航空基金</t>
    <phoneticPr fontId="2" type="noConversion"/>
  </si>
  <si>
    <t>院校</t>
    <phoneticPr fontId="2" type="noConversion"/>
  </si>
  <si>
    <t>重点试验室基金</t>
    <phoneticPr fontId="2" type="noConversion"/>
  </si>
  <si>
    <t>集团公司</t>
    <phoneticPr fontId="2" type="noConversion"/>
  </si>
  <si>
    <t>集团创新基金</t>
    <phoneticPr fontId="2" type="noConversion"/>
  </si>
  <si>
    <t>国家科技部</t>
    <phoneticPr fontId="2" type="noConversion"/>
  </si>
  <si>
    <t>国际合作与交流</t>
    <phoneticPr fontId="2" type="noConversion"/>
  </si>
  <si>
    <t>国家科技计划</t>
    <phoneticPr fontId="2" type="noConversion"/>
  </si>
  <si>
    <t>863计划</t>
    <phoneticPr fontId="2" type="noConversion"/>
  </si>
  <si>
    <t>军科委</t>
  </si>
  <si>
    <t>军科委国防项目</t>
    <phoneticPr fontId="2" type="noConversion"/>
  </si>
  <si>
    <t>横向科研</t>
    <phoneticPr fontId="2" type="noConversion"/>
  </si>
  <si>
    <t>卡系列</t>
    <phoneticPr fontId="2" type="noConversion"/>
  </si>
  <si>
    <t>H06项目</t>
  </si>
  <si>
    <t>H07项目</t>
  </si>
  <si>
    <t>H06</t>
  </si>
  <si>
    <t>H07</t>
  </si>
  <si>
    <t>H08项目</t>
  </si>
  <si>
    <t>H08</t>
  </si>
  <si>
    <t>完工已核销</t>
    <phoneticPr fontId="2" type="noConversion"/>
  </si>
  <si>
    <t>8系列</t>
    <phoneticPr fontId="2" type="noConversion"/>
  </si>
  <si>
    <t>B</t>
    <phoneticPr fontId="4" type="noConversion"/>
  </si>
  <si>
    <t>C</t>
    <phoneticPr fontId="4" type="noConversion"/>
  </si>
  <si>
    <t>完工待结转</t>
    <phoneticPr fontId="4" type="noConversion"/>
  </si>
  <si>
    <t>十二五</t>
    <phoneticPr fontId="4" type="noConversion"/>
  </si>
  <si>
    <t>十二五</t>
    <phoneticPr fontId="4" type="noConversion"/>
  </si>
  <si>
    <t>K01a</t>
    <phoneticPr fontId="2" type="noConversion"/>
  </si>
  <si>
    <t>K02a</t>
    <phoneticPr fontId="2" type="noConversion"/>
  </si>
  <si>
    <t>完工待结转</t>
    <phoneticPr fontId="2" type="noConversion"/>
  </si>
  <si>
    <t>完工待结转</t>
    <phoneticPr fontId="2" type="noConversion"/>
  </si>
  <si>
    <t>K20a</t>
    <phoneticPr fontId="4" type="noConversion"/>
  </si>
  <si>
    <t>K21a</t>
    <phoneticPr fontId="4" type="noConversion"/>
  </si>
  <si>
    <t>K22a</t>
    <phoneticPr fontId="4" type="noConversion"/>
  </si>
  <si>
    <t>K23a项目</t>
    <phoneticPr fontId="2" type="noConversion"/>
  </si>
  <si>
    <t>K23a</t>
    <phoneticPr fontId="4" type="noConversion"/>
  </si>
  <si>
    <t>海军组</t>
    <phoneticPr fontId="2" type="noConversion"/>
  </si>
  <si>
    <t>总承包</t>
    <phoneticPr fontId="2" type="noConversion"/>
  </si>
  <si>
    <t>总承包</t>
    <phoneticPr fontId="2" type="noConversion"/>
  </si>
  <si>
    <t>分包参研</t>
    <phoneticPr fontId="2" type="noConversion"/>
  </si>
  <si>
    <t>外协参研</t>
    <phoneticPr fontId="2" type="noConversion"/>
  </si>
  <si>
    <t>综合计划部</t>
    <phoneticPr fontId="2" type="noConversion"/>
  </si>
  <si>
    <t>MI系列</t>
    <phoneticPr fontId="2" type="noConversion"/>
  </si>
  <si>
    <t>MI</t>
    <phoneticPr fontId="2" type="noConversion"/>
  </si>
  <si>
    <t>完工待核销</t>
    <phoneticPr fontId="2" type="noConversion"/>
  </si>
  <si>
    <t>K01b</t>
    <phoneticPr fontId="2" type="noConversion"/>
  </si>
  <si>
    <t>完工待核销</t>
    <phoneticPr fontId="2" type="noConversion"/>
  </si>
  <si>
    <t>FC</t>
    <phoneticPr fontId="2" type="noConversion"/>
  </si>
  <si>
    <t>非密</t>
    <phoneticPr fontId="2" type="noConversion"/>
  </si>
  <si>
    <t>小张</t>
    <phoneticPr fontId="4" type="noConversion"/>
  </si>
  <si>
    <t>小李</t>
    <phoneticPr fontId="4" type="noConversion"/>
  </si>
  <si>
    <t>小王</t>
    <phoneticPr fontId="4" type="noConversion"/>
  </si>
  <si>
    <t>小刘</t>
    <phoneticPr fontId="4" type="noConversion"/>
  </si>
  <si>
    <t>小刘</t>
    <phoneticPr fontId="4" type="noConversion"/>
  </si>
  <si>
    <t>价格主管</t>
    <phoneticPr fontId="4" type="noConversion"/>
  </si>
  <si>
    <t>H01项目</t>
    <phoneticPr fontId="4" type="noConversion"/>
  </si>
  <si>
    <t>海军组</t>
    <phoneticPr fontId="2" type="noConversion"/>
  </si>
  <si>
    <t>HY系列</t>
    <phoneticPr fontId="2" type="noConversion"/>
  </si>
  <si>
    <t>HJ系列</t>
    <phoneticPr fontId="2" type="noConversion"/>
  </si>
  <si>
    <t>HJ型机</t>
    <phoneticPr fontId="2" type="noConversion"/>
  </si>
  <si>
    <t>HJ</t>
    <phoneticPr fontId="4" type="noConversion"/>
  </si>
  <si>
    <t>HY型机</t>
    <phoneticPr fontId="2" type="noConversion"/>
  </si>
  <si>
    <t>W1型机</t>
    <phoneticPr fontId="2" type="noConversion"/>
  </si>
  <si>
    <t>W型机</t>
    <phoneticPr fontId="2" type="noConversion"/>
  </si>
  <si>
    <t>K1型机</t>
    <phoneticPr fontId="2" type="noConversion"/>
  </si>
  <si>
    <t>K型机</t>
    <phoneticPr fontId="2" type="noConversion"/>
  </si>
  <si>
    <t>K22基金</t>
    <phoneticPr fontId="4" type="noConversion"/>
  </si>
  <si>
    <t>K22a基金</t>
    <phoneticPr fontId="4" type="noConversion"/>
  </si>
  <si>
    <t>K21a基金</t>
    <phoneticPr fontId="4" type="noConversion"/>
  </si>
  <si>
    <t>K20基金</t>
    <phoneticPr fontId="2" type="noConversion"/>
  </si>
  <si>
    <t>K20a基金</t>
    <phoneticPr fontId="2" type="noConversion"/>
  </si>
  <si>
    <t>K21基金</t>
    <phoneticPr fontId="4" type="noConversion"/>
  </si>
  <si>
    <t>AC11</t>
    <phoneticPr fontId="4" type="noConversion"/>
  </si>
  <si>
    <t>AC11系列</t>
    <phoneticPr fontId="2" type="noConversion"/>
  </si>
  <si>
    <t>AC11型机</t>
    <phoneticPr fontId="2" type="noConversion"/>
  </si>
  <si>
    <t>AA15</t>
    <phoneticPr fontId="4" type="noConversion"/>
  </si>
  <si>
    <t>AA15系列</t>
    <phoneticPr fontId="2" type="noConversion"/>
  </si>
  <si>
    <t>AA15型机</t>
    <phoneticPr fontId="2" type="noConversion"/>
  </si>
  <si>
    <t>A型机</t>
    <phoneticPr fontId="2" type="noConversion"/>
  </si>
  <si>
    <t>B型机</t>
    <phoneticPr fontId="2" type="noConversion"/>
  </si>
  <si>
    <t>C型机</t>
    <phoneticPr fontId="2" type="noConversion"/>
  </si>
  <si>
    <t>FC型机</t>
    <phoneticPr fontId="2" type="noConversion"/>
  </si>
  <si>
    <t>F1型机</t>
    <phoneticPr fontId="2" type="noConversion"/>
  </si>
  <si>
    <t>K01项目</t>
    <phoneticPr fontId="2" type="noConversion"/>
  </si>
  <si>
    <t>K01a项目</t>
    <phoneticPr fontId="2" type="noConversion"/>
  </si>
  <si>
    <t>K01b项目</t>
    <phoneticPr fontId="2" type="noConversion"/>
  </si>
  <si>
    <t>K02项目</t>
    <phoneticPr fontId="2" type="noConversion"/>
  </si>
  <si>
    <t>K02a项目</t>
    <phoneticPr fontId="2" type="noConversion"/>
  </si>
  <si>
    <t>K03项目</t>
    <phoneticPr fontId="2" type="noConversion"/>
  </si>
  <si>
    <t>K04项目</t>
    <phoneticPr fontId="2" type="noConversion"/>
  </si>
  <si>
    <t>K05项目</t>
    <phoneticPr fontId="4" type="noConversion"/>
  </si>
  <si>
    <t>K06项目</t>
    <phoneticPr fontId="4" type="noConversion"/>
  </si>
  <si>
    <t>K09项目</t>
    <phoneticPr fontId="4" type="noConversion"/>
  </si>
  <si>
    <t>K10项目</t>
    <phoneticPr fontId="4" type="noConversion"/>
  </si>
  <si>
    <t>K11项目</t>
    <phoneticPr fontId="4" type="noConversion"/>
  </si>
  <si>
    <t>K12项目</t>
    <phoneticPr fontId="4" type="noConversion"/>
  </si>
  <si>
    <t>K15项目</t>
    <phoneticPr fontId="4" type="noConversion"/>
  </si>
  <si>
    <t>K16项目</t>
    <phoneticPr fontId="4" type="noConversion"/>
  </si>
  <si>
    <t>K17项目</t>
    <phoneticPr fontId="4" type="noConversion"/>
  </si>
  <si>
    <t>K18项目</t>
    <phoneticPr fontId="4" type="noConversion"/>
  </si>
  <si>
    <t>101文号</t>
    <phoneticPr fontId="4" type="noConversion"/>
  </si>
  <si>
    <t>102文号</t>
  </si>
  <si>
    <t>103文号</t>
  </si>
  <si>
    <t>104文号</t>
  </si>
  <si>
    <t>105文号</t>
  </si>
  <si>
    <t>106文号</t>
  </si>
  <si>
    <t>107文号</t>
  </si>
  <si>
    <t>108文号</t>
  </si>
  <si>
    <t>111文号</t>
  </si>
  <si>
    <t>112文号</t>
  </si>
  <si>
    <t>113文号</t>
  </si>
  <si>
    <t>114文号</t>
  </si>
  <si>
    <t>115文号</t>
  </si>
  <si>
    <t>116文号</t>
  </si>
  <si>
    <t>117文号</t>
  </si>
  <si>
    <t>118文号</t>
  </si>
  <si>
    <t>119文号</t>
  </si>
  <si>
    <t>120文号</t>
  </si>
  <si>
    <t>121文号</t>
  </si>
  <si>
    <t>122文号</t>
  </si>
  <si>
    <t>123文号</t>
  </si>
  <si>
    <t>124文号</t>
  </si>
  <si>
    <t>125文号</t>
  </si>
  <si>
    <t>126文号</t>
  </si>
  <si>
    <t>127文号</t>
  </si>
  <si>
    <t>128文号</t>
  </si>
  <si>
    <t>129文号</t>
  </si>
  <si>
    <t>130文号</t>
  </si>
  <si>
    <t>131文号</t>
  </si>
  <si>
    <t>132文号</t>
  </si>
  <si>
    <t>139文号</t>
  </si>
  <si>
    <t>140文号</t>
  </si>
  <si>
    <t>142文号</t>
  </si>
  <si>
    <t>144文号</t>
  </si>
  <si>
    <t>145文号</t>
  </si>
  <si>
    <t>146文号</t>
  </si>
  <si>
    <t>150文号</t>
  </si>
  <si>
    <t>153文号</t>
  </si>
  <si>
    <t>154文号</t>
  </si>
  <si>
    <t>非密1</t>
    <phoneticPr fontId="4" type="noConversion"/>
  </si>
  <si>
    <t>非密2</t>
    <phoneticPr fontId="4" type="noConversion"/>
  </si>
  <si>
    <t>非密3</t>
    <phoneticPr fontId="4" type="noConversion"/>
  </si>
  <si>
    <t>非密4</t>
    <phoneticPr fontId="4" type="noConversion"/>
  </si>
  <si>
    <t>非密5</t>
    <phoneticPr fontId="4" type="noConversion"/>
  </si>
  <si>
    <t>非密6</t>
    <phoneticPr fontId="4" type="noConversion"/>
  </si>
  <si>
    <t>HG型机</t>
    <phoneticPr fontId="2" type="noConversion"/>
  </si>
  <si>
    <t>E型机</t>
    <phoneticPr fontId="2" type="noConversion"/>
  </si>
  <si>
    <t>G型机</t>
    <phoneticPr fontId="2" type="noConversion"/>
  </si>
  <si>
    <t>T型机</t>
    <phoneticPr fontId="2" type="noConversion"/>
  </si>
  <si>
    <t>MI型机</t>
    <phoneticPr fontId="2" type="noConversion"/>
  </si>
  <si>
    <t>FK型机</t>
    <phoneticPr fontId="2" type="noConversion"/>
  </si>
  <si>
    <t>F型机</t>
    <phoneticPr fontId="2" type="noConversion"/>
  </si>
  <si>
    <t>C型机批文</t>
    <phoneticPr fontId="2" type="noConversion"/>
  </si>
  <si>
    <t>F型机批文</t>
    <phoneticPr fontId="2" type="noConversion"/>
  </si>
  <si>
    <t>FK型机批文</t>
    <phoneticPr fontId="2" type="noConversion"/>
  </si>
  <si>
    <t>FC型机批文</t>
    <phoneticPr fontId="2" type="noConversion"/>
  </si>
  <si>
    <t>F1型机批文</t>
    <phoneticPr fontId="2" type="noConversion"/>
  </si>
  <si>
    <t>G型机批文</t>
    <phoneticPr fontId="2" type="noConversion"/>
  </si>
  <si>
    <t>T型机批文</t>
    <phoneticPr fontId="2" type="noConversion"/>
  </si>
  <si>
    <t>MI型机批文</t>
    <phoneticPr fontId="2" type="noConversion"/>
  </si>
  <si>
    <t>AC11型机批文</t>
    <phoneticPr fontId="2" type="noConversion"/>
  </si>
  <si>
    <t>AA15型机批文</t>
    <phoneticPr fontId="2" type="noConversion"/>
  </si>
  <si>
    <t>K01项目批文</t>
    <phoneticPr fontId="2" type="noConversion"/>
  </si>
  <si>
    <t>K01a项目批文</t>
    <phoneticPr fontId="2" type="noConversion"/>
  </si>
  <si>
    <t>K01b项目批文</t>
    <phoneticPr fontId="2" type="noConversion"/>
  </si>
  <si>
    <t>K02项目批文</t>
    <phoneticPr fontId="2" type="noConversion"/>
  </si>
  <si>
    <t>K02a项目批文</t>
    <phoneticPr fontId="2" type="noConversion"/>
  </si>
  <si>
    <t>K03项目批文</t>
    <phoneticPr fontId="2" type="noConversion"/>
  </si>
  <si>
    <t>K04项目批文</t>
    <phoneticPr fontId="2" type="noConversion"/>
  </si>
  <si>
    <t>K05项目批文</t>
    <phoneticPr fontId="4" type="noConversion"/>
  </si>
  <si>
    <t>K06项目批文</t>
    <phoneticPr fontId="4" type="noConversion"/>
  </si>
  <si>
    <t>K09项目批文</t>
    <phoneticPr fontId="4" type="noConversion"/>
  </si>
  <si>
    <t>K10项目批文</t>
    <phoneticPr fontId="4" type="noConversion"/>
  </si>
  <si>
    <t>K11项目批文</t>
    <phoneticPr fontId="4" type="noConversion"/>
  </si>
  <si>
    <t>K12项目批文</t>
    <phoneticPr fontId="4" type="noConversion"/>
  </si>
  <si>
    <t>K15项目批文</t>
    <phoneticPr fontId="4" type="noConversion"/>
  </si>
  <si>
    <t>K16项目批文</t>
    <phoneticPr fontId="4" type="noConversion"/>
  </si>
  <si>
    <t>K17项目批文</t>
    <phoneticPr fontId="4" type="noConversion"/>
  </si>
  <si>
    <t>K18项目批文</t>
    <phoneticPr fontId="4" type="noConversion"/>
  </si>
  <si>
    <t>K23项目批文</t>
    <phoneticPr fontId="2" type="noConversion"/>
  </si>
  <si>
    <t>K23a项目批文</t>
    <phoneticPr fontId="2" type="noConversion"/>
  </si>
  <si>
    <t>H02项目批文</t>
    <phoneticPr fontId="4" type="noConversion"/>
  </si>
  <si>
    <t>H04项目批文</t>
    <phoneticPr fontId="4" type="noConversion"/>
  </si>
  <si>
    <t>H05项目批文</t>
    <phoneticPr fontId="4" type="noConversion"/>
  </si>
  <si>
    <t>H06项目批文</t>
    <phoneticPr fontId="4" type="noConversion"/>
  </si>
  <si>
    <t>K1型机批文</t>
    <phoneticPr fontId="2" type="noConversion"/>
  </si>
  <si>
    <t>HY型机批文</t>
    <phoneticPr fontId="2" type="noConversion"/>
  </si>
  <si>
    <t>HJ型机批文</t>
    <phoneticPr fontId="2" type="noConversion"/>
  </si>
  <si>
    <t>A型机批文</t>
    <phoneticPr fontId="2" type="noConversion"/>
  </si>
  <si>
    <t>D项目批文</t>
    <phoneticPr fontId="2" type="noConversion"/>
  </si>
  <si>
    <t>B型机批文</t>
    <phoneticPr fontId="2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</si>
</sst>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华文楷体"/>
      <family val="3"/>
      <charset val="134"/>
    </font>
    <font>
      <sz val="12"/>
      <color indexed="8"/>
      <name val="华文楷体"/>
      <family val="3"/>
      <charset val="134"/>
    </font>
    <font>
      <sz val="12"/>
      <name val="华文楷体"/>
      <family val="3"/>
      <charset val="134"/>
    </font>
    <font>
      <sz val="12"/>
      <color rgb="FFFF000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6" fillId="0" borderId="0">
      <alignment vertical="center"/>
    </xf>
    <xf numFmtId="0" fontId="1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" fillId="0" borderId="4" xfId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3" fontId="7" fillId="0" borderId="4" xfId="7" applyFont="1" applyFill="1" applyBorder="1" applyAlignment="1">
      <alignment horizontal="center" vertical="center"/>
    </xf>
    <xf numFmtId="43" fontId="7" fillId="0" borderId="4" xfId="7" applyFont="1" applyFill="1" applyBorder="1">
      <alignment vertical="center"/>
    </xf>
    <xf numFmtId="43" fontId="7" fillId="0" borderId="4" xfId="7" applyFont="1" applyBorder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57" fontId="7" fillId="0" borderId="4" xfId="0" applyNumberFormat="1" applyFont="1" applyBorder="1" applyAlignment="1">
      <alignment vertical="center" wrapText="1"/>
    </xf>
    <xf numFmtId="43" fontId="7" fillId="0" borderId="4" xfId="0" applyNumberFormat="1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7" fillId="0" borderId="4" xfId="0" applyNumberFormat="1" applyFont="1" applyBorder="1" applyAlignment="1">
      <alignment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1">
    <cellStyle name="常规" xfId="0" builtinId="0"/>
    <cellStyle name="常规 10" xfId="2"/>
    <cellStyle name="常规 10 11 2" xfId="3"/>
    <cellStyle name="常规 2" xfId="1"/>
    <cellStyle name="常规 2 2 2 10 2" xfId="4"/>
    <cellStyle name="常规 3" xfId="5"/>
    <cellStyle name="常规 4" xfId="6"/>
    <cellStyle name="千位分隔 11" xfId="7"/>
    <cellStyle name="千位分隔 15" xfId="8"/>
    <cellStyle name="千位分隔 2" xfId="9"/>
    <cellStyle name="千位分隔 2 2 2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3"/>
  <sheetViews>
    <sheetView tabSelected="1" zoomScale="108" zoomScaleNormal="160" workbookViewId="0">
      <pane xSplit="8" ySplit="3" topLeftCell="I34" activePane="bottomRight" state="frozenSplit"/>
      <selection pane="topRight" activeCell="M1" sqref="M1"/>
      <selection pane="bottomLeft" activeCell="A7" sqref="A7"/>
      <selection pane="bottomRight" activeCell="Y20" sqref="Y20"/>
    </sheetView>
  </sheetViews>
  <sheetFormatPr defaultColWidth="9" defaultRowHeight="17.25"/>
  <cols>
    <col min="1" max="1" width="10.125" style="9" bestFit="1" customWidth="1"/>
    <col min="2" max="2" width="11" style="9" bestFit="1" customWidth="1"/>
    <col min="3" max="3" width="11" style="10" bestFit="1" customWidth="1"/>
    <col min="4" max="4" width="14.5" style="10" bestFit="1" customWidth="1"/>
    <col min="5" max="6" width="5.25" style="9" bestFit="1" customWidth="1"/>
    <col min="7" max="7" width="12.625" style="9" customWidth="1"/>
    <col min="8" max="8" width="7.625" style="10" customWidth="1"/>
    <col min="9" max="9" width="5.25" style="9" customWidth="1"/>
    <col min="10" max="10" width="7.125" style="9" customWidth="1"/>
    <col min="11" max="11" width="9" style="9" customWidth="1"/>
    <col min="12" max="13" width="7.125" style="9" customWidth="1"/>
    <col min="14" max="16" width="9" style="9" customWidth="1"/>
    <col min="17" max="17" width="5.25" style="9" customWidth="1"/>
    <col min="18" max="19" width="7.125" style="9" customWidth="1"/>
    <col min="20" max="20" width="15" style="9" customWidth="1"/>
    <col min="21" max="21" width="10.625" style="9" customWidth="1"/>
    <col min="22" max="22" width="13.25" style="9" customWidth="1"/>
    <col min="23" max="26" width="12" style="9" bestFit="1" customWidth="1"/>
    <col min="27" max="27" width="15" style="9" customWidth="1"/>
    <col min="28" max="28" width="14.125" style="9" customWidth="1"/>
    <col min="29" max="29" width="15.125" style="9" customWidth="1"/>
    <col min="30" max="30" width="5.125" style="9" bestFit="1" customWidth="1"/>
    <col min="31" max="31" width="14.625" style="9" customWidth="1"/>
    <col min="32" max="32" width="14" style="9" customWidth="1"/>
    <col min="33" max="33" width="14.625" style="9" customWidth="1"/>
    <col min="34" max="34" width="13.5" style="9" customWidth="1"/>
    <col min="35" max="35" width="11.75" style="9" customWidth="1"/>
    <col min="36" max="36" width="8.125" style="9" customWidth="1"/>
    <col min="37" max="37" width="3.5" style="9" bestFit="1" customWidth="1"/>
    <col min="38" max="38" width="4.125" style="9" customWidth="1"/>
    <col min="39" max="39" width="2.875" style="9" customWidth="1"/>
    <col min="40" max="16384" width="9" style="9"/>
  </cols>
  <sheetData>
    <row r="1" spans="1:37">
      <c r="A1" s="9" t="s">
        <v>298</v>
      </c>
    </row>
    <row r="2" spans="1:37" ht="24" customHeight="1">
      <c r="A2" s="28" t="s">
        <v>0</v>
      </c>
      <c r="B2" s="29"/>
      <c r="C2" s="29"/>
      <c r="D2" s="29"/>
      <c r="E2" s="29"/>
      <c r="F2" s="30"/>
      <c r="G2" s="31" t="s">
        <v>1</v>
      </c>
      <c r="H2" s="32" t="s">
        <v>2</v>
      </c>
      <c r="I2" s="31" t="s">
        <v>3</v>
      </c>
      <c r="J2" s="31" t="s">
        <v>4</v>
      </c>
      <c r="K2" s="24" t="s">
        <v>5</v>
      </c>
      <c r="L2" s="24" t="s">
        <v>6</v>
      </c>
      <c r="M2" s="24" t="s">
        <v>7</v>
      </c>
      <c r="N2" s="24" t="s">
        <v>8</v>
      </c>
      <c r="O2" s="32" t="s">
        <v>9</v>
      </c>
      <c r="P2" s="31" t="s">
        <v>10</v>
      </c>
      <c r="Q2" s="33" t="s">
        <v>11</v>
      </c>
      <c r="R2" s="31" t="s">
        <v>12</v>
      </c>
      <c r="S2" s="38" t="s">
        <v>304</v>
      </c>
      <c r="T2" s="35" t="s">
        <v>13</v>
      </c>
      <c r="U2" s="36"/>
      <c r="V2" s="37"/>
      <c r="W2" s="26" t="s">
        <v>14</v>
      </c>
      <c r="X2" s="26"/>
      <c r="Y2" s="26" t="s">
        <v>15</v>
      </c>
      <c r="Z2" s="26"/>
      <c r="AA2" s="27" t="s">
        <v>16</v>
      </c>
      <c r="AB2" s="27"/>
      <c r="AC2" s="27"/>
      <c r="AD2" s="27"/>
      <c r="AE2" s="27"/>
      <c r="AF2" s="27"/>
      <c r="AG2" s="27"/>
      <c r="AH2" s="24" t="s">
        <v>17</v>
      </c>
      <c r="AI2" s="22" t="s">
        <v>18</v>
      </c>
      <c r="AJ2" s="22" t="s">
        <v>19</v>
      </c>
      <c r="AK2" s="24" t="s">
        <v>20</v>
      </c>
    </row>
    <row r="3" spans="1:37" ht="86.25">
      <c r="A3" s="11" t="s">
        <v>21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  <c r="G3" s="26"/>
      <c r="H3" s="32"/>
      <c r="I3" s="26"/>
      <c r="J3" s="31"/>
      <c r="K3" s="25"/>
      <c r="L3" s="25"/>
      <c r="M3" s="24"/>
      <c r="N3" s="24"/>
      <c r="O3" s="32"/>
      <c r="P3" s="26"/>
      <c r="Q3" s="34"/>
      <c r="R3" s="26"/>
      <c r="S3" s="39"/>
      <c r="T3" s="11" t="s">
        <v>27</v>
      </c>
      <c r="U3" s="11" t="s">
        <v>28</v>
      </c>
      <c r="V3" s="11" t="s">
        <v>29</v>
      </c>
      <c r="W3" s="12" t="s">
        <v>30</v>
      </c>
      <c r="X3" s="12" t="s">
        <v>31</v>
      </c>
      <c r="Y3" s="12" t="s">
        <v>30</v>
      </c>
      <c r="Z3" s="12" t="s">
        <v>31</v>
      </c>
      <c r="AA3" s="12" t="s">
        <v>32</v>
      </c>
      <c r="AB3" s="12" t="s">
        <v>33</v>
      </c>
      <c r="AC3" s="12" t="s">
        <v>34</v>
      </c>
      <c r="AD3" s="12" t="s">
        <v>35</v>
      </c>
      <c r="AE3" s="12" t="s">
        <v>143</v>
      </c>
      <c r="AF3" s="13" t="s">
        <v>36</v>
      </c>
      <c r="AG3" s="13" t="s">
        <v>37</v>
      </c>
      <c r="AH3" s="25"/>
      <c r="AI3" s="23"/>
      <c r="AJ3" s="23"/>
      <c r="AK3" s="25"/>
    </row>
    <row r="4" spans="1:37" ht="20.100000000000001" customHeight="1">
      <c r="A4" s="14" t="s">
        <v>74</v>
      </c>
      <c r="B4" s="14" t="s">
        <v>38</v>
      </c>
      <c r="C4" s="14" t="s">
        <v>39</v>
      </c>
      <c r="D4" s="14" t="s">
        <v>40</v>
      </c>
      <c r="E4" s="15"/>
      <c r="F4" s="15"/>
      <c r="G4" s="15" t="s">
        <v>328</v>
      </c>
      <c r="H4" s="19" t="s">
        <v>41</v>
      </c>
      <c r="I4" s="15" t="s">
        <v>42</v>
      </c>
      <c r="J4" s="15" t="s">
        <v>43</v>
      </c>
      <c r="K4" s="15" t="s">
        <v>159</v>
      </c>
      <c r="L4" s="15" t="s">
        <v>159</v>
      </c>
      <c r="M4" s="15" t="s">
        <v>44</v>
      </c>
      <c r="N4" s="15" t="s">
        <v>45</v>
      </c>
      <c r="O4" s="15" t="s">
        <v>78</v>
      </c>
      <c r="P4" s="15" t="s">
        <v>80</v>
      </c>
      <c r="Q4" s="15" t="s">
        <v>46</v>
      </c>
      <c r="R4" s="15" t="s">
        <v>47</v>
      </c>
      <c r="S4" s="15" t="s">
        <v>302</v>
      </c>
      <c r="T4" s="15" t="s">
        <v>438</v>
      </c>
      <c r="U4" s="15" t="s">
        <v>159</v>
      </c>
      <c r="V4" s="15" t="s">
        <v>350</v>
      </c>
      <c r="W4" s="16">
        <v>42370</v>
      </c>
      <c r="X4" s="16">
        <v>44561</v>
      </c>
      <c r="Y4" s="16">
        <v>42370</v>
      </c>
      <c r="Z4" s="16">
        <v>44561</v>
      </c>
      <c r="AA4" s="6">
        <v>112497</v>
      </c>
      <c r="AB4" s="6">
        <v>0</v>
      </c>
      <c r="AC4" s="6">
        <v>30632</v>
      </c>
      <c r="AD4" s="6">
        <v>0</v>
      </c>
      <c r="AE4" s="6">
        <f>AA4+AB4+AC4</f>
        <v>143129</v>
      </c>
      <c r="AF4" s="6">
        <f>AA4+AC4</f>
        <v>143129</v>
      </c>
      <c r="AG4" s="17">
        <f>AB4</f>
        <v>0</v>
      </c>
      <c r="AH4" s="15" t="s">
        <v>48</v>
      </c>
      <c r="AI4" s="15" t="s">
        <v>49</v>
      </c>
      <c r="AJ4" s="15" t="s">
        <v>389</v>
      </c>
      <c r="AK4" s="15"/>
    </row>
    <row r="5" spans="1:37" ht="20.100000000000001" customHeight="1">
      <c r="A5" s="14" t="s">
        <v>74</v>
      </c>
      <c r="B5" s="14" t="s">
        <v>38</v>
      </c>
      <c r="C5" s="14" t="s">
        <v>39</v>
      </c>
      <c r="D5" s="14" t="s">
        <v>91</v>
      </c>
      <c r="E5" s="15"/>
      <c r="F5" s="15"/>
      <c r="G5" s="15" t="s">
        <v>75</v>
      </c>
      <c r="H5" s="19" t="s">
        <v>76</v>
      </c>
      <c r="I5" s="15" t="s">
        <v>42</v>
      </c>
      <c r="J5" s="15" t="s">
        <v>43</v>
      </c>
      <c r="K5" s="15" t="s">
        <v>159</v>
      </c>
      <c r="L5" s="15" t="s">
        <v>159</v>
      </c>
      <c r="M5" s="15" t="s">
        <v>44</v>
      </c>
      <c r="N5" s="15" t="s">
        <v>45</v>
      </c>
      <c r="O5" s="15" t="s">
        <v>79</v>
      </c>
      <c r="P5" s="15" t="s">
        <v>81</v>
      </c>
      <c r="Q5" s="15" t="s">
        <v>46</v>
      </c>
      <c r="R5" s="15" t="s">
        <v>82</v>
      </c>
      <c r="S5" s="15" t="s">
        <v>302</v>
      </c>
      <c r="T5" s="15" t="s">
        <v>439</v>
      </c>
      <c r="U5" s="15" t="s">
        <v>159</v>
      </c>
      <c r="V5" s="15" t="s">
        <v>351</v>
      </c>
      <c r="W5" s="16">
        <v>41275</v>
      </c>
      <c r="X5" s="16">
        <v>43799</v>
      </c>
      <c r="Y5" s="16">
        <v>41275</v>
      </c>
      <c r="Z5" s="16">
        <v>43799</v>
      </c>
      <c r="AA5" s="6">
        <v>135060900</v>
      </c>
      <c r="AB5" s="6">
        <v>0</v>
      </c>
      <c r="AC5" s="6"/>
      <c r="AD5" s="6">
        <v>0</v>
      </c>
      <c r="AE5" s="6">
        <f t="shared" ref="AE5:AE51" si="0">AA5+AB5+AC5</f>
        <v>135060900</v>
      </c>
      <c r="AF5" s="6">
        <f t="shared" ref="AF5:AF51" si="1">AA5+AC5</f>
        <v>135060900</v>
      </c>
      <c r="AG5" s="17">
        <f t="shared" ref="AG5:AG57" si="2">AB5</f>
        <v>0</v>
      </c>
      <c r="AH5" s="15" t="s">
        <v>48</v>
      </c>
      <c r="AI5" s="15" t="s">
        <v>94</v>
      </c>
      <c r="AJ5" s="15" t="s">
        <v>389</v>
      </c>
      <c r="AK5" s="15"/>
    </row>
    <row r="6" spans="1:37" ht="20.100000000000001" customHeight="1">
      <c r="A6" s="14" t="s">
        <v>74</v>
      </c>
      <c r="B6" s="14" t="s">
        <v>38</v>
      </c>
      <c r="C6" s="14" t="s">
        <v>39</v>
      </c>
      <c r="D6" s="14" t="s">
        <v>271</v>
      </c>
      <c r="E6" s="15"/>
      <c r="F6" s="15"/>
      <c r="G6" s="15" t="s">
        <v>329</v>
      </c>
      <c r="H6" s="19" t="s">
        <v>272</v>
      </c>
      <c r="I6" s="15" t="s">
        <v>42</v>
      </c>
      <c r="J6" s="15" t="s">
        <v>43</v>
      </c>
      <c r="K6" s="15" t="s">
        <v>159</v>
      </c>
      <c r="L6" s="15" t="s">
        <v>159</v>
      </c>
      <c r="M6" s="15" t="s">
        <v>44</v>
      </c>
      <c r="N6" s="15" t="s">
        <v>45</v>
      </c>
      <c r="O6" s="15" t="s">
        <v>79</v>
      </c>
      <c r="P6" s="15" t="s">
        <v>81</v>
      </c>
      <c r="Q6" s="15" t="s">
        <v>107</v>
      </c>
      <c r="R6" s="15" t="s">
        <v>88</v>
      </c>
      <c r="S6" s="15" t="s">
        <v>302</v>
      </c>
      <c r="T6" s="15" t="s">
        <v>440</v>
      </c>
      <c r="U6" s="15" t="s">
        <v>159</v>
      </c>
      <c r="V6" s="15" t="s">
        <v>352</v>
      </c>
      <c r="W6" s="16">
        <v>39814</v>
      </c>
      <c r="X6" s="16">
        <v>41274</v>
      </c>
      <c r="Y6" s="16">
        <v>39814</v>
      </c>
      <c r="Z6" s="16">
        <v>41274</v>
      </c>
      <c r="AA6" s="6">
        <v>3010000</v>
      </c>
      <c r="AB6" s="6"/>
      <c r="AC6" s="6"/>
      <c r="AD6" s="6"/>
      <c r="AE6" s="6">
        <f t="shared" si="0"/>
        <v>3010000</v>
      </c>
      <c r="AF6" s="6">
        <f t="shared" si="1"/>
        <v>3010000</v>
      </c>
      <c r="AG6" s="17">
        <f t="shared" si="2"/>
        <v>0</v>
      </c>
      <c r="AH6" s="15" t="s">
        <v>274</v>
      </c>
      <c r="AI6" s="15" t="s">
        <v>90</v>
      </c>
      <c r="AJ6" s="15" t="s">
        <v>389</v>
      </c>
      <c r="AK6" s="15"/>
    </row>
    <row r="7" spans="1:37" ht="20.100000000000001" customHeight="1">
      <c r="A7" s="14" t="s">
        <v>74</v>
      </c>
      <c r="B7" s="14" t="s">
        <v>38</v>
      </c>
      <c r="C7" s="14" t="s">
        <v>39</v>
      </c>
      <c r="D7" s="14" t="s">
        <v>271</v>
      </c>
      <c r="E7" s="15"/>
      <c r="F7" s="15"/>
      <c r="G7" s="15" t="s">
        <v>330</v>
      </c>
      <c r="H7" s="19" t="s">
        <v>273</v>
      </c>
      <c r="I7" s="15" t="s">
        <v>42</v>
      </c>
      <c r="J7" s="15" t="s">
        <v>43</v>
      </c>
      <c r="K7" s="15" t="s">
        <v>159</v>
      </c>
      <c r="L7" s="15" t="s">
        <v>159</v>
      </c>
      <c r="M7" s="15" t="s">
        <v>44</v>
      </c>
      <c r="N7" s="15" t="s">
        <v>45</v>
      </c>
      <c r="O7" s="15" t="s">
        <v>79</v>
      </c>
      <c r="P7" s="15" t="s">
        <v>81</v>
      </c>
      <c r="Q7" s="15" t="s">
        <v>107</v>
      </c>
      <c r="R7" s="15" t="s">
        <v>88</v>
      </c>
      <c r="S7" s="15" t="s">
        <v>302</v>
      </c>
      <c r="T7" s="15" t="s">
        <v>402</v>
      </c>
      <c r="U7" s="15" t="s">
        <v>159</v>
      </c>
      <c r="V7" s="15" t="s">
        <v>353</v>
      </c>
      <c r="W7" s="16">
        <v>40087</v>
      </c>
      <c r="X7" s="16">
        <v>41274</v>
      </c>
      <c r="Y7" s="16">
        <v>40087</v>
      </c>
      <c r="Z7" s="16">
        <v>41274</v>
      </c>
      <c r="AA7" s="6">
        <v>33440000</v>
      </c>
      <c r="AB7" s="6"/>
      <c r="AC7" s="6">
        <v>165287200</v>
      </c>
      <c r="AD7" s="6"/>
      <c r="AE7" s="6">
        <f t="shared" si="0"/>
        <v>198727200</v>
      </c>
      <c r="AF7" s="6">
        <f t="shared" si="1"/>
        <v>198727200</v>
      </c>
      <c r="AG7" s="17">
        <f t="shared" si="2"/>
        <v>0</v>
      </c>
      <c r="AH7" s="15" t="s">
        <v>274</v>
      </c>
      <c r="AI7" s="15" t="s">
        <v>90</v>
      </c>
      <c r="AJ7" s="15" t="s">
        <v>389</v>
      </c>
      <c r="AK7" s="15"/>
    </row>
    <row r="8" spans="1:37" ht="20.100000000000001" customHeight="1">
      <c r="A8" s="14" t="s">
        <v>74</v>
      </c>
      <c r="B8" s="14" t="s">
        <v>38</v>
      </c>
      <c r="C8" s="14" t="s">
        <v>39</v>
      </c>
      <c r="D8" s="14" t="s">
        <v>92</v>
      </c>
      <c r="E8" s="15"/>
      <c r="F8" s="15"/>
      <c r="G8" s="15" t="s">
        <v>401</v>
      </c>
      <c r="H8" s="19" t="s">
        <v>93</v>
      </c>
      <c r="I8" s="15" t="s">
        <v>42</v>
      </c>
      <c r="J8" s="15" t="s">
        <v>43</v>
      </c>
      <c r="K8" s="15" t="s">
        <v>159</v>
      </c>
      <c r="L8" s="15" t="s">
        <v>159</v>
      </c>
      <c r="M8" s="15" t="s">
        <v>44</v>
      </c>
      <c r="N8" s="15" t="s">
        <v>45</v>
      </c>
      <c r="O8" s="15" t="s">
        <v>77</v>
      </c>
      <c r="P8" s="15" t="s">
        <v>87</v>
      </c>
      <c r="Q8" s="15" t="s">
        <v>107</v>
      </c>
      <c r="R8" s="15" t="s">
        <v>88</v>
      </c>
      <c r="S8" s="15" t="s">
        <v>302</v>
      </c>
      <c r="T8" s="15" t="s">
        <v>403</v>
      </c>
      <c r="U8" s="15" t="s">
        <v>159</v>
      </c>
      <c r="V8" s="15" t="s">
        <v>354</v>
      </c>
      <c r="W8" s="16">
        <v>41275</v>
      </c>
      <c r="X8" s="16">
        <v>43069</v>
      </c>
      <c r="Y8" s="16">
        <v>41275</v>
      </c>
      <c r="Z8" s="16">
        <v>43069</v>
      </c>
      <c r="AA8" s="7">
        <v>158650000</v>
      </c>
      <c r="AB8" s="7"/>
      <c r="AC8" s="7">
        <v>142150000</v>
      </c>
      <c r="AD8" s="6">
        <v>0</v>
      </c>
      <c r="AE8" s="6">
        <f t="shared" si="0"/>
        <v>300800000</v>
      </c>
      <c r="AF8" s="6">
        <f t="shared" si="1"/>
        <v>300800000</v>
      </c>
      <c r="AG8" s="17">
        <f t="shared" si="2"/>
        <v>0</v>
      </c>
      <c r="AH8" s="15" t="s">
        <v>48</v>
      </c>
      <c r="AI8" s="15" t="s">
        <v>90</v>
      </c>
      <c r="AJ8" s="15" t="s">
        <v>389</v>
      </c>
      <c r="AK8" s="15"/>
    </row>
    <row r="9" spans="1:37" ht="20.100000000000001" customHeight="1">
      <c r="A9" s="14" t="s">
        <v>74</v>
      </c>
      <c r="B9" s="14" t="s">
        <v>38</v>
      </c>
      <c r="C9" s="14" t="s">
        <v>39</v>
      </c>
      <c r="D9" s="14" t="s">
        <v>51</v>
      </c>
      <c r="E9" s="15"/>
      <c r="F9" s="15"/>
      <c r="G9" s="15" t="s">
        <v>400</v>
      </c>
      <c r="H9" s="19" t="s">
        <v>184</v>
      </c>
      <c r="I9" s="15" t="s">
        <v>42</v>
      </c>
      <c r="J9" s="15" t="s">
        <v>43</v>
      </c>
      <c r="K9" s="15" t="s">
        <v>159</v>
      </c>
      <c r="L9" s="15" t="s">
        <v>159</v>
      </c>
      <c r="M9" s="15" t="s">
        <v>44</v>
      </c>
      <c r="N9" s="15" t="s">
        <v>45</v>
      </c>
      <c r="O9" s="15" t="s">
        <v>77</v>
      </c>
      <c r="P9" s="15" t="s">
        <v>87</v>
      </c>
      <c r="Q9" s="15" t="s">
        <v>107</v>
      </c>
      <c r="R9" s="15" t="s">
        <v>88</v>
      </c>
      <c r="S9" s="15" t="s">
        <v>302</v>
      </c>
      <c r="T9" s="15" t="s">
        <v>404</v>
      </c>
      <c r="U9" s="15" t="s">
        <v>159</v>
      </c>
      <c r="V9" s="15" t="s">
        <v>355</v>
      </c>
      <c r="W9" s="16">
        <v>42247</v>
      </c>
      <c r="X9" s="16">
        <v>42247</v>
      </c>
      <c r="Y9" s="16">
        <v>42247</v>
      </c>
      <c r="Z9" s="16">
        <v>42247</v>
      </c>
      <c r="AA9" s="6">
        <v>27000000</v>
      </c>
      <c r="AB9" s="6">
        <v>0</v>
      </c>
      <c r="AC9" s="6"/>
      <c r="AD9" s="6">
        <v>0</v>
      </c>
      <c r="AE9" s="6">
        <f t="shared" ref="AE9" si="3">AA9+AB9+AC9</f>
        <v>27000000</v>
      </c>
      <c r="AF9" s="6">
        <f t="shared" ref="AF9" si="4">AA9+AC9</f>
        <v>27000000</v>
      </c>
      <c r="AG9" s="17">
        <f t="shared" si="2"/>
        <v>0</v>
      </c>
      <c r="AH9" s="15" t="s">
        <v>48</v>
      </c>
      <c r="AI9" s="15" t="s">
        <v>49</v>
      </c>
      <c r="AJ9" s="15" t="s">
        <v>389</v>
      </c>
      <c r="AK9" s="15"/>
    </row>
    <row r="10" spans="1:37" ht="20.100000000000001" customHeight="1">
      <c r="A10" s="14" t="s">
        <v>74</v>
      </c>
      <c r="B10" s="14" t="s">
        <v>38</v>
      </c>
      <c r="C10" s="14" t="s">
        <v>39</v>
      </c>
      <c r="D10" s="14" t="s">
        <v>51</v>
      </c>
      <c r="E10" s="15"/>
      <c r="F10" s="15"/>
      <c r="G10" s="15" t="s">
        <v>331</v>
      </c>
      <c r="H10" s="19" t="s">
        <v>297</v>
      </c>
      <c r="I10" s="15" t="s">
        <v>42</v>
      </c>
      <c r="J10" s="15" t="s">
        <v>43</v>
      </c>
      <c r="K10" s="15" t="s">
        <v>159</v>
      </c>
      <c r="L10" s="15" t="s">
        <v>159</v>
      </c>
      <c r="M10" s="15" t="s">
        <v>44</v>
      </c>
      <c r="N10" s="15" t="s">
        <v>45</v>
      </c>
      <c r="O10" s="15" t="s">
        <v>77</v>
      </c>
      <c r="P10" s="15" t="s">
        <v>87</v>
      </c>
      <c r="Q10" s="15" t="s">
        <v>107</v>
      </c>
      <c r="R10" s="15" t="s">
        <v>88</v>
      </c>
      <c r="S10" s="15" t="s">
        <v>302</v>
      </c>
      <c r="T10" s="15" t="s">
        <v>405</v>
      </c>
      <c r="U10" s="15" t="s">
        <v>159</v>
      </c>
      <c r="V10" s="15" t="s">
        <v>356</v>
      </c>
      <c r="W10" s="16">
        <v>38322</v>
      </c>
      <c r="X10" s="16">
        <v>40543</v>
      </c>
      <c r="Y10" s="16">
        <v>38322</v>
      </c>
      <c r="Z10" s="16">
        <v>40543</v>
      </c>
      <c r="AA10" s="6">
        <v>82695000</v>
      </c>
      <c r="AB10" s="6">
        <v>0</v>
      </c>
      <c r="AC10" s="6"/>
      <c r="AD10" s="6">
        <v>0</v>
      </c>
      <c r="AE10" s="6">
        <f t="shared" ref="AE10" si="5">AA10+AB10+AC10</f>
        <v>82695000</v>
      </c>
      <c r="AF10" s="6">
        <f t="shared" ref="AF10" si="6">AA10+AC10</f>
        <v>82695000</v>
      </c>
      <c r="AG10" s="17">
        <f t="shared" ref="AG10" si="7">AB10</f>
        <v>0</v>
      </c>
      <c r="AH10" s="15" t="s">
        <v>270</v>
      </c>
      <c r="AI10" s="15" t="s">
        <v>90</v>
      </c>
      <c r="AJ10" s="15" t="s">
        <v>389</v>
      </c>
      <c r="AK10" s="15"/>
    </row>
    <row r="11" spans="1:37" ht="20.100000000000001" customHeight="1">
      <c r="A11" s="14" t="s">
        <v>74</v>
      </c>
      <c r="B11" s="14" t="s">
        <v>38</v>
      </c>
      <c r="C11" s="14" t="s">
        <v>39</v>
      </c>
      <c r="D11" s="14" t="s">
        <v>52</v>
      </c>
      <c r="E11" s="15"/>
      <c r="F11" s="15"/>
      <c r="G11" s="15" t="s">
        <v>332</v>
      </c>
      <c r="H11" s="19" t="s">
        <v>155</v>
      </c>
      <c r="I11" s="15" t="s">
        <v>42</v>
      </c>
      <c r="J11" s="15" t="s">
        <v>43</v>
      </c>
      <c r="K11" s="15" t="s">
        <v>159</v>
      </c>
      <c r="L11" s="15" t="s">
        <v>159</v>
      </c>
      <c r="M11" s="15" t="s">
        <v>44</v>
      </c>
      <c r="N11" s="15" t="s">
        <v>45</v>
      </c>
      <c r="O11" s="15" t="s">
        <v>77</v>
      </c>
      <c r="P11" s="15" t="s">
        <v>87</v>
      </c>
      <c r="Q11" s="15" t="s">
        <v>107</v>
      </c>
      <c r="R11" s="15" t="s">
        <v>88</v>
      </c>
      <c r="S11" s="15" t="s">
        <v>302</v>
      </c>
      <c r="T11" s="15" t="s">
        <v>406</v>
      </c>
      <c r="U11" s="15" t="s">
        <v>159</v>
      </c>
      <c r="V11" s="15" t="s">
        <v>357</v>
      </c>
      <c r="W11" s="16">
        <v>40909</v>
      </c>
      <c r="X11" s="16">
        <v>42369</v>
      </c>
      <c r="Y11" s="16">
        <v>40909</v>
      </c>
      <c r="Z11" s="16">
        <v>42369</v>
      </c>
      <c r="AA11" s="6">
        <v>71000000</v>
      </c>
      <c r="AB11" s="6">
        <v>0</v>
      </c>
      <c r="AC11" s="6"/>
      <c r="AD11" s="6">
        <v>0</v>
      </c>
      <c r="AE11" s="6">
        <f t="shared" si="0"/>
        <v>71000000</v>
      </c>
      <c r="AF11" s="6">
        <f t="shared" si="1"/>
        <v>71000000</v>
      </c>
      <c r="AG11" s="17">
        <f t="shared" si="2"/>
        <v>0</v>
      </c>
      <c r="AH11" s="15" t="s">
        <v>48</v>
      </c>
      <c r="AI11" s="15" t="s">
        <v>90</v>
      </c>
      <c r="AJ11" s="15" t="s">
        <v>390</v>
      </c>
      <c r="AK11" s="15"/>
    </row>
    <row r="12" spans="1:37" ht="20.100000000000001" customHeight="1">
      <c r="A12" s="14" t="s">
        <v>74</v>
      </c>
      <c r="B12" s="14" t="s">
        <v>38</v>
      </c>
      <c r="C12" s="14" t="s">
        <v>150</v>
      </c>
      <c r="D12" s="14" t="s">
        <v>151</v>
      </c>
      <c r="E12" s="15"/>
      <c r="F12" s="15"/>
      <c r="G12" s="15" t="s">
        <v>395</v>
      </c>
      <c r="H12" s="19" t="s">
        <v>185</v>
      </c>
      <c r="I12" s="15" t="s">
        <v>42</v>
      </c>
      <c r="J12" s="15" t="s">
        <v>43</v>
      </c>
      <c r="K12" s="15" t="s">
        <v>159</v>
      </c>
      <c r="L12" s="15" t="s">
        <v>159</v>
      </c>
      <c r="M12" s="15" t="s">
        <v>44</v>
      </c>
      <c r="N12" s="15" t="s">
        <v>45</v>
      </c>
      <c r="O12" s="15" t="s">
        <v>152</v>
      </c>
      <c r="P12" s="15" t="s">
        <v>153</v>
      </c>
      <c r="Q12" s="15" t="s">
        <v>148</v>
      </c>
      <c r="R12" s="15" t="s">
        <v>154</v>
      </c>
      <c r="S12" s="15" t="s">
        <v>302</v>
      </c>
      <c r="T12" s="15"/>
      <c r="U12" s="15" t="s">
        <v>159</v>
      </c>
      <c r="V12" s="15"/>
      <c r="W12" s="21">
        <v>42887</v>
      </c>
      <c r="X12" s="21">
        <v>44682</v>
      </c>
      <c r="Y12" s="21"/>
      <c r="Z12" s="21"/>
      <c r="AA12" s="6"/>
      <c r="AB12" s="6">
        <v>0</v>
      </c>
      <c r="AC12" s="6"/>
      <c r="AD12" s="6">
        <v>0</v>
      </c>
      <c r="AE12" s="6">
        <f>AA12+AB12+AC12</f>
        <v>0</v>
      </c>
      <c r="AF12" s="6">
        <f>AA12+AC12</f>
        <v>0</v>
      </c>
      <c r="AG12" s="17">
        <f t="shared" si="2"/>
        <v>0</v>
      </c>
      <c r="AH12" s="15" t="s">
        <v>149</v>
      </c>
      <c r="AI12" s="15" t="s">
        <v>49</v>
      </c>
      <c r="AJ12" s="15" t="s">
        <v>390</v>
      </c>
      <c r="AK12" s="15"/>
    </row>
    <row r="13" spans="1:37" ht="20.100000000000001" customHeight="1">
      <c r="A13" s="14" t="s">
        <v>74</v>
      </c>
      <c r="B13" s="14" t="s">
        <v>38</v>
      </c>
      <c r="C13" s="14" t="s">
        <v>83</v>
      </c>
      <c r="D13" s="14" t="s">
        <v>84</v>
      </c>
      <c r="E13" s="15"/>
      <c r="F13" s="15"/>
      <c r="G13" s="15" t="s">
        <v>396</v>
      </c>
      <c r="H13" s="19" t="s">
        <v>85</v>
      </c>
      <c r="I13" s="15" t="s">
        <v>42</v>
      </c>
      <c r="J13" s="15" t="s">
        <v>43</v>
      </c>
      <c r="K13" s="15" t="s">
        <v>86</v>
      </c>
      <c r="L13" s="15" t="s">
        <v>86</v>
      </c>
      <c r="M13" s="15" t="s">
        <v>44</v>
      </c>
      <c r="N13" s="15" t="s">
        <v>45</v>
      </c>
      <c r="O13" s="15" t="s">
        <v>77</v>
      </c>
      <c r="P13" s="15" t="s">
        <v>87</v>
      </c>
      <c r="Q13" s="15" t="s">
        <v>89</v>
      </c>
      <c r="R13" s="15" t="s">
        <v>88</v>
      </c>
      <c r="S13" s="15" t="s">
        <v>299</v>
      </c>
      <c r="T13" s="15"/>
      <c r="U13" s="15" t="s">
        <v>86</v>
      </c>
      <c r="V13" s="15"/>
      <c r="W13" s="21">
        <v>42736</v>
      </c>
      <c r="X13" s="21">
        <v>43465</v>
      </c>
      <c r="Y13" s="21">
        <v>42736</v>
      </c>
      <c r="Z13" s="21">
        <v>43465</v>
      </c>
      <c r="AA13" s="6">
        <v>150000000</v>
      </c>
      <c r="AB13" s="6">
        <v>0</v>
      </c>
      <c r="AC13" s="6"/>
      <c r="AD13" s="6">
        <v>0</v>
      </c>
      <c r="AE13" s="6">
        <f t="shared" si="0"/>
        <v>150000000</v>
      </c>
      <c r="AF13" s="6">
        <f t="shared" si="1"/>
        <v>150000000</v>
      </c>
      <c r="AG13" s="17">
        <f t="shared" si="2"/>
        <v>0</v>
      </c>
      <c r="AH13" s="15" t="s">
        <v>149</v>
      </c>
      <c r="AI13" s="15" t="s">
        <v>49</v>
      </c>
      <c r="AJ13" s="15" t="s">
        <v>390</v>
      </c>
      <c r="AK13" s="15"/>
    </row>
    <row r="14" spans="1:37" ht="20.100000000000001" customHeight="1">
      <c r="A14" s="14" t="s">
        <v>74</v>
      </c>
      <c r="B14" s="14" t="s">
        <v>38</v>
      </c>
      <c r="C14" s="14" t="s">
        <v>53</v>
      </c>
      <c r="D14" s="14" t="s">
        <v>50</v>
      </c>
      <c r="E14" s="15"/>
      <c r="F14" s="15"/>
      <c r="G14" s="15" t="s">
        <v>397</v>
      </c>
      <c r="H14" s="19" t="s">
        <v>186</v>
      </c>
      <c r="I14" s="15" t="s">
        <v>42</v>
      </c>
      <c r="J14" s="15" t="s">
        <v>43</v>
      </c>
      <c r="K14" s="15" t="s">
        <v>86</v>
      </c>
      <c r="L14" s="15" t="s">
        <v>86</v>
      </c>
      <c r="M14" s="15" t="s">
        <v>44</v>
      </c>
      <c r="N14" s="15" t="s">
        <v>45</v>
      </c>
      <c r="O14" s="15" t="s">
        <v>77</v>
      </c>
      <c r="P14" s="15" t="s">
        <v>87</v>
      </c>
      <c r="Q14" s="15" t="s">
        <v>89</v>
      </c>
      <c r="R14" s="15" t="s">
        <v>88</v>
      </c>
      <c r="S14" s="15" t="s">
        <v>299</v>
      </c>
      <c r="T14" s="15" t="s">
        <v>407</v>
      </c>
      <c r="U14" s="15" t="s">
        <v>86</v>
      </c>
      <c r="V14" s="15" t="s">
        <v>358</v>
      </c>
      <c r="W14" s="21">
        <v>40909</v>
      </c>
      <c r="X14" s="21">
        <v>42369</v>
      </c>
      <c r="Y14" s="21">
        <v>40909</v>
      </c>
      <c r="Z14" s="21">
        <v>42369</v>
      </c>
      <c r="AA14" s="6">
        <v>66000000</v>
      </c>
      <c r="AB14" s="6">
        <v>0</v>
      </c>
      <c r="AC14" s="6">
        <v>1000000</v>
      </c>
      <c r="AD14" s="6">
        <v>0</v>
      </c>
      <c r="AE14" s="6">
        <f t="shared" ref="AE14" si="8">AA14+AB14+AC14</f>
        <v>67000000</v>
      </c>
      <c r="AF14" s="6">
        <f t="shared" ref="AF14" si="9">AA14+AC14</f>
        <v>67000000</v>
      </c>
      <c r="AG14" s="17">
        <f t="shared" si="2"/>
        <v>0</v>
      </c>
      <c r="AH14" s="15" t="s">
        <v>48</v>
      </c>
      <c r="AI14" s="15" t="s">
        <v>275</v>
      </c>
      <c r="AJ14" s="15" t="s">
        <v>390</v>
      </c>
      <c r="AK14" s="15"/>
    </row>
    <row r="15" spans="1:37" ht="20.100000000000001" customHeight="1">
      <c r="A15" s="14" t="s">
        <v>74</v>
      </c>
      <c r="B15" s="14" t="s">
        <v>38</v>
      </c>
      <c r="C15" s="14" t="s">
        <v>83</v>
      </c>
      <c r="D15" s="14" t="s">
        <v>95</v>
      </c>
      <c r="E15" s="15"/>
      <c r="F15" s="15"/>
      <c r="G15" s="15" t="s">
        <v>398</v>
      </c>
      <c r="H15" s="19" t="s">
        <v>96</v>
      </c>
      <c r="I15" s="15" t="s">
        <v>42</v>
      </c>
      <c r="J15" s="15" t="s">
        <v>43</v>
      </c>
      <c r="K15" s="15" t="s">
        <v>86</v>
      </c>
      <c r="L15" s="15" t="s">
        <v>86</v>
      </c>
      <c r="M15" s="15" t="s">
        <v>44</v>
      </c>
      <c r="N15" s="15" t="s">
        <v>45</v>
      </c>
      <c r="O15" s="15" t="s">
        <v>97</v>
      </c>
      <c r="P15" s="15" t="s">
        <v>98</v>
      </c>
      <c r="Q15" s="15" t="s">
        <v>89</v>
      </c>
      <c r="R15" s="15" t="s">
        <v>99</v>
      </c>
      <c r="S15" s="15" t="s">
        <v>299</v>
      </c>
      <c r="T15" s="15" t="s">
        <v>408</v>
      </c>
      <c r="U15" s="15" t="s">
        <v>86</v>
      </c>
      <c r="V15" s="15" t="s">
        <v>359</v>
      </c>
      <c r="W15" s="21">
        <v>40179</v>
      </c>
      <c r="X15" s="21">
        <v>43100</v>
      </c>
      <c r="Y15" s="21">
        <v>40179</v>
      </c>
      <c r="Z15" s="21">
        <v>43100</v>
      </c>
      <c r="AA15" s="6">
        <v>905700000</v>
      </c>
      <c r="AB15" s="6">
        <v>0</v>
      </c>
      <c r="AC15" s="6"/>
      <c r="AD15" s="6">
        <v>0</v>
      </c>
      <c r="AE15" s="6">
        <f t="shared" si="0"/>
        <v>905700000</v>
      </c>
      <c r="AF15" s="6">
        <f t="shared" si="1"/>
        <v>905700000</v>
      </c>
      <c r="AG15" s="17">
        <f t="shared" si="2"/>
        <v>0</v>
      </c>
      <c r="AH15" s="15" t="s">
        <v>48</v>
      </c>
      <c r="AI15" s="15" t="s">
        <v>90</v>
      </c>
      <c r="AJ15" s="15" t="s">
        <v>390</v>
      </c>
      <c r="AK15" s="15"/>
    </row>
    <row r="16" spans="1:37" ht="20.100000000000001" customHeight="1">
      <c r="A16" s="14" t="s">
        <v>74</v>
      </c>
      <c r="B16" s="14" t="s">
        <v>38</v>
      </c>
      <c r="C16" s="14" t="s">
        <v>53</v>
      </c>
      <c r="D16" s="14" t="s">
        <v>292</v>
      </c>
      <c r="E16" s="15"/>
      <c r="F16" s="15"/>
      <c r="G16" s="15" t="s">
        <v>399</v>
      </c>
      <c r="H16" s="19" t="s">
        <v>293</v>
      </c>
      <c r="I16" s="15" t="s">
        <v>42</v>
      </c>
      <c r="J16" s="15" t="s">
        <v>43</v>
      </c>
      <c r="K16" s="15" t="s">
        <v>86</v>
      </c>
      <c r="L16" s="15" t="s">
        <v>86</v>
      </c>
      <c r="M16" s="15" t="s">
        <v>44</v>
      </c>
      <c r="N16" s="15" t="s">
        <v>45</v>
      </c>
      <c r="O16" s="15" t="s">
        <v>97</v>
      </c>
      <c r="P16" s="15" t="s">
        <v>98</v>
      </c>
      <c r="Q16" s="15" t="s">
        <v>89</v>
      </c>
      <c r="R16" s="15" t="s">
        <v>99</v>
      </c>
      <c r="S16" s="15" t="s">
        <v>299</v>
      </c>
      <c r="T16" s="15" t="s">
        <v>409</v>
      </c>
      <c r="U16" s="15" t="s">
        <v>86</v>
      </c>
      <c r="V16" s="15" t="s">
        <v>360</v>
      </c>
      <c r="W16" s="21">
        <v>39083</v>
      </c>
      <c r="X16" s="21">
        <v>42004</v>
      </c>
      <c r="Y16" s="21">
        <v>39083</v>
      </c>
      <c r="Z16" s="21">
        <v>42004</v>
      </c>
      <c r="AA16" s="6">
        <v>14500000</v>
      </c>
      <c r="AB16" s="6">
        <v>0</v>
      </c>
      <c r="AC16" s="6"/>
      <c r="AD16" s="6">
        <v>0</v>
      </c>
      <c r="AE16" s="6">
        <f t="shared" ref="AE16" si="10">AA16+AB16+AC16</f>
        <v>14500000</v>
      </c>
      <c r="AF16" s="6">
        <f t="shared" ref="AF16" si="11">AA16+AC16</f>
        <v>14500000</v>
      </c>
      <c r="AG16" s="17">
        <f t="shared" ref="AG16" si="12">AB16</f>
        <v>0</v>
      </c>
      <c r="AH16" s="15" t="s">
        <v>294</v>
      </c>
      <c r="AI16" s="15" t="s">
        <v>90</v>
      </c>
      <c r="AJ16" s="15" t="s">
        <v>390</v>
      </c>
      <c r="AK16" s="15"/>
    </row>
    <row r="17" spans="1:37" ht="20.100000000000001" customHeight="1">
      <c r="A17" s="14" t="s">
        <v>74</v>
      </c>
      <c r="B17" s="14" t="s">
        <v>58</v>
      </c>
      <c r="C17" s="14" t="s">
        <v>59</v>
      </c>
      <c r="D17" s="14" t="s">
        <v>323</v>
      </c>
      <c r="E17" s="15"/>
      <c r="F17" s="15"/>
      <c r="G17" s="15" t="s">
        <v>324</v>
      </c>
      <c r="H17" s="19" t="s">
        <v>322</v>
      </c>
      <c r="I17" s="15" t="s">
        <v>42</v>
      </c>
      <c r="J17" s="15" t="s">
        <v>43</v>
      </c>
      <c r="K17" s="15" t="s">
        <v>86</v>
      </c>
      <c r="L17" s="15" t="s">
        <v>86</v>
      </c>
      <c r="M17" s="15" t="s">
        <v>44</v>
      </c>
      <c r="N17" s="15" t="s">
        <v>108</v>
      </c>
      <c r="O17" s="15" t="s">
        <v>105</v>
      </c>
      <c r="P17" s="15" t="s">
        <v>106</v>
      </c>
      <c r="Q17" s="15" t="s">
        <v>116</v>
      </c>
      <c r="R17" s="15" t="s">
        <v>109</v>
      </c>
      <c r="S17" s="15" t="s">
        <v>299</v>
      </c>
      <c r="T17" s="15" t="s">
        <v>410</v>
      </c>
      <c r="U17" s="15" t="s">
        <v>86</v>
      </c>
      <c r="V17" s="15" t="s">
        <v>361</v>
      </c>
      <c r="W17" s="21">
        <v>41640</v>
      </c>
      <c r="X17" s="21">
        <v>43465</v>
      </c>
      <c r="Y17" s="21">
        <v>41640</v>
      </c>
      <c r="Z17" s="21">
        <v>43465</v>
      </c>
      <c r="AA17" s="6">
        <v>20690000</v>
      </c>
      <c r="AB17" s="6">
        <v>0</v>
      </c>
      <c r="AC17" s="6"/>
      <c r="AD17" s="6">
        <v>0</v>
      </c>
      <c r="AE17" s="6">
        <f t="shared" si="0"/>
        <v>20690000</v>
      </c>
      <c r="AF17" s="6">
        <f t="shared" si="1"/>
        <v>20690000</v>
      </c>
      <c r="AG17" s="17">
        <f t="shared" si="2"/>
        <v>0</v>
      </c>
      <c r="AH17" s="15" t="s">
        <v>48</v>
      </c>
      <c r="AI17" s="15" t="s">
        <v>94</v>
      </c>
      <c r="AJ17" s="15" t="s">
        <v>390</v>
      </c>
      <c r="AK17" s="15"/>
    </row>
    <row r="18" spans="1:37" ht="20.100000000000001" customHeight="1">
      <c r="A18" s="14" t="s">
        <v>74</v>
      </c>
      <c r="B18" s="14" t="s">
        <v>58</v>
      </c>
      <c r="C18" s="14" t="s">
        <v>59</v>
      </c>
      <c r="D18" s="14" t="s">
        <v>326</v>
      </c>
      <c r="E18" s="15"/>
      <c r="F18" s="15"/>
      <c r="G18" s="15" t="s">
        <v>327</v>
      </c>
      <c r="H18" s="19" t="s">
        <v>325</v>
      </c>
      <c r="I18" s="15" t="s">
        <v>42</v>
      </c>
      <c r="J18" s="15" t="s">
        <v>43</v>
      </c>
      <c r="K18" s="15" t="s">
        <v>86</v>
      </c>
      <c r="L18" s="15" t="s">
        <v>86</v>
      </c>
      <c r="M18" s="15" t="s">
        <v>44</v>
      </c>
      <c r="N18" s="15" t="s">
        <v>108</v>
      </c>
      <c r="O18" s="15" t="s">
        <v>105</v>
      </c>
      <c r="P18" s="15" t="s">
        <v>106</v>
      </c>
      <c r="Q18" s="15" t="s">
        <v>116</v>
      </c>
      <c r="R18" s="15" t="s">
        <v>109</v>
      </c>
      <c r="S18" s="15" t="s">
        <v>299</v>
      </c>
      <c r="T18" s="15" t="s">
        <v>411</v>
      </c>
      <c r="U18" s="15" t="s">
        <v>86</v>
      </c>
      <c r="V18" s="15" t="s">
        <v>362</v>
      </c>
      <c r="W18" s="21">
        <v>38687</v>
      </c>
      <c r="X18" s="21">
        <v>42735</v>
      </c>
      <c r="Y18" s="21">
        <v>38687</v>
      </c>
      <c r="Z18" s="21">
        <v>42735</v>
      </c>
      <c r="AA18" s="6">
        <v>280000000</v>
      </c>
      <c r="AB18" s="6">
        <v>0</v>
      </c>
      <c r="AC18" s="6"/>
      <c r="AD18" s="6">
        <v>0</v>
      </c>
      <c r="AE18" s="6">
        <f t="shared" ref="AE18" si="13">AA18+AB18+AC18</f>
        <v>280000000</v>
      </c>
      <c r="AF18" s="6">
        <f t="shared" ref="AF18" si="14">AA18+AC18</f>
        <v>280000000</v>
      </c>
      <c r="AG18" s="17">
        <f t="shared" si="2"/>
        <v>0</v>
      </c>
      <c r="AH18" s="15" t="s">
        <v>48</v>
      </c>
      <c r="AI18" s="15" t="s">
        <v>276</v>
      </c>
      <c r="AJ18" s="15" t="s">
        <v>390</v>
      </c>
      <c r="AK18" s="15"/>
    </row>
    <row r="19" spans="1:37" ht="20.100000000000001" customHeight="1">
      <c r="A19" s="14" t="s">
        <v>74</v>
      </c>
      <c r="B19" s="14" t="s">
        <v>60</v>
      </c>
      <c r="C19" s="14" t="s">
        <v>39</v>
      </c>
      <c r="D19" s="14" t="s">
        <v>61</v>
      </c>
      <c r="E19" s="15"/>
      <c r="F19" s="15"/>
      <c r="G19" s="15" t="s">
        <v>333</v>
      </c>
      <c r="H19" s="19" t="s">
        <v>118</v>
      </c>
      <c r="I19" s="15" t="s">
        <v>42</v>
      </c>
      <c r="J19" s="15" t="s">
        <v>43</v>
      </c>
      <c r="K19" s="15" t="s">
        <v>159</v>
      </c>
      <c r="L19" s="15" t="s">
        <v>159</v>
      </c>
      <c r="M19" s="15" t="s">
        <v>44</v>
      </c>
      <c r="N19" s="15" t="s">
        <v>45</v>
      </c>
      <c r="O19" s="15" t="s">
        <v>112</v>
      </c>
      <c r="P19" s="15" t="s">
        <v>113</v>
      </c>
      <c r="Q19" s="15" t="s">
        <v>114</v>
      </c>
      <c r="R19" s="15" t="s">
        <v>115</v>
      </c>
      <c r="S19" s="15" t="s">
        <v>299</v>
      </c>
      <c r="T19" s="15" t="s">
        <v>412</v>
      </c>
      <c r="U19" s="15" t="s">
        <v>159</v>
      </c>
      <c r="V19" s="15" t="s">
        <v>363</v>
      </c>
      <c r="W19" s="21">
        <v>40544</v>
      </c>
      <c r="X19" s="21">
        <v>41639</v>
      </c>
      <c r="Y19" s="21">
        <v>40544</v>
      </c>
      <c r="Z19" s="21">
        <v>41639</v>
      </c>
      <c r="AA19" s="6">
        <v>400000</v>
      </c>
      <c r="AB19" s="6">
        <v>0</v>
      </c>
      <c r="AC19" s="6"/>
      <c r="AD19" s="6">
        <v>0</v>
      </c>
      <c r="AE19" s="6">
        <f t="shared" ref="AE19:AE22" si="15">AA19+AB19+AC19</f>
        <v>400000</v>
      </c>
      <c r="AF19" s="6">
        <f t="shared" ref="AF19:AF22" si="16">AA19+AC19</f>
        <v>400000</v>
      </c>
      <c r="AG19" s="17">
        <f t="shared" si="2"/>
        <v>0</v>
      </c>
      <c r="AH19" s="15" t="s">
        <v>122</v>
      </c>
      <c r="AI19" s="15" t="s">
        <v>90</v>
      </c>
      <c r="AJ19" s="15" t="s">
        <v>390</v>
      </c>
      <c r="AK19" s="15"/>
    </row>
    <row r="20" spans="1:37" ht="20.100000000000001" customHeight="1">
      <c r="A20" s="14" t="s">
        <v>74</v>
      </c>
      <c r="B20" s="14" t="s">
        <v>60</v>
      </c>
      <c r="C20" s="14" t="s">
        <v>39</v>
      </c>
      <c r="D20" s="14" t="s">
        <v>61</v>
      </c>
      <c r="E20" s="15"/>
      <c r="F20" s="15"/>
      <c r="G20" s="15" t="s">
        <v>334</v>
      </c>
      <c r="H20" s="19" t="s">
        <v>277</v>
      </c>
      <c r="I20" s="15" t="s">
        <v>287</v>
      </c>
      <c r="J20" s="15" t="s">
        <v>43</v>
      </c>
      <c r="K20" s="15" t="s">
        <v>159</v>
      </c>
      <c r="L20" s="15" t="s">
        <v>159</v>
      </c>
      <c r="M20" s="15" t="s">
        <v>44</v>
      </c>
      <c r="N20" s="15" t="s">
        <v>45</v>
      </c>
      <c r="O20" s="15" t="s">
        <v>112</v>
      </c>
      <c r="P20" s="15" t="s">
        <v>113</v>
      </c>
      <c r="Q20" s="15" t="s">
        <v>114</v>
      </c>
      <c r="R20" s="15" t="s">
        <v>115</v>
      </c>
      <c r="S20" s="15" t="s">
        <v>299</v>
      </c>
      <c r="T20" s="15" t="s">
        <v>413</v>
      </c>
      <c r="U20" s="15" t="s">
        <v>159</v>
      </c>
      <c r="V20" s="15" t="s">
        <v>364</v>
      </c>
      <c r="W20" s="21">
        <v>40544</v>
      </c>
      <c r="X20" s="21">
        <v>41639</v>
      </c>
      <c r="Y20" s="21">
        <v>40544</v>
      </c>
      <c r="Z20" s="21">
        <v>41639</v>
      </c>
      <c r="AA20" s="6">
        <v>2450000</v>
      </c>
      <c r="AB20" s="6">
        <v>0</v>
      </c>
      <c r="AC20" s="6">
        <v>6050000</v>
      </c>
      <c r="AD20" s="6">
        <v>0</v>
      </c>
      <c r="AE20" s="6">
        <f t="shared" ref="AE20" si="17">AA20+AB20+AC20</f>
        <v>8500000</v>
      </c>
      <c r="AF20" s="6">
        <f t="shared" ref="AF20" si="18">AA20+AC20</f>
        <v>8500000</v>
      </c>
      <c r="AG20" s="17">
        <f t="shared" si="2"/>
        <v>0</v>
      </c>
      <c r="AH20" s="15" t="s">
        <v>279</v>
      </c>
      <c r="AI20" s="15" t="s">
        <v>90</v>
      </c>
      <c r="AJ20" s="15" t="s">
        <v>390</v>
      </c>
      <c r="AK20" s="15"/>
    </row>
    <row r="21" spans="1:37" ht="20.100000000000001" customHeight="1">
      <c r="A21" s="14" t="s">
        <v>74</v>
      </c>
      <c r="B21" s="14" t="s">
        <v>60</v>
      </c>
      <c r="C21" s="14" t="s">
        <v>39</v>
      </c>
      <c r="D21" s="14" t="s">
        <v>61</v>
      </c>
      <c r="E21" s="15"/>
      <c r="F21" s="15"/>
      <c r="G21" s="15" t="s">
        <v>335</v>
      </c>
      <c r="H21" s="19" t="s">
        <v>295</v>
      </c>
      <c r="I21" s="15" t="s">
        <v>42</v>
      </c>
      <c r="J21" s="15" t="s">
        <v>43</v>
      </c>
      <c r="K21" s="15" t="s">
        <v>159</v>
      </c>
      <c r="L21" s="15" t="s">
        <v>159</v>
      </c>
      <c r="M21" s="15" t="s">
        <v>44</v>
      </c>
      <c r="N21" s="15" t="s">
        <v>45</v>
      </c>
      <c r="O21" s="15" t="s">
        <v>112</v>
      </c>
      <c r="P21" s="15" t="s">
        <v>113</v>
      </c>
      <c r="Q21" s="15" t="s">
        <v>114</v>
      </c>
      <c r="R21" s="15" t="s">
        <v>115</v>
      </c>
      <c r="S21" s="15" t="s">
        <v>299</v>
      </c>
      <c r="T21" s="15" t="s">
        <v>414</v>
      </c>
      <c r="U21" s="15" t="s">
        <v>159</v>
      </c>
      <c r="V21" s="15" t="s">
        <v>365</v>
      </c>
      <c r="W21" s="21">
        <v>40179</v>
      </c>
      <c r="X21" s="21">
        <v>41639</v>
      </c>
      <c r="Y21" s="21">
        <v>40179</v>
      </c>
      <c r="Z21" s="21">
        <v>41639</v>
      </c>
      <c r="AA21" s="6">
        <v>39380000</v>
      </c>
      <c r="AB21" s="6">
        <v>0</v>
      </c>
      <c r="AC21" s="6"/>
      <c r="AD21" s="6">
        <v>0</v>
      </c>
      <c r="AE21" s="6">
        <f t="shared" ref="AE21" si="19">AA21+AB21+AC21</f>
        <v>39380000</v>
      </c>
      <c r="AF21" s="6">
        <f t="shared" ref="AF21" si="20">AA21+AC21</f>
        <v>39380000</v>
      </c>
      <c r="AG21" s="17">
        <f t="shared" ref="AG21" si="21">AB21</f>
        <v>0</v>
      </c>
      <c r="AH21" s="15" t="s">
        <v>296</v>
      </c>
      <c r="AI21" s="15" t="s">
        <v>90</v>
      </c>
      <c r="AJ21" s="15" t="s">
        <v>390</v>
      </c>
      <c r="AK21" s="15"/>
    </row>
    <row r="22" spans="1:37" ht="20.100000000000001" customHeight="1">
      <c r="A22" s="14" t="s">
        <v>74</v>
      </c>
      <c r="B22" s="14" t="s">
        <v>60</v>
      </c>
      <c r="C22" s="14" t="s">
        <v>39</v>
      </c>
      <c r="D22" s="14" t="s">
        <v>62</v>
      </c>
      <c r="E22" s="15"/>
      <c r="F22" s="15"/>
      <c r="G22" s="15" t="s">
        <v>336</v>
      </c>
      <c r="H22" s="19" t="s">
        <v>160</v>
      </c>
      <c r="I22" s="15" t="s">
        <v>287</v>
      </c>
      <c r="J22" s="15" t="s">
        <v>43</v>
      </c>
      <c r="K22" s="15" t="s">
        <v>159</v>
      </c>
      <c r="L22" s="15" t="s">
        <v>159</v>
      </c>
      <c r="M22" s="15" t="s">
        <v>44</v>
      </c>
      <c r="N22" s="15" t="s">
        <v>45</v>
      </c>
      <c r="O22" s="15" t="s">
        <v>112</v>
      </c>
      <c r="P22" s="15" t="s">
        <v>113</v>
      </c>
      <c r="Q22" s="15" t="s">
        <v>114</v>
      </c>
      <c r="R22" s="15" t="s">
        <v>115</v>
      </c>
      <c r="S22" s="15" t="s">
        <v>299</v>
      </c>
      <c r="T22" s="15" t="s">
        <v>415</v>
      </c>
      <c r="U22" s="15" t="s">
        <v>159</v>
      </c>
      <c r="V22" s="15" t="s">
        <v>366</v>
      </c>
      <c r="W22" s="21">
        <v>42705</v>
      </c>
      <c r="X22" s="21">
        <v>43099</v>
      </c>
      <c r="Y22" s="21">
        <v>42705</v>
      </c>
      <c r="Z22" s="21">
        <v>43099</v>
      </c>
      <c r="AA22" s="6">
        <v>10000000</v>
      </c>
      <c r="AB22" s="6">
        <v>0</v>
      </c>
      <c r="AC22" s="6">
        <v>24000000</v>
      </c>
      <c r="AD22" s="6">
        <v>0</v>
      </c>
      <c r="AE22" s="6">
        <f t="shared" si="15"/>
        <v>34000000</v>
      </c>
      <c r="AF22" s="6">
        <f t="shared" si="16"/>
        <v>34000000</v>
      </c>
      <c r="AG22" s="17">
        <f t="shared" si="2"/>
        <v>0</v>
      </c>
      <c r="AH22" s="15" t="s">
        <v>48</v>
      </c>
      <c r="AI22" s="15" t="s">
        <v>94</v>
      </c>
      <c r="AJ22" s="15" t="s">
        <v>390</v>
      </c>
      <c r="AK22" s="15"/>
    </row>
    <row r="23" spans="1:37" ht="20.100000000000001" customHeight="1">
      <c r="A23" s="14" t="s">
        <v>74</v>
      </c>
      <c r="B23" s="14" t="s">
        <v>60</v>
      </c>
      <c r="C23" s="14" t="s">
        <v>39</v>
      </c>
      <c r="D23" s="14" t="s">
        <v>62</v>
      </c>
      <c r="E23" s="15"/>
      <c r="F23" s="15"/>
      <c r="G23" s="15" t="s">
        <v>337</v>
      </c>
      <c r="H23" s="19" t="s">
        <v>278</v>
      </c>
      <c r="I23" s="15" t="s">
        <v>42</v>
      </c>
      <c r="J23" s="15" t="s">
        <v>43</v>
      </c>
      <c r="K23" s="15" t="s">
        <v>159</v>
      </c>
      <c r="L23" s="15" t="s">
        <v>159</v>
      </c>
      <c r="M23" s="15" t="s">
        <v>44</v>
      </c>
      <c r="N23" s="15" t="s">
        <v>45</v>
      </c>
      <c r="O23" s="15" t="s">
        <v>112</v>
      </c>
      <c r="P23" s="15" t="s">
        <v>113</v>
      </c>
      <c r="Q23" s="15" t="s">
        <v>114</v>
      </c>
      <c r="R23" s="15" t="s">
        <v>115</v>
      </c>
      <c r="S23" s="15" t="s">
        <v>299</v>
      </c>
      <c r="T23" s="15" t="s">
        <v>416</v>
      </c>
      <c r="U23" s="15" t="s">
        <v>159</v>
      </c>
      <c r="V23" s="15" t="s">
        <v>367</v>
      </c>
      <c r="W23" s="21">
        <v>42705</v>
      </c>
      <c r="X23" s="21">
        <v>43465</v>
      </c>
      <c r="Y23" s="21">
        <v>42705</v>
      </c>
      <c r="Z23" s="21">
        <v>43465</v>
      </c>
      <c r="AA23" s="6">
        <v>4000000</v>
      </c>
      <c r="AB23" s="6">
        <v>0</v>
      </c>
      <c r="AC23" s="6"/>
      <c r="AD23" s="6">
        <v>0</v>
      </c>
      <c r="AE23" s="6">
        <f t="shared" ref="AE23" si="22">AA23+AB23+AC23</f>
        <v>4000000</v>
      </c>
      <c r="AF23" s="6">
        <f t="shared" ref="AF23" si="23">AA23+AC23</f>
        <v>4000000</v>
      </c>
      <c r="AG23" s="17">
        <f t="shared" si="2"/>
        <v>0</v>
      </c>
      <c r="AH23" s="15" t="s">
        <v>48</v>
      </c>
      <c r="AI23" s="15" t="s">
        <v>94</v>
      </c>
      <c r="AJ23" s="15" t="s">
        <v>391</v>
      </c>
      <c r="AK23" s="15"/>
    </row>
    <row r="24" spans="1:37" ht="20.100000000000001" customHeight="1">
      <c r="A24" s="14" t="s">
        <v>74</v>
      </c>
      <c r="B24" s="14" t="s">
        <v>60</v>
      </c>
      <c r="C24" s="14" t="s">
        <v>53</v>
      </c>
      <c r="D24" s="14" t="s">
        <v>62</v>
      </c>
      <c r="E24" s="15"/>
      <c r="F24" s="15"/>
      <c r="G24" s="15" t="s">
        <v>338</v>
      </c>
      <c r="H24" s="19" t="s">
        <v>126</v>
      </c>
      <c r="I24" s="15" t="s">
        <v>42</v>
      </c>
      <c r="J24" s="15" t="s">
        <v>43</v>
      </c>
      <c r="K24" s="15" t="s">
        <v>86</v>
      </c>
      <c r="L24" s="15" t="s">
        <v>86</v>
      </c>
      <c r="M24" s="15" t="s">
        <v>44</v>
      </c>
      <c r="N24" s="15" t="s">
        <v>45</v>
      </c>
      <c r="O24" s="15" t="s">
        <v>112</v>
      </c>
      <c r="P24" s="15" t="s">
        <v>113</v>
      </c>
      <c r="Q24" s="15" t="s">
        <v>114</v>
      </c>
      <c r="R24" s="15" t="s">
        <v>115</v>
      </c>
      <c r="S24" s="15" t="s">
        <v>299</v>
      </c>
      <c r="T24" s="15" t="s">
        <v>417</v>
      </c>
      <c r="U24" s="15" t="s">
        <v>86</v>
      </c>
      <c r="V24" s="15" t="s">
        <v>368</v>
      </c>
      <c r="W24" s="21">
        <v>42814</v>
      </c>
      <c r="X24" s="21">
        <v>44196</v>
      </c>
      <c r="Y24" s="21">
        <v>42814</v>
      </c>
      <c r="Z24" s="21">
        <v>44196</v>
      </c>
      <c r="AA24" s="6">
        <v>1500000</v>
      </c>
      <c r="AB24" s="6">
        <v>0</v>
      </c>
      <c r="AC24" s="6"/>
      <c r="AD24" s="6">
        <v>0</v>
      </c>
      <c r="AE24" s="6">
        <f t="shared" si="0"/>
        <v>1500000</v>
      </c>
      <c r="AF24" s="6">
        <f t="shared" si="1"/>
        <v>1500000</v>
      </c>
      <c r="AG24" s="17">
        <f t="shared" si="2"/>
        <v>0</v>
      </c>
      <c r="AH24" s="15" t="s">
        <v>280</v>
      </c>
      <c r="AI24" s="15" t="s">
        <v>94</v>
      </c>
      <c r="AJ24" s="15" t="s">
        <v>391</v>
      </c>
      <c r="AK24" s="15"/>
    </row>
    <row r="25" spans="1:37" ht="20.100000000000001" customHeight="1">
      <c r="A25" s="14" t="s">
        <v>74</v>
      </c>
      <c r="B25" s="14" t="s">
        <v>60</v>
      </c>
      <c r="C25" s="14" t="s">
        <v>53</v>
      </c>
      <c r="D25" s="14" t="s">
        <v>62</v>
      </c>
      <c r="E25" s="15"/>
      <c r="F25" s="15"/>
      <c r="G25" s="15" t="s">
        <v>339</v>
      </c>
      <c r="H25" s="19" t="s">
        <v>130</v>
      </c>
      <c r="I25" s="15" t="s">
        <v>42</v>
      </c>
      <c r="J25" s="15" t="s">
        <v>43</v>
      </c>
      <c r="K25" s="15" t="s">
        <v>86</v>
      </c>
      <c r="L25" s="15" t="s">
        <v>86</v>
      </c>
      <c r="M25" s="15" t="s">
        <v>44</v>
      </c>
      <c r="N25" s="15" t="s">
        <v>45</v>
      </c>
      <c r="O25" s="15" t="s">
        <v>112</v>
      </c>
      <c r="P25" s="15" t="s">
        <v>113</v>
      </c>
      <c r="Q25" s="15" t="s">
        <v>114</v>
      </c>
      <c r="R25" s="15" t="s">
        <v>115</v>
      </c>
      <c r="S25" s="15" t="s">
        <v>299</v>
      </c>
      <c r="T25" s="15" t="s">
        <v>418</v>
      </c>
      <c r="U25" s="15" t="s">
        <v>86</v>
      </c>
      <c r="V25" s="15" t="s">
        <v>369</v>
      </c>
      <c r="W25" s="21">
        <v>42814</v>
      </c>
      <c r="X25" s="21">
        <v>44196</v>
      </c>
      <c r="Y25" s="21">
        <v>42814</v>
      </c>
      <c r="Z25" s="21">
        <v>44196</v>
      </c>
      <c r="AA25" s="6">
        <v>3000000</v>
      </c>
      <c r="AB25" s="6">
        <v>0</v>
      </c>
      <c r="AC25" s="6"/>
      <c r="AD25" s="6">
        <v>0</v>
      </c>
      <c r="AE25" s="6">
        <f t="shared" ref="AE25" si="24">AA25+AB25+AC25</f>
        <v>3000000</v>
      </c>
      <c r="AF25" s="6">
        <f t="shared" ref="AF25" si="25">AA25+AC25</f>
        <v>3000000</v>
      </c>
      <c r="AG25" s="17">
        <f t="shared" si="2"/>
        <v>0</v>
      </c>
      <c r="AH25" s="15" t="s">
        <v>48</v>
      </c>
      <c r="AI25" s="15" t="s">
        <v>94</v>
      </c>
      <c r="AJ25" s="15" t="s">
        <v>391</v>
      </c>
      <c r="AK25" s="15"/>
    </row>
    <row r="26" spans="1:37" ht="20.100000000000001" customHeight="1">
      <c r="A26" s="14" t="s">
        <v>74</v>
      </c>
      <c r="B26" s="14" t="s">
        <v>60</v>
      </c>
      <c r="C26" s="14" t="s">
        <v>161</v>
      </c>
      <c r="D26" s="14" t="s">
        <v>62</v>
      </c>
      <c r="E26" s="15"/>
      <c r="F26" s="15"/>
      <c r="G26" s="15" t="s">
        <v>340</v>
      </c>
      <c r="H26" s="19" t="s">
        <v>187</v>
      </c>
      <c r="I26" s="15" t="s">
        <v>288</v>
      </c>
      <c r="J26" s="15" t="s">
        <v>43</v>
      </c>
      <c r="K26" s="15" t="s">
        <v>86</v>
      </c>
      <c r="L26" s="15" t="s">
        <v>86</v>
      </c>
      <c r="M26" s="15" t="s">
        <v>44</v>
      </c>
      <c r="N26" s="15" t="s">
        <v>45</v>
      </c>
      <c r="O26" s="15" t="s">
        <v>112</v>
      </c>
      <c r="P26" s="15" t="s">
        <v>113</v>
      </c>
      <c r="Q26" s="15" t="s">
        <v>114</v>
      </c>
      <c r="R26" s="15" t="s">
        <v>115</v>
      </c>
      <c r="S26" s="15" t="s">
        <v>299</v>
      </c>
      <c r="T26" s="15" t="s">
        <v>419</v>
      </c>
      <c r="U26" s="15" t="s">
        <v>86</v>
      </c>
      <c r="V26" s="15" t="s">
        <v>370</v>
      </c>
      <c r="W26" s="21">
        <v>42722</v>
      </c>
      <c r="X26" s="21">
        <v>44196</v>
      </c>
      <c r="Y26" s="21">
        <v>42722</v>
      </c>
      <c r="Z26" s="21">
        <v>44196</v>
      </c>
      <c r="AA26" s="6">
        <v>5170000</v>
      </c>
      <c r="AB26" s="6"/>
      <c r="AC26" s="6">
        <v>830000</v>
      </c>
      <c r="AD26" s="6">
        <v>0</v>
      </c>
      <c r="AE26" s="6">
        <f t="shared" si="0"/>
        <v>6000000</v>
      </c>
      <c r="AF26" s="6">
        <f t="shared" si="1"/>
        <v>6000000</v>
      </c>
      <c r="AG26" s="17">
        <f t="shared" si="2"/>
        <v>0</v>
      </c>
      <c r="AH26" s="15" t="s">
        <v>48</v>
      </c>
      <c r="AI26" s="15" t="s">
        <v>94</v>
      </c>
      <c r="AJ26" s="15" t="s">
        <v>391</v>
      </c>
      <c r="AK26" s="15"/>
    </row>
    <row r="27" spans="1:37" ht="20.100000000000001" customHeight="1">
      <c r="A27" s="14" t="s">
        <v>74</v>
      </c>
      <c r="B27" s="14" t="s">
        <v>110</v>
      </c>
      <c r="C27" s="14" t="s">
        <v>117</v>
      </c>
      <c r="D27" s="14" t="s">
        <v>111</v>
      </c>
      <c r="E27" s="15"/>
      <c r="F27" s="15"/>
      <c r="G27" s="15" t="s">
        <v>341</v>
      </c>
      <c r="H27" s="19" t="s">
        <v>188</v>
      </c>
      <c r="I27" s="15" t="s">
        <v>42</v>
      </c>
      <c r="J27" s="15" t="s">
        <v>43</v>
      </c>
      <c r="K27" s="15" t="s">
        <v>86</v>
      </c>
      <c r="L27" s="15" t="s">
        <v>86</v>
      </c>
      <c r="M27" s="15" t="s">
        <v>44</v>
      </c>
      <c r="N27" s="15" t="s">
        <v>45</v>
      </c>
      <c r="O27" s="15" t="s">
        <v>119</v>
      </c>
      <c r="P27" s="15" t="s">
        <v>120</v>
      </c>
      <c r="Q27" s="15" t="s">
        <v>114</v>
      </c>
      <c r="R27" s="15" t="s">
        <v>121</v>
      </c>
      <c r="S27" s="15" t="s">
        <v>299</v>
      </c>
      <c r="T27" s="15" t="s">
        <v>420</v>
      </c>
      <c r="U27" s="15" t="s">
        <v>86</v>
      </c>
      <c r="V27" s="15" t="s">
        <v>371</v>
      </c>
      <c r="W27" s="21">
        <v>43070</v>
      </c>
      <c r="X27" s="21">
        <v>44196</v>
      </c>
      <c r="Y27" s="21">
        <v>43070</v>
      </c>
      <c r="Z27" s="21">
        <v>44196</v>
      </c>
      <c r="AA27" s="6">
        <v>4000000</v>
      </c>
      <c r="AB27" s="6"/>
      <c r="AC27" s="6">
        <v>0</v>
      </c>
      <c r="AD27" s="6">
        <v>0</v>
      </c>
      <c r="AE27" s="6">
        <f t="shared" si="0"/>
        <v>4000000</v>
      </c>
      <c r="AF27" s="6">
        <f t="shared" si="1"/>
        <v>4000000</v>
      </c>
      <c r="AG27" s="17">
        <f t="shared" si="2"/>
        <v>0</v>
      </c>
      <c r="AH27" s="15" t="s">
        <v>48</v>
      </c>
      <c r="AI27" s="15" t="s">
        <v>94</v>
      </c>
      <c r="AJ27" s="15" t="s">
        <v>391</v>
      </c>
      <c r="AK27" s="15"/>
    </row>
    <row r="28" spans="1:37" ht="20.100000000000001" customHeight="1">
      <c r="A28" s="14" t="s">
        <v>74</v>
      </c>
      <c r="B28" s="14" t="s">
        <v>60</v>
      </c>
      <c r="C28" s="14" t="s">
        <v>64</v>
      </c>
      <c r="D28" s="14" t="s">
        <v>62</v>
      </c>
      <c r="E28" s="15"/>
      <c r="F28" s="15"/>
      <c r="G28" s="15" t="s">
        <v>342</v>
      </c>
      <c r="H28" s="19" t="s">
        <v>189</v>
      </c>
      <c r="I28" s="15" t="s">
        <v>42</v>
      </c>
      <c r="J28" s="15" t="s">
        <v>43</v>
      </c>
      <c r="K28" s="15" t="s">
        <v>86</v>
      </c>
      <c r="L28" s="15" t="s">
        <v>86</v>
      </c>
      <c r="M28" s="15" t="s">
        <v>44</v>
      </c>
      <c r="N28" s="15" t="s">
        <v>45</v>
      </c>
      <c r="O28" s="15" t="s">
        <v>119</v>
      </c>
      <c r="P28" s="15" t="s">
        <v>120</v>
      </c>
      <c r="Q28" s="15" t="s">
        <v>114</v>
      </c>
      <c r="R28" s="15" t="s">
        <v>121</v>
      </c>
      <c r="S28" s="15" t="s">
        <v>299</v>
      </c>
      <c r="T28" s="15" t="s">
        <v>421</v>
      </c>
      <c r="U28" s="15" t="s">
        <v>86</v>
      </c>
      <c r="V28" s="15" t="s">
        <v>372</v>
      </c>
      <c r="W28" s="21">
        <v>42948</v>
      </c>
      <c r="X28" s="21">
        <v>43830</v>
      </c>
      <c r="Y28" s="21">
        <v>42948</v>
      </c>
      <c r="Z28" s="21">
        <v>43830</v>
      </c>
      <c r="AA28" s="6">
        <v>4006200</v>
      </c>
      <c r="AB28" s="6"/>
      <c r="AC28" s="6">
        <v>1000000</v>
      </c>
      <c r="AD28" s="6">
        <v>0</v>
      </c>
      <c r="AE28" s="6">
        <f t="shared" si="0"/>
        <v>5006200</v>
      </c>
      <c r="AF28" s="6">
        <f t="shared" si="1"/>
        <v>5006200</v>
      </c>
      <c r="AG28" s="17">
        <f t="shared" si="2"/>
        <v>0</v>
      </c>
      <c r="AH28" s="15" t="s">
        <v>122</v>
      </c>
      <c r="AI28" s="15" t="s">
        <v>94</v>
      </c>
      <c r="AJ28" s="15" t="s">
        <v>391</v>
      </c>
      <c r="AK28" s="15"/>
    </row>
    <row r="29" spans="1:37" ht="20.100000000000001" customHeight="1">
      <c r="A29" s="14" t="s">
        <v>74</v>
      </c>
      <c r="B29" s="14" t="s">
        <v>60</v>
      </c>
      <c r="C29" s="14" t="s">
        <v>64</v>
      </c>
      <c r="D29" s="14" t="s">
        <v>62</v>
      </c>
      <c r="E29" s="15"/>
      <c r="F29" s="15"/>
      <c r="G29" s="15" t="s">
        <v>343</v>
      </c>
      <c r="H29" s="19" t="s">
        <v>190</v>
      </c>
      <c r="I29" s="15" t="s">
        <v>42</v>
      </c>
      <c r="J29" s="15" t="s">
        <v>43</v>
      </c>
      <c r="K29" s="15" t="s">
        <v>86</v>
      </c>
      <c r="L29" s="15" t="s">
        <v>86</v>
      </c>
      <c r="M29" s="15" t="s">
        <v>44</v>
      </c>
      <c r="N29" s="15" t="s">
        <v>45</v>
      </c>
      <c r="O29" s="15" t="s">
        <v>119</v>
      </c>
      <c r="P29" s="15" t="s">
        <v>120</v>
      </c>
      <c r="Q29" s="15" t="s">
        <v>114</v>
      </c>
      <c r="R29" s="15" t="s">
        <v>121</v>
      </c>
      <c r="S29" s="15" t="s">
        <v>299</v>
      </c>
      <c r="T29" s="15" t="s">
        <v>422</v>
      </c>
      <c r="U29" s="15" t="s">
        <v>86</v>
      </c>
      <c r="V29" s="15" t="s">
        <v>373</v>
      </c>
      <c r="W29" s="21">
        <v>42965</v>
      </c>
      <c r="X29" s="21">
        <v>43830</v>
      </c>
      <c r="Y29" s="21">
        <v>42965</v>
      </c>
      <c r="Z29" s="21">
        <v>43830</v>
      </c>
      <c r="AA29" s="6">
        <v>19650000</v>
      </c>
      <c r="AB29" s="6"/>
      <c r="AC29" s="6">
        <v>0</v>
      </c>
      <c r="AD29" s="6">
        <v>0</v>
      </c>
      <c r="AE29" s="6">
        <f t="shared" ref="AE29:AE30" si="26">AA29+AB29+AC29</f>
        <v>19650000</v>
      </c>
      <c r="AF29" s="6">
        <f t="shared" ref="AF29:AF30" si="27">AA29+AC29</f>
        <v>19650000</v>
      </c>
      <c r="AG29" s="17">
        <f t="shared" si="2"/>
        <v>0</v>
      </c>
      <c r="AH29" s="15" t="s">
        <v>48</v>
      </c>
      <c r="AI29" s="15" t="s">
        <v>94</v>
      </c>
      <c r="AJ29" s="15" t="s">
        <v>391</v>
      </c>
      <c r="AK29" s="15"/>
    </row>
    <row r="30" spans="1:37" ht="20.100000000000001" customHeight="1">
      <c r="A30" s="14" t="s">
        <v>74</v>
      </c>
      <c r="B30" s="14" t="s">
        <v>60</v>
      </c>
      <c r="C30" s="14" t="s">
        <v>65</v>
      </c>
      <c r="D30" s="14" t="s">
        <v>62</v>
      </c>
      <c r="E30" s="15"/>
      <c r="F30" s="15"/>
      <c r="G30" s="15" t="s">
        <v>344</v>
      </c>
      <c r="H30" s="19" t="s">
        <v>191</v>
      </c>
      <c r="I30" s="15" t="s">
        <v>42</v>
      </c>
      <c r="J30" s="15" t="s">
        <v>43</v>
      </c>
      <c r="K30" s="15" t="s">
        <v>86</v>
      </c>
      <c r="L30" s="15" t="s">
        <v>86</v>
      </c>
      <c r="M30" s="15" t="s">
        <v>44</v>
      </c>
      <c r="N30" s="15" t="s">
        <v>45</v>
      </c>
      <c r="O30" s="15" t="s">
        <v>119</v>
      </c>
      <c r="P30" s="15" t="s">
        <v>120</v>
      </c>
      <c r="Q30" s="15" t="s">
        <v>114</v>
      </c>
      <c r="R30" s="15" t="s">
        <v>121</v>
      </c>
      <c r="S30" s="15" t="s">
        <v>299</v>
      </c>
      <c r="T30" s="15" t="s">
        <v>423</v>
      </c>
      <c r="U30" s="15" t="s">
        <v>86</v>
      </c>
      <c r="V30" s="15" t="s">
        <v>374</v>
      </c>
      <c r="W30" s="21">
        <v>42705</v>
      </c>
      <c r="X30" s="21">
        <v>43465</v>
      </c>
      <c r="Y30" s="21">
        <v>42705</v>
      </c>
      <c r="Z30" s="21">
        <v>43465</v>
      </c>
      <c r="AA30" s="6">
        <v>900000</v>
      </c>
      <c r="AB30" s="6">
        <v>100000</v>
      </c>
      <c r="AC30" s="6"/>
      <c r="AD30" s="6">
        <v>0</v>
      </c>
      <c r="AE30" s="6">
        <f t="shared" si="26"/>
        <v>1000000</v>
      </c>
      <c r="AF30" s="6">
        <f t="shared" si="27"/>
        <v>900000</v>
      </c>
      <c r="AG30" s="17">
        <f t="shared" si="2"/>
        <v>100000</v>
      </c>
      <c r="AH30" s="15" t="s">
        <v>48</v>
      </c>
      <c r="AI30" s="15" t="s">
        <v>94</v>
      </c>
      <c r="AJ30" s="15" t="s">
        <v>391</v>
      </c>
      <c r="AK30" s="15"/>
    </row>
    <row r="31" spans="1:37" ht="20.100000000000001" customHeight="1">
      <c r="A31" s="14" t="s">
        <v>74</v>
      </c>
      <c r="B31" s="14" t="s">
        <v>60</v>
      </c>
      <c r="C31" s="14" t="s">
        <v>65</v>
      </c>
      <c r="D31" s="14" t="s">
        <v>62</v>
      </c>
      <c r="E31" s="15"/>
      <c r="F31" s="15"/>
      <c r="G31" s="15" t="s">
        <v>345</v>
      </c>
      <c r="H31" s="19" t="s">
        <v>192</v>
      </c>
      <c r="I31" s="15" t="s">
        <v>42</v>
      </c>
      <c r="J31" s="15" t="s">
        <v>43</v>
      </c>
      <c r="K31" s="15" t="s">
        <v>86</v>
      </c>
      <c r="L31" s="15" t="s">
        <v>86</v>
      </c>
      <c r="M31" s="15" t="s">
        <v>44</v>
      </c>
      <c r="N31" s="15" t="s">
        <v>45</v>
      </c>
      <c r="O31" s="15" t="s">
        <v>119</v>
      </c>
      <c r="P31" s="15" t="s">
        <v>120</v>
      </c>
      <c r="Q31" s="15" t="s">
        <v>114</v>
      </c>
      <c r="R31" s="15" t="s">
        <v>121</v>
      </c>
      <c r="S31" s="15" t="s">
        <v>299</v>
      </c>
      <c r="T31" s="15" t="s">
        <v>424</v>
      </c>
      <c r="U31" s="15" t="s">
        <v>86</v>
      </c>
      <c r="V31" s="15" t="s">
        <v>375</v>
      </c>
      <c r="W31" s="21">
        <v>42552</v>
      </c>
      <c r="X31" s="21">
        <v>43465</v>
      </c>
      <c r="Y31" s="21">
        <v>42552</v>
      </c>
      <c r="Z31" s="21">
        <v>43465</v>
      </c>
      <c r="AA31" s="6">
        <v>1800000</v>
      </c>
      <c r="AB31" s="6">
        <v>200000</v>
      </c>
      <c r="AC31" s="6"/>
      <c r="AD31" s="6">
        <v>0</v>
      </c>
      <c r="AE31" s="6">
        <f t="shared" ref="AE31" si="28">AA31+AB31+AC31</f>
        <v>2000000</v>
      </c>
      <c r="AF31" s="6">
        <f t="shared" ref="AF31" si="29">AA31+AC31</f>
        <v>1800000</v>
      </c>
      <c r="AG31" s="17">
        <f t="shared" si="2"/>
        <v>200000</v>
      </c>
      <c r="AH31" s="15" t="s">
        <v>48</v>
      </c>
      <c r="AI31" s="15" t="s">
        <v>94</v>
      </c>
      <c r="AJ31" s="15" t="s">
        <v>392</v>
      </c>
      <c r="AK31" s="15"/>
    </row>
    <row r="32" spans="1:37" ht="20.100000000000001" customHeight="1">
      <c r="A32" s="14" t="s">
        <v>123</v>
      </c>
      <c r="B32" s="14" t="s">
        <v>124</v>
      </c>
      <c r="C32" s="14" t="s">
        <v>125</v>
      </c>
      <c r="D32" s="14" t="s">
        <v>111</v>
      </c>
      <c r="E32" s="15"/>
      <c r="F32" s="15"/>
      <c r="G32" s="15" t="s">
        <v>346</v>
      </c>
      <c r="H32" s="19" t="s">
        <v>193</v>
      </c>
      <c r="I32" s="15" t="s">
        <v>287</v>
      </c>
      <c r="J32" s="15" t="s">
        <v>43</v>
      </c>
      <c r="K32" s="15" t="s">
        <v>86</v>
      </c>
      <c r="L32" s="15" t="s">
        <v>86</v>
      </c>
      <c r="M32" s="15" t="s">
        <v>44</v>
      </c>
      <c r="N32" s="15" t="s">
        <v>45</v>
      </c>
      <c r="O32" s="15" t="s">
        <v>127</v>
      </c>
      <c r="P32" s="15" t="s">
        <v>128</v>
      </c>
      <c r="Q32" s="15" t="s">
        <v>181</v>
      </c>
      <c r="R32" s="15" t="s">
        <v>182</v>
      </c>
      <c r="S32" s="15" t="s">
        <v>300</v>
      </c>
      <c r="T32" s="15" t="s">
        <v>425</v>
      </c>
      <c r="U32" s="15" t="s">
        <v>86</v>
      </c>
      <c r="V32" s="15" t="s">
        <v>376</v>
      </c>
      <c r="W32" s="21">
        <v>42887</v>
      </c>
      <c r="X32" s="21">
        <v>43830</v>
      </c>
      <c r="Y32" s="21">
        <v>42887</v>
      </c>
      <c r="Z32" s="21">
        <v>43830</v>
      </c>
      <c r="AA32" s="6">
        <v>6750000</v>
      </c>
      <c r="AB32" s="6">
        <v>0</v>
      </c>
      <c r="AC32" s="6">
        <v>3200000</v>
      </c>
      <c r="AD32" s="6">
        <v>0</v>
      </c>
      <c r="AE32" s="6">
        <f t="shared" si="0"/>
        <v>9950000</v>
      </c>
      <c r="AF32" s="6">
        <f t="shared" si="1"/>
        <v>9950000</v>
      </c>
      <c r="AG32" s="17">
        <f t="shared" si="2"/>
        <v>0</v>
      </c>
      <c r="AH32" s="15" t="s">
        <v>48</v>
      </c>
      <c r="AI32" s="15" t="s">
        <v>94</v>
      </c>
      <c r="AJ32" s="15" t="s">
        <v>392</v>
      </c>
      <c r="AK32" s="15"/>
    </row>
    <row r="33" spans="1:37" ht="20.100000000000001" customHeight="1">
      <c r="A33" s="14" t="s">
        <v>123</v>
      </c>
      <c r="B33" s="14" t="s">
        <v>66</v>
      </c>
      <c r="C33" s="14" t="s">
        <v>63</v>
      </c>
      <c r="D33" s="14" t="s">
        <v>62</v>
      </c>
      <c r="E33" s="15"/>
      <c r="F33" s="15"/>
      <c r="G33" s="15" t="s">
        <v>347</v>
      </c>
      <c r="H33" s="19" t="s">
        <v>194</v>
      </c>
      <c r="I33" s="15" t="s">
        <v>287</v>
      </c>
      <c r="J33" s="15" t="s">
        <v>43</v>
      </c>
      <c r="K33" s="15" t="s">
        <v>86</v>
      </c>
      <c r="L33" s="15" t="s">
        <v>86</v>
      </c>
      <c r="M33" s="15" t="s">
        <v>44</v>
      </c>
      <c r="N33" s="15" t="s">
        <v>45</v>
      </c>
      <c r="O33" s="15" t="s">
        <v>127</v>
      </c>
      <c r="P33" s="15" t="s">
        <v>128</v>
      </c>
      <c r="Q33" s="15" t="s">
        <v>181</v>
      </c>
      <c r="R33" s="15" t="s">
        <v>182</v>
      </c>
      <c r="S33" s="15" t="s">
        <v>300</v>
      </c>
      <c r="T33" s="15" t="s">
        <v>426</v>
      </c>
      <c r="U33" s="15" t="s">
        <v>86</v>
      </c>
      <c r="V33" s="15" t="s">
        <v>377</v>
      </c>
      <c r="W33" s="21">
        <v>42370</v>
      </c>
      <c r="X33" s="21">
        <v>43465</v>
      </c>
      <c r="Y33" s="21">
        <v>42370</v>
      </c>
      <c r="Z33" s="21">
        <v>43465</v>
      </c>
      <c r="AA33" s="6">
        <v>7190000</v>
      </c>
      <c r="AB33" s="6">
        <v>0</v>
      </c>
      <c r="AC33" s="6">
        <v>5110000</v>
      </c>
      <c r="AD33" s="6">
        <v>0</v>
      </c>
      <c r="AE33" s="6">
        <f t="shared" ref="AE33" si="30">AA33+AB33+AC33</f>
        <v>12300000</v>
      </c>
      <c r="AF33" s="6">
        <f t="shared" ref="AF33" si="31">AA33+AC33</f>
        <v>12300000</v>
      </c>
      <c r="AG33" s="17">
        <f t="shared" si="2"/>
        <v>0</v>
      </c>
      <c r="AH33" s="15" t="s">
        <v>48</v>
      </c>
      <c r="AI33" s="15" t="s">
        <v>94</v>
      </c>
      <c r="AJ33" s="15" t="s">
        <v>392</v>
      </c>
      <c r="AK33" s="15"/>
    </row>
    <row r="34" spans="1:37" ht="20.100000000000001" customHeight="1">
      <c r="A34" s="14" t="s">
        <v>123</v>
      </c>
      <c r="B34" s="14" t="s">
        <v>124</v>
      </c>
      <c r="C34" s="14" t="s">
        <v>129</v>
      </c>
      <c r="D34" s="14" t="s">
        <v>111</v>
      </c>
      <c r="E34" s="15"/>
      <c r="F34" s="15"/>
      <c r="G34" s="15" t="s">
        <v>348</v>
      </c>
      <c r="H34" s="19" t="s">
        <v>195</v>
      </c>
      <c r="I34" s="15" t="s">
        <v>287</v>
      </c>
      <c r="J34" s="15" t="s">
        <v>43</v>
      </c>
      <c r="K34" s="15" t="s">
        <v>86</v>
      </c>
      <c r="L34" s="15" t="s">
        <v>86</v>
      </c>
      <c r="M34" s="15" t="s">
        <v>44</v>
      </c>
      <c r="N34" s="15" t="s">
        <v>45</v>
      </c>
      <c r="O34" s="15" t="s">
        <v>131</v>
      </c>
      <c r="P34" s="15" t="s">
        <v>135</v>
      </c>
      <c r="Q34" s="15" t="s">
        <v>114</v>
      </c>
      <c r="R34" s="15" t="s">
        <v>183</v>
      </c>
      <c r="S34" s="15" t="s">
        <v>300</v>
      </c>
      <c r="T34" s="15" t="s">
        <v>427</v>
      </c>
      <c r="U34" s="15" t="s">
        <v>86</v>
      </c>
      <c r="V34" s="15" t="s">
        <v>378</v>
      </c>
      <c r="W34" s="21">
        <v>42370</v>
      </c>
      <c r="X34" s="21">
        <v>43830</v>
      </c>
      <c r="Y34" s="21">
        <v>42370</v>
      </c>
      <c r="Z34" s="21">
        <v>43952</v>
      </c>
      <c r="AA34" s="6">
        <v>14000000</v>
      </c>
      <c r="AB34" s="6">
        <v>6300000</v>
      </c>
      <c r="AC34" s="6">
        <v>6000000</v>
      </c>
      <c r="AD34" s="6">
        <v>0</v>
      </c>
      <c r="AE34" s="6">
        <f t="shared" si="0"/>
        <v>26300000</v>
      </c>
      <c r="AF34" s="6">
        <f t="shared" si="1"/>
        <v>20000000</v>
      </c>
      <c r="AG34" s="17">
        <f t="shared" si="2"/>
        <v>6300000</v>
      </c>
      <c r="AH34" s="15" t="s">
        <v>48</v>
      </c>
      <c r="AI34" s="15" t="s">
        <v>94</v>
      </c>
      <c r="AJ34" s="15" t="s">
        <v>392</v>
      </c>
      <c r="AK34" s="15"/>
    </row>
    <row r="35" spans="1:37" ht="20.100000000000001" customHeight="1">
      <c r="A35" s="14" t="s">
        <v>123</v>
      </c>
      <c r="B35" s="14" t="s">
        <v>66</v>
      </c>
      <c r="C35" s="14" t="s">
        <v>64</v>
      </c>
      <c r="D35" s="14" t="s">
        <v>62</v>
      </c>
      <c r="E35" s="15"/>
      <c r="F35" s="15"/>
      <c r="G35" s="15" t="s">
        <v>349</v>
      </c>
      <c r="H35" s="19" t="s">
        <v>196</v>
      </c>
      <c r="I35" s="15" t="s">
        <v>42</v>
      </c>
      <c r="J35" s="15" t="s">
        <v>43</v>
      </c>
      <c r="K35" s="15" t="s">
        <v>86</v>
      </c>
      <c r="L35" s="15" t="s">
        <v>86</v>
      </c>
      <c r="M35" s="15" t="s">
        <v>44</v>
      </c>
      <c r="N35" s="15" t="s">
        <v>45</v>
      </c>
      <c r="O35" s="15" t="s">
        <v>131</v>
      </c>
      <c r="P35" s="15" t="s">
        <v>135</v>
      </c>
      <c r="Q35" s="15" t="s">
        <v>114</v>
      </c>
      <c r="R35" s="15" t="s">
        <v>132</v>
      </c>
      <c r="S35" s="15" t="s">
        <v>300</v>
      </c>
      <c r="T35" s="15" t="s">
        <v>428</v>
      </c>
      <c r="U35" s="15" t="s">
        <v>86</v>
      </c>
      <c r="V35" s="15" t="s">
        <v>379</v>
      </c>
      <c r="W35" s="21">
        <v>42736</v>
      </c>
      <c r="X35" s="21">
        <v>43465</v>
      </c>
      <c r="Y35" s="21">
        <v>42736</v>
      </c>
      <c r="Z35" s="21">
        <v>43465</v>
      </c>
      <c r="AA35" s="6">
        <v>2390000</v>
      </c>
      <c r="AB35" s="6">
        <v>0</v>
      </c>
      <c r="AC35" s="6">
        <v>0</v>
      </c>
      <c r="AD35" s="6">
        <v>0</v>
      </c>
      <c r="AE35" s="6">
        <f t="shared" si="0"/>
        <v>2390000</v>
      </c>
      <c r="AF35" s="6">
        <f t="shared" si="1"/>
        <v>2390000</v>
      </c>
      <c r="AG35" s="17">
        <f t="shared" si="2"/>
        <v>0</v>
      </c>
      <c r="AH35" s="15" t="s">
        <v>48</v>
      </c>
      <c r="AI35" s="15" t="s">
        <v>94</v>
      </c>
      <c r="AJ35" s="15" t="s">
        <v>392</v>
      </c>
      <c r="AK35" s="15"/>
    </row>
    <row r="36" spans="1:37" ht="20.100000000000001" customHeight="1">
      <c r="A36" s="14" t="s">
        <v>133</v>
      </c>
      <c r="B36" s="14" t="s">
        <v>60</v>
      </c>
      <c r="C36" s="14" t="s">
        <v>67</v>
      </c>
      <c r="D36" s="14" t="s">
        <v>68</v>
      </c>
      <c r="E36" s="15"/>
      <c r="F36" s="15"/>
      <c r="G36" s="15" t="s">
        <v>319</v>
      </c>
      <c r="H36" s="19" t="s">
        <v>198</v>
      </c>
      <c r="I36" s="15" t="s">
        <v>42</v>
      </c>
      <c r="J36" s="15" t="s">
        <v>43</v>
      </c>
      <c r="K36" s="15" t="s">
        <v>86</v>
      </c>
      <c r="L36" s="15" t="s">
        <v>86</v>
      </c>
      <c r="M36" s="15" t="s">
        <v>44</v>
      </c>
      <c r="N36" s="15" t="s">
        <v>45</v>
      </c>
      <c r="O36" s="15" t="s">
        <v>174</v>
      </c>
      <c r="P36" s="15" t="s">
        <v>137</v>
      </c>
      <c r="Q36" s="15" t="s">
        <v>114</v>
      </c>
      <c r="R36" s="15" t="s">
        <v>138</v>
      </c>
      <c r="S36" s="15" t="s">
        <v>301</v>
      </c>
      <c r="T36" s="15"/>
      <c r="U36" s="15" t="s">
        <v>86</v>
      </c>
      <c r="V36" s="15"/>
      <c r="W36" s="21">
        <v>42125</v>
      </c>
      <c r="X36" s="21">
        <v>42643</v>
      </c>
      <c r="Y36" s="21">
        <v>42156</v>
      </c>
      <c r="Z36" s="21">
        <v>43952</v>
      </c>
      <c r="AA36" s="6">
        <v>30000</v>
      </c>
      <c r="AB36" s="6">
        <v>70000</v>
      </c>
      <c r="AC36" s="6"/>
      <c r="AD36" s="6">
        <v>0</v>
      </c>
      <c r="AE36" s="6">
        <f t="shared" ref="AE36:AE40" si="32">AA36+AB36+AC36</f>
        <v>100000</v>
      </c>
      <c r="AF36" s="6">
        <f t="shared" ref="AF36:AF40" si="33">AA36+AC36</f>
        <v>30000</v>
      </c>
      <c r="AG36" s="17">
        <f t="shared" si="2"/>
        <v>70000</v>
      </c>
      <c r="AH36" s="15" t="s">
        <v>48</v>
      </c>
      <c r="AI36" s="15" t="s">
        <v>94</v>
      </c>
      <c r="AJ36" s="15" t="s">
        <v>392</v>
      </c>
      <c r="AK36" s="15"/>
    </row>
    <row r="37" spans="1:37" ht="20.100000000000001" customHeight="1">
      <c r="A37" s="14" t="s">
        <v>133</v>
      </c>
      <c r="B37" s="14" t="s">
        <v>60</v>
      </c>
      <c r="C37" s="14" t="s">
        <v>67</v>
      </c>
      <c r="D37" s="14" t="s">
        <v>68</v>
      </c>
      <c r="E37" s="15"/>
      <c r="F37" s="15"/>
      <c r="G37" s="15" t="s">
        <v>320</v>
      </c>
      <c r="H37" s="19" t="s">
        <v>281</v>
      </c>
      <c r="I37" s="15" t="s">
        <v>42</v>
      </c>
      <c r="J37" s="15" t="s">
        <v>43</v>
      </c>
      <c r="K37" s="15" t="s">
        <v>86</v>
      </c>
      <c r="L37" s="15" t="s">
        <v>86</v>
      </c>
      <c r="M37" s="15" t="s">
        <v>44</v>
      </c>
      <c r="N37" s="15" t="s">
        <v>45</v>
      </c>
      <c r="O37" s="15" t="s">
        <v>174</v>
      </c>
      <c r="P37" s="15" t="s">
        <v>137</v>
      </c>
      <c r="Q37" s="15" t="s">
        <v>114</v>
      </c>
      <c r="R37" s="15" t="s">
        <v>138</v>
      </c>
      <c r="S37" s="15" t="s">
        <v>301</v>
      </c>
      <c r="T37" s="15"/>
      <c r="U37" s="15" t="s">
        <v>86</v>
      </c>
      <c r="V37" s="15"/>
      <c r="W37" s="21">
        <v>41974</v>
      </c>
      <c r="X37" s="21">
        <v>42643</v>
      </c>
      <c r="Y37" s="21">
        <v>41974</v>
      </c>
      <c r="Z37" s="21">
        <v>42643</v>
      </c>
      <c r="AA37" s="6">
        <v>30000</v>
      </c>
      <c r="AB37" s="6">
        <v>70000</v>
      </c>
      <c r="AC37" s="6"/>
      <c r="AD37" s="6">
        <v>0</v>
      </c>
      <c r="AE37" s="6">
        <f t="shared" ref="AE37" si="34">AA37+AB37+AC37</f>
        <v>100000</v>
      </c>
      <c r="AF37" s="6">
        <f t="shared" ref="AF37" si="35">AA37+AC37</f>
        <v>30000</v>
      </c>
      <c r="AG37" s="17">
        <f t="shared" si="2"/>
        <v>70000</v>
      </c>
      <c r="AH37" s="15" t="s">
        <v>48</v>
      </c>
      <c r="AI37" s="15" t="s">
        <v>94</v>
      </c>
      <c r="AJ37" s="15" t="s">
        <v>392</v>
      </c>
      <c r="AK37" s="15"/>
    </row>
    <row r="38" spans="1:37" ht="20.100000000000001" customHeight="1">
      <c r="A38" s="14" t="s">
        <v>133</v>
      </c>
      <c r="B38" s="14" t="s">
        <v>60</v>
      </c>
      <c r="C38" s="14" t="s">
        <v>69</v>
      </c>
      <c r="D38" s="14" t="s">
        <v>70</v>
      </c>
      <c r="E38" s="15"/>
      <c r="F38" s="15"/>
      <c r="G38" s="15" t="s">
        <v>321</v>
      </c>
      <c r="H38" s="19" t="s">
        <v>163</v>
      </c>
      <c r="I38" s="15" t="s">
        <v>42</v>
      </c>
      <c r="J38" s="15" t="s">
        <v>43</v>
      </c>
      <c r="K38" s="15" t="s">
        <v>86</v>
      </c>
      <c r="L38" s="15" t="s">
        <v>86</v>
      </c>
      <c r="M38" s="15" t="s">
        <v>44</v>
      </c>
      <c r="N38" s="15" t="s">
        <v>45</v>
      </c>
      <c r="O38" s="15" t="s">
        <v>136</v>
      </c>
      <c r="P38" s="15" t="s">
        <v>137</v>
      </c>
      <c r="Q38" s="15" t="s">
        <v>114</v>
      </c>
      <c r="R38" s="15" t="s">
        <v>138</v>
      </c>
      <c r="S38" s="15" t="s">
        <v>301</v>
      </c>
      <c r="T38" s="15"/>
      <c r="U38" s="15" t="s">
        <v>86</v>
      </c>
      <c r="V38" s="15"/>
      <c r="W38" s="21">
        <v>42358</v>
      </c>
      <c r="X38" s="21">
        <v>43100</v>
      </c>
      <c r="Y38" s="21">
        <v>42358</v>
      </c>
      <c r="Z38" s="21">
        <v>43100</v>
      </c>
      <c r="AA38" s="6">
        <v>180000</v>
      </c>
      <c r="AB38" s="6">
        <v>0</v>
      </c>
      <c r="AC38" s="6"/>
      <c r="AD38" s="6">
        <v>0</v>
      </c>
      <c r="AE38" s="6">
        <f t="shared" ref="AE38" si="36">AA38+AB38+AC38</f>
        <v>180000</v>
      </c>
      <c r="AF38" s="6">
        <f t="shared" ref="AF38" si="37">AA38+AC38</f>
        <v>180000</v>
      </c>
      <c r="AG38" s="17">
        <f t="shared" si="2"/>
        <v>0</v>
      </c>
      <c r="AH38" s="15" t="s">
        <v>48</v>
      </c>
      <c r="AI38" s="15" t="s">
        <v>94</v>
      </c>
      <c r="AJ38" s="15" t="s">
        <v>392</v>
      </c>
      <c r="AK38" s="15"/>
    </row>
    <row r="39" spans="1:37" ht="20.100000000000001" customHeight="1">
      <c r="A39" s="14" t="s">
        <v>133</v>
      </c>
      <c r="B39" s="14" t="s">
        <v>60</v>
      </c>
      <c r="C39" s="14" t="s">
        <v>69</v>
      </c>
      <c r="D39" s="14" t="s">
        <v>70</v>
      </c>
      <c r="E39" s="15"/>
      <c r="F39" s="15"/>
      <c r="G39" s="15" t="s">
        <v>318</v>
      </c>
      <c r="H39" s="19" t="s">
        <v>282</v>
      </c>
      <c r="I39" s="15" t="s">
        <v>42</v>
      </c>
      <c r="J39" s="15" t="s">
        <v>43</v>
      </c>
      <c r="K39" s="15" t="s">
        <v>86</v>
      </c>
      <c r="L39" s="15" t="s">
        <v>86</v>
      </c>
      <c r="M39" s="15" t="s">
        <v>44</v>
      </c>
      <c r="N39" s="15" t="s">
        <v>45</v>
      </c>
      <c r="O39" s="15" t="s">
        <v>136</v>
      </c>
      <c r="P39" s="15" t="s">
        <v>137</v>
      </c>
      <c r="Q39" s="15" t="s">
        <v>114</v>
      </c>
      <c r="R39" s="15" t="s">
        <v>138</v>
      </c>
      <c r="S39" s="15" t="s">
        <v>301</v>
      </c>
      <c r="T39" s="15"/>
      <c r="U39" s="15" t="s">
        <v>86</v>
      </c>
      <c r="V39" s="15"/>
      <c r="W39" s="21">
        <v>42644</v>
      </c>
      <c r="X39" s="21">
        <v>43404</v>
      </c>
      <c r="Y39" s="21">
        <v>42644</v>
      </c>
      <c r="Z39" s="21">
        <v>43404</v>
      </c>
      <c r="AA39" s="6">
        <v>400000</v>
      </c>
      <c r="AB39" s="6">
        <v>0</v>
      </c>
      <c r="AC39" s="6"/>
      <c r="AD39" s="6">
        <v>0</v>
      </c>
      <c r="AE39" s="6">
        <f t="shared" ref="AE39" si="38">AA39+AB39+AC39</f>
        <v>400000</v>
      </c>
      <c r="AF39" s="6">
        <f t="shared" ref="AF39" si="39">AA39+AC39</f>
        <v>400000</v>
      </c>
      <c r="AG39" s="17">
        <f t="shared" si="2"/>
        <v>0</v>
      </c>
      <c r="AH39" s="15" t="s">
        <v>48</v>
      </c>
      <c r="AI39" s="15" t="s">
        <v>94</v>
      </c>
      <c r="AJ39" s="15" t="s">
        <v>392</v>
      </c>
      <c r="AK39" s="15"/>
    </row>
    <row r="40" spans="1:37" ht="20.100000000000001" customHeight="1">
      <c r="A40" s="14" t="s">
        <v>133</v>
      </c>
      <c r="B40" s="14" t="s">
        <v>60</v>
      </c>
      <c r="C40" s="14" t="s">
        <v>71</v>
      </c>
      <c r="D40" s="14" t="s">
        <v>72</v>
      </c>
      <c r="E40" s="15"/>
      <c r="F40" s="15"/>
      <c r="G40" s="15" t="s">
        <v>316</v>
      </c>
      <c r="H40" s="19" t="s">
        <v>164</v>
      </c>
      <c r="I40" s="15" t="s">
        <v>42</v>
      </c>
      <c r="J40" s="15" t="s">
        <v>43</v>
      </c>
      <c r="K40" s="15" t="s">
        <v>86</v>
      </c>
      <c r="L40" s="15" t="s">
        <v>86</v>
      </c>
      <c r="M40" s="15" t="s">
        <v>44</v>
      </c>
      <c r="N40" s="15" t="s">
        <v>45</v>
      </c>
      <c r="O40" s="15" t="s">
        <v>136</v>
      </c>
      <c r="P40" s="15" t="s">
        <v>137</v>
      </c>
      <c r="Q40" s="15" t="s">
        <v>114</v>
      </c>
      <c r="R40" s="15" t="s">
        <v>138</v>
      </c>
      <c r="S40" s="15" t="s">
        <v>301</v>
      </c>
      <c r="T40" s="15"/>
      <c r="U40" s="15" t="s">
        <v>86</v>
      </c>
      <c r="V40" s="15"/>
      <c r="W40" s="21">
        <v>40909</v>
      </c>
      <c r="X40" s="21">
        <v>41986</v>
      </c>
      <c r="Y40" s="21">
        <v>40909</v>
      </c>
      <c r="Z40" s="21">
        <v>41986</v>
      </c>
      <c r="AA40" s="8">
        <v>10000000</v>
      </c>
      <c r="AB40" s="7">
        <v>8000000</v>
      </c>
      <c r="AC40" s="8">
        <v>5000000</v>
      </c>
      <c r="AD40" s="6">
        <v>0</v>
      </c>
      <c r="AE40" s="6">
        <f t="shared" si="32"/>
        <v>23000000</v>
      </c>
      <c r="AF40" s="6">
        <f t="shared" si="33"/>
        <v>15000000</v>
      </c>
      <c r="AG40" s="17">
        <f t="shared" si="2"/>
        <v>8000000</v>
      </c>
      <c r="AH40" s="15" t="s">
        <v>48</v>
      </c>
      <c r="AI40" s="15" t="s">
        <v>94</v>
      </c>
      <c r="AJ40" s="15" t="s">
        <v>392</v>
      </c>
      <c r="AK40" s="15"/>
    </row>
    <row r="41" spans="1:37" ht="20.100000000000001" customHeight="1">
      <c r="A41" s="14" t="s">
        <v>133</v>
      </c>
      <c r="B41" s="14" t="s">
        <v>60</v>
      </c>
      <c r="C41" s="14" t="s">
        <v>71</v>
      </c>
      <c r="D41" s="14" t="s">
        <v>72</v>
      </c>
      <c r="E41" s="15"/>
      <c r="F41" s="15"/>
      <c r="G41" s="15" t="s">
        <v>317</v>
      </c>
      <c r="H41" s="19" t="s">
        <v>283</v>
      </c>
      <c r="I41" s="15" t="s">
        <v>42</v>
      </c>
      <c r="J41" s="15" t="s">
        <v>43</v>
      </c>
      <c r="K41" s="15" t="s">
        <v>86</v>
      </c>
      <c r="L41" s="15" t="s">
        <v>86</v>
      </c>
      <c r="M41" s="15" t="s">
        <v>44</v>
      </c>
      <c r="N41" s="15" t="s">
        <v>45</v>
      </c>
      <c r="O41" s="15" t="s">
        <v>136</v>
      </c>
      <c r="P41" s="15" t="s">
        <v>137</v>
      </c>
      <c r="Q41" s="15" t="s">
        <v>114</v>
      </c>
      <c r="R41" s="15" t="s">
        <v>138</v>
      </c>
      <c r="S41" s="15" t="s">
        <v>301</v>
      </c>
      <c r="T41" s="15"/>
      <c r="U41" s="15" t="s">
        <v>86</v>
      </c>
      <c r="V41" s="15"/>
      <c r="W41" s="21">
        <v>42965</v>
      </c>
      <c r="X41" s="21">
        <v>42965</v>
      </c>
      <c r="Y41" s="21">
        <v>42965</v>
      </c>
      <c r="Z41" s="21">
        <v>42965</v>
      </c>
      <c r="AA41" s="8">
        <v>400000</v>
      </c>
      <c r="AB41" s="7">
        <v>100000</v>
      </c>
      <c r="AC41" s="8"/>
      <c r="AD41" s="6">
        <v>0</v>
      </c>
      <c r="AE41" s="6">
        <f t="shared" ref="AE41" si="40">AA41+AB41+AC41</f>
        <v>500000</v>
      </c>
      <c r="AF41" s="6">
        <f t="shared" ref="AF41" si="41">AA41+AC41</f>
        <v>400000</v>
      </c>
      <c r="AG41" s="17">
        <f t="shared" si="2"/>
        <v>100000</v>
      </c>
      <c r="AH41" s="15" t="s">
        <v>48</v>
      </c>
      <c r="AI41" s="15" t="s">
        <v>94</v>
      </c>
      <c r="AJ41" s="15" t="s">
        <v>392</v>
      </c>
      <c r="AK41" s="15"/>
    </row>
    <row r="42" spans="1:37" ht="20.100000000000001" customHeight="1">
      <c r="A42" s="14" t="s">
        <v>133</v>
      </c>
      <c r="B42" s="14" t="s">
        <v>134</v>
      </c>
      <c r="C42" s="14" t="s">
        <v>73</v>
      </c>
      <c r="D42" s="14" t="s">
        <v>162</v>
      </c>
      <c r="E42" s="15"/>
      <c r="F42" s="15"/>
      <c r="G42" s="15" t="s">
        <v>197</v>
      </c>
      <c r="H42" s="19" t="s">
        <v>165</v>
      </c>
      <c r="I42" s="15" t="s">
        <v>289</v>
      </c>
      <c r="J42" s="15" t="s">
        <v>43</v>
      </c>
      <c r="K42" s="15" t="s">
        <v>86</v>
      </c>
      <c r="L42" s="15" t="s">
        <v>86</v>
      </c>
      <c r="M42" s="15" t="s">
        <v>44</v>
      </c>
      <c r="N42" s="15" t="s">
        <v>45</v>
      </c>
      <c r="O42" s="15" t="s">
        <v>136</v>
      </c>
      <c r="P42" s="15" t="s">
        <v>137</v>
      </c>
      <c r="Q42" s="15" t="s">
        <v>114</v>
      </c>
      <c r="R42" s="15" t="s">
        <v>138</v>
      </c>
      <c r="S42" s="15" t="s">
        <v>301</v>
      </c>
      <c r="T42" s="15" t="s">
        <v>429</v>
      </c>
      <c r="U42" s="15" t="s">
        <v>86</v>
      </c>
      <c r="V42" s="15" t="s">
        <v>380</v>
      </c>
      <c r="W42" s="21">
        <v>42921</v>
      </c>
      <c r="X42" s="21">
        <v>44012</v>
      </c>
      <c r="Y42" s="21">
        <v>42921</v>
      </c>
      <c r="Z42" s="21">
        <v>44012</v>
      </c>
      <c r="AA42" s="6">
        <v>1000000</v>
      </c>
      <c r="AB42" s="6">
        <v>0</v>
      </c>
      <c r="AC42" s="6"/>
      <c r="AD42" s="6">
        <v>0</v>
      </c>
      <c r="AE42" s="6">
        <f t="shared" si="0"/>
        <v>1000000</v>
      </c>
      <c r="AF42" s="6">
        <f t="shared" si="1"/>
        <v>1000000</v>
      </c>
      <c r="AG42" s="17">
        <f t="shared" si="2"/>
        <v>0</v>
      </c>
      <c r="AH42" s="15" t="s">
        <v>48</v>
      </c>
      <c r="AI42" s="15" t="s">
        <v>94</v>
      </c>
      <c r="AJ42" s="15" t="s">
        <v>392</v>
      </c>
      <c r="AK42" s="15"/>
    </row>
    <row r="43" spans="1:37" ht="20.100000000000001" customHeight="1">
      <c r="A43" s="14" t="s">
        <v>133</v>
      </c>
      <c r="B43" s="14" t="s">
        <v>60</v>
      </c>
      <c r="C43" s="14" t="s">
        <v>73</v>
      </c>
      <c r="D43" s="14" t="s">
        <v>162</v>
      </c>
      <c r="E43" s="15"/>
      <c r="F43" s="15"/>
      <c r="G43" s="15" t="s">
        <v>284</v>
      </c>
      <c r="H43" s="19" t="s">
        <v>285</v>
      </c>
      <c r="I43" s="15" t="s">
        <v>289</v>
      </c>
      <c r="J43" s="15" t="s">
        <v>43</v>
      </c>
      <c r="K43" s="15" t="s">
        <v>86</v>
      </c>
      <c r="L43" s="15" t="s">
        <v>86</v>
      </c>
      <c r="M43" s="15" t="s">
        <v>44</v>
      </c>
      <c r="N43" s="15" t="s">
        <v>45</v>
      </c>
      <c r="O43" s="15" t="s">
        <v>136</v>
      </c>
      <c r="P43" s="15" t="s">
        <v>137</v>
      </c>
      <c r="Q43" s="15" t="s">
        <v>114</v>
      </c>
      <c r="R43" s="15" t="s">
        <v>138</v>
      </c>
      <c r="S43" s="15" t="s">
        <v>301</v>
      </c>
      <c r="T43" s="15" t="s">
        <v>430</v>
      </c>
      <c r="U43" s="15" t="s">
        <v>86</v>
      </c>
      <c r="V43" s="15" t="s">
        <v>381</v>
      </c>
      <c r="W43" s="21">
        <v>42555</v>
      </c>
      <c r="X43" s="21">
        <v>44011</v>
      </c>
      <c r="Y43" s="21">
        <v>42555</v>
      </c>
      <c r="Z43" s="21">
        <v>44011</v>
      </c>
      <c r="AA43" s="6">
        <v>660000</v>
      </c>
      <c r="AB43" s="6">
        <v>0</v>
      </c>
      <c r="AC43" s="6"/>
      <c r="AD43" s="6">
        <v>0</v>
      </c>
      <c r="AE43" s="6">
        <f t="shared" ref="AE43" si="42">AA43+AB43+AC43</f>
        <v>660000</v>
      </c>
      <c r="AF43" s="6">
        <f t="shared" ref="AF43:AF44" si="43">AA43+AC43</f>
        <v>660000</v>
      </c>
      <c r="AG43" s="17">
        <f t="shared" si="2"/>
        <v>0</v>
      </c>
      <c r="AH43" s="15" t="s">
        <v>48</v>
      </c>
      <c r="AI43" s="15" t="s">
        <v>94</v>
      </c>
      <c r="AJ43" s="15" t="s">
        <v>392</v>
      </c>
      <c r="AK43" s="15"/>
    </row>
    <row r="44" spans="1:37" ht="20.100000000000001" customHeight="1">
      <c r="A44" s="14" t="s">
        <v>139</v>
      </c>
      <c r="B44" s="14" t="s">
        <v>38</v>
      </c>
      <c r="C44" s="14" t="s">
        <v>39</v>
      </c>
      <c r="D44" s="14" t="s">
        <v>51</v>
      </c>
      <c r="E44" s="15"/>
      <c r="F44" s="15"/>
      <c r="G44" s="15" t="s">
        <v>305</v>
      </c>
      <c r="H44" s="19" t="s">
        <v>199</v>
      </c>
      <c r="I44" s="15" t="s">
        <v>290</v>
      </c>
      <c r="J44" s="15" t="s">
        <v>43</v>
      </c>
      <c r="K44" s="15" t="s">
        <v>159</v>
      </c>
      <c r="L44" s="15" t="s">
        <v>159</v>
      </c>
      <c r="M44" s="15" t="s">
        <v>44</v>
      </c>
      <c r="N44" s="15" t="s">
        <v>45</v>
      </c>
      <c r="O44" s="15" t="s">
        <v>140</v>
      </c>
      <c r="P44" s="15" t="s">
        <v>141</v>
      </c>
      <c r="Q44" s="15" t="s">
        <v>306</v>
      </c>
      <c r="R44" s="15" t="s">
        <v>142</v>
      </c>
      <c r="S44" s="15" t="s">
        <v>303</v>
      </c>
      <c r="T44" s="15"/>
      <c r="U44" s="15" t="s">
        <v>159</v>
      </c>
      <c r="V44" s="15"/>
      <c r="W44" s="21">
        <v>42278</v>
      </c>
      <c r="X44" s="21">
        <v>42916</v>
      </c>
      <c r="Y44" s="21">
        <v>42278</v>
      </c>
      <c r="Z44" s="21">
        <v>42916</v>
      </c>
      <c r="AA44" s="6">
        <v>67200000</v>
      </c>
      <c r="AB44" s="6"/>
      <c r="AC44" s="6"/>
      <c r="AD44" s="6"/>
      <c r="AE44" s="6"/>
      <c r="AF44" s="6">
        <f t="shared" si="43"/>
        <v>67200000</v>
      </c>
      <c r="AG44" s="17">
        <f t="shared" si="2"/>
        <v>0</v>
      </c>
      <c r="AH44" s="15" t="s">
        <v>177</v>
      </c>
      <c r="AI44" s="15" t="s">
        <v>94</v>
      </c>
      <c r="AJ44" s="15" t="s">
        <v>393</v>
      </c>
      <c r="AK44" s="15"/>
    </row>
    <row r="45" spans="1:37" ht="20.100000000000001" customHeight="1">
      <c r="A45" s="14" t="s">
        <v>139</v>
      </c>
      <c r="B45" s="14" t="s">
        <v>38</v>
      </c>
      <c r="C45" s="14" t="s">
        <v>39</v>
      </c>
      <c r="D45" s="14" t="s">
        <v>166</v>
      </c>
      <c r="E45" s="15"/>
      <c r="F45" s="15"/>
      <c r="G45" s="15" t="s">
        <v>167</v>
      </c>
      <c r="H45" s="19" t="s">
        <v>170</v>
      </c>
      <c r="I45" s="15" t="s">
        <v>290</v>
      </c>
      <c r="J45" s="15" t="s">
        <v>43</v>
      </c>
      <c r="K45" s="15" t="s">
        <v>159</v>
      </c>
      <c r="L45" s="15" t="s">
        <v>159</v>
      </c>
      <c r="M45" s="15" t="s">
        <v>44</v>
      </c>
      <c r="N45" s="15" t="s">
        <v>45</v>
      </c>
      <c r="O45" s="15" t="s">
        <v>140</v>
      </c>
      <c r="P45" s="15" t="s">
        <v>141</v>
      </c>
      <c r="Q45" s="15" t="s">
        <v>286</v>
      </c>
      <c r="R45" s="15" t="s">
        <v>142</v>
      </c>
      <c r="S45" s="15" t="s">
        <v>303</v>
      </c>
      <c r="T45" s="15" t="s">
        <v>431</v>
      </c>
      <c r="U45" s="15" t="s">
        <v>159</v>
      </c>
      <c r="V45" s="15" t="s">
        <v>382</v>
      </c>
      <c r="W45" s="21">
        <v>42965</v>
      </c>
      <c r="X45" s="21">
        <v>42965</v>
      </c>
      <c r="Y45" s="21">
        <v>42965</v>
      </c>
      <c r="Z45" s="21">
        <v>42965</v>
      </c>
      <c r="AA45" s="6">
        <v>9550000</v>
      </c>
      <c r="AB45" s="6"/>
      <c r="AC45" s="6"/>
      <c r="AD45" s="6">
        <v>0</v>
      </c>
      <c r="AE45" s="6">
        <f t="shared" ref="AE45" si="44">AA45+AB45+AC45</f>
        <v>9550000</v>
      </c>
      <c r="AF45" s="6">
        <f t="shared" ref="AF45" si="45">AA45+AC45</f>
        <v>9550000</v>
      </c>
      <c r="AG45" s="17">
        <f t="shared" si="2"/>
        <v>0</v>
      </c>
      <c r="AH45" s="15" t="s">
        <v>48</v>
      </c>
      <c r="AI45" s="15" t="s">
        <v>94</v>
      </c>
      <c r="AJ45" s="15" t="s">
        <v>393</v>
      </c>
      <c r="AK45" s="15"/>
    </row>
    <row r="46" spans="1:37" ht="20.100000000000001" customHeight="1">
      <c r="A46" s="14" t="s">
        <v>139</v>
      </c>
      <c r="B46" s="14" t="s">
        <v>38</v>
      </c>
      <c r="C46" s="14" t="s">
        <v>39</v>
      </c>
      <c r="D46" s="14" t="s">
        <v>166</v>
      </c>
      <c r="E46" s="15"/>
      <c r="F46" s="15"/>
      <c r="G46" s="15" t="s">
        <v>176</v>
      </c>
      <c r="H46" s="19" t="s">
        <v>171</v>
      </c>
      <c r="I46" s="15" t="s">
        <v>290</v>
      </c>
      <c r="J46" s="15" t="s">
        <v>43</v>
      </c>
      <c r="K46" s="15" t="s">
        <v>159</v>
      </c>
      <c r="L46" s="15" t="s">
        <v>159</v>
      </c>
      <c r="M46" s="15" t="s">
        <v>44</v>
      </c>
      <c r="N46" s="15" t="s">
        <v>45</v>
      </c>
      <c r="O46" s="15" t="s">
        <v>140</v>
      </c>
      <c r="P46" s="15" t="s">
        <v>141</v>
      </c>
      <c r="Q46" s="15" t="s">
        <v>286</v>
      </c>
      <c r="R46" s="15" t="s">
        <v>142</v>
      </c>
      <c r="S46" s="15" t="s">
        <v>303</v>
      </c>
      <c r="T46" s="15"/>
      <c r="U46" s="15" t="s">
        <v>159</v>
      </c>
      <c r="V46" s="15"/>
      <c r="W46" s="21"/>
      <c r="X46" s="21"/>
      <c r="Y46" s="21"/>
      <c r="Z46" s="21"/>
      <c r="AA46" s="6"/>
      <c r="AB46" s="6"/>
      <c r="AC46" s="6"/>
      <c r="AD46" s="6">
        <v>0</v>
      </c>
      <c r="AE46" s="6">
        <f t="shared" ref="AE46:AE47" si="46">AA46+AB46+AC46</f>
        <v>0</v>
      </c>
      <c r="AF46" s="6">
        <f t="shared" ref="AF46:AF47" si="47">AA46+AC46</f>
        <v>0</v>
      </c>
      <c r="AG46" s="17">
        <f t="shared" si="2"/>
        <v>0</v>
      </c>
      <c r="AH46" s="15" t="s">
        <v>149</v>
      </c>
      <c r="AI46" s="15" t="s">
        <v>94</v>
      </c>
      <c r="AJ46" s="15" t="s">
        <v>393</v>
      </c>
      <c r="AK46" s="15"/>
    </row>
    <row r="47" spans="1:37" ht="20.100000000000001" customHeight="1">
      <c r="A47" s="14" t="s">
        <v>139</v>
      </c>
      <c r="B47" s="14" t="s">
        <v>38</v>
      </c>
      <c r="C47" s="14" t="s">
        <v>39</v>
      </c>
      <c r="D47" s="14" t="s">
        <v>263</v>
      </c>
      <c r="E47" s="15"/>
      <c r="F47" s="15"/>
      <c r="G47" s="15" t="s">
        <v>168</v>
      </c>
      <c r="H47" s="19" t="s">
        <v>172</v>
      </c>
      <c r="I47" s="15" t="s">
        <v>290</v>
      </c>
      <c r="J47" s="15" t="s">
        <v>43</v>
      </c>
      <c r="K47" s="15" t="s">
        <v>159</v>
      </c>
      <c r="L47" s="15" t="s">
        <v>159</v>
      </c>
      <c r="M47" s="15" t="s">
        <v>44</v>
      </c>
      <c r="N47" s="15" t="s">
        <v>45</v>
      </c>
      <c r="O47" s="15" t="s">
        <v>140</v>
      </c>
      <c r="P47" s="15" t="s">
        <v>141</v>
      </c>
      <c r="Q47" s="15" t="s">
        <v>286</v>
      </c>
      <c r="R47" s="15" t="s">
        <v>142</v>
      </c>
      <c r="S47" s="15" t="s">
        <v>303</v>
      </c>
      <c r="T47" s="15" t="s">
        <v>432</v>
      </c>
      <c r="U47" s="15" t="s">
        <v>159</v>
      </c>
      <c r="V47" s="15" t="s">
        <v>383</v>
      </c>
      <c r="W47" s="21">
        <v>42976</v>
      </c>
      <c r="X47" s="21">
        <v>42976</v>
      </c>
      <c r="Y47" s="21">
        <v>42976</v>
      </c>
      <c r="Z47" s="21">
        <v>42976</v>
      </c>
      <c r="AA47" s="6">
        <v>5000000</v>
      </c>
      <c r="AB47" s="6"/>
      <c r="AC47" s="6"/>
      <c r="AD47" s="6">
        <v>0</v>
      </c>
      <c r="AE47" s="6">
        <f t="shared" si="46"/>
        <v>5000000</v>
      </c>
      <c r="AF47" s="6">
        <f t="shared" si="47"/>
        <v>5000000</v>
      </c>
      <c r="AG47" s="17">
        <f t="shared" si="2"/>
        <v>0</v>
      </c>
      <c r="AH47" s="15" t="s">
        <v>48</v>
      </c>
      <c r="AI47" s="15" t="s">
        <v>94</v>
      </c>
      <c r="AJ47" s="15" t="s">
        <v>393</v>
      </c>
      <c r="AK47" s="15"/>
    </row>
    <row r="48" spans="1:37" ht="20.100000000000001" customHeight="1">
      <c r="A48" s="14" t="s">
        <v>139</v>
      </c>
      <c r="B48" s="14" t="s">
        <v>38</v>
      </c>
      <c r="C48" s="14" t="s">
        <v>39</v>
      </c>
      <c r="D48" s="14" t="s">
        <v>263</v>
      </c>
      <c r="E48" s="15"/>
      <c r="F48" s="15"/>
      <c r="G48" s="15" t="s">
        <v>169</v>
      </c>
      <c r="H48" s="19" t="s">
        <v>173</v>
      </c>
      <c r="I48" s="15" t="s">
        <v>290</v>
      </c>
      <c r="J48" s="15" t="s">
        <v>43</v>
      </c>
      <c r="K48" s="15" t="s">
        <v>159</v>
      </c>
      <c r="L48" s="15" t="s">
        <v>159</v>
      </c>
      <c r="M48" s="15" t="s">
        <v>44</v>
      </c>
      <c r="N48" s="15" t="s">
        <v>45</v>
      </c>
      <c r="O48" s="15" t="s">
        <v>140</v>
      </c>
      <c r="P48" s="15" t="s">
        <v>141</v>
      </c>
      <c r="Q48" s="15" t="s">
        <v>286</v>
      </c>
      <c r="R48" s="15" t="s">
        <v>142</v>
      </c>
      <c r="S48" s="15" t="s">
        <v>303</v>
      </c>
      <c r="T48" s="15" t="s">
        <v>433</v>
      </c>
      <c r="U48" s="15" t="s">
        <v>159</v>
      </c>
      <c r="V48" s="15" t="s">
        <v>384</v>
      </c>
      <c r="W48" s="21"/>
      <c r="X48" s="21"/>
      <c r="Y48" s="21"/>
      <c r="Z48" s="21"/>
      <c r="AA48" s="6">
        <v>6250000</v>
      </c>
      <c r="AB48" s="6"/>
      <c r="AC48" s="6"/>
      <c r="AD48" s="6">
        <v>0</v>
      </c>
      <c r="AE48" s="6">
        <f t="shared" ref="AE48" si="48">AA48+AB48+AC48</f>
        <v>6250000</v>
      </c>
      <c r="AF48" s="6">
        <f t="shared" ref="AF48" si="49">AA48+AC48</f>
        <v>6250000</v>
      </c>
      <c r="AG48" s="17">
        <f t="shared" si="2"/>
        <v>0</v>
      </c>
      <c r="AH48" s="15" t="s">
        <v>48</v>
      </c>
      <c r="AI48" s="15" t="s">
        <v>94</v>
      </c>
      <c r="AJ48" s="15" t="s">
        <v>393</v>
      </c>
      <c r="AK48" s="15"/>
    </row>
    <row r="49" spans="1:37" ht="20.100000000000001" customHeight="1">
      <c r="A49" s="14" t="s">
        <v>139</v>
      </c>
      <c r="B49" s="14" t="s">
        <v>100</v>
      </c>
      <c r="C49" s="14" t="s">
        <v>83</v>
      </c>
      <c r="D49" s="14" t="s">
        <v>144</v>
      </c>
      <c r="E49" s="15"/>
      <c r="F49" s="15"/>
      <c r="G49" s="15" t="s">
        <v>264</v>
      </c>
      <c r="H49" s="19" t="s">
        <v>266</v>
      </c>
      <c r="I49" s="15" t="s">
        <v>290</v>
      </c>
      <c r="J49" s="15" t="s">
        <v>43</v>
      </c>
      <c r="K49" s="15" t="s">
        <v>86</v>
      </c>
      <c r="L49" s="15" t="s">
        <v>86</v>
      </c>
      <c r="M49" s="15" t="s">
        <v>44</v>
      </c>
      <c r="N49" s="15" t="s">
        <v>45</v>
      </c>
      <c r="O49" s="15" t="s">
        <v>145</v>
      </c>
      <c r="P49" s="15" t="s">
        <v>146</v>
      </c>
      <c r="Q49" s="15" t="s">
        <v>89</v>
      </c>
      <c r="R49" s="15" t="s">
        <v>147</v>
      </c>
      <c r="S49" s="15" t="s">
        <v>301</v>
      </c>
      <c r="T49" s="15" t="s">
        <v>434</v>
      </c>
      <c r="U49" s="15" t="s">
        <v>86</v>
      </c>
      <c r="V49" s="15" t="s">
        <v>385</v>
      </c>
      <c r="W49" s="21">
        <v>42965</v>
      </c>
      <c r="X49" s="21">
        <v>43465</v>
      </c>
      <c r="Y49" s="21">
        <v>42965</v>
      </c>
      <c r="Z49" s="21">
        <v>43465</v>
      </c>
      <c r="AA49" s="6">
        <v>18070000</v>
      </c>
      <c r="AB49" s="6"/>
      <c r="AC49" s="6">
        <v>0</v>
      </c>
      <c r="AD49" s="6">
        <v>0</v>
      </c>
      <c r="AE49" s="6">
        <f t="shared" si="0"/>
        <v>18070000</v>
      </c>
      <c r="AF49" s="6">
        <f t="shared" si="1"/>
        <v>18070000</v>
      </c>
      <c r="AG49" s="17">
        <f t="shared" si="2"/>
        <v>0</v>
      </c>
      <c r="AH49" s="15" t="s">
        <v>178</v>
      </c>
      <c r="AI49" s="15" t="s">
        <v>94</v>
      </c>
      <c r="AJ49" s="15" t="s">
        <v>393</v>
      </c>
      <c r="AK49" s="15"/>
    </row>
    <row r="50" spans="1:37" ht="20.100000000000001" customHeight="1">
      <c r="A50" s="14" t="s">
        <v>139</v>
      </c>
      <c r="B50" s="14" t="s">
        <v>38</v>
      </c>
      <c r="C50" s="14" t="s">
        <v>53</v>
      </c>
      <c r="D50" s="14" t="s">
        <v>54</v>
      </c>
      <c r="E50" s="15"/>
      <c r="F50" s="15"/>
      <c r="G50" s="15" t="s">
        <v>265</v>
      </c>
      <c r="H50" s="19" t="s">
        <v>267</v>
      </c>
      <c r="I50" s="15" t="s">
        <v>290</v>
      </c>
      <c r="J50" s="15" t="s">
        <v>43</v>
      </c>
      <c r="K50" s="15" t="s">
        <v>86</v>
      </c>
      <c r="L50" s="15" t="s">
        <v>86</v>
      </c>
      <c r="M50" s="15" t="s">
        <v>44</v>
      </c>
      <c r="N50" s="15" t="s">
        <v>45</v>
      </c>
      <c r="O50" s="15" t="s">
        <v>145</v>
      </c>
      <c r="P50" s="15" t="s">
        <v>146</v>
      </c>
      <c r="Q50" s="15" t="s">
        <v>89</v>
      </c>
      <c r="R50" s="15" t="s">
        <v>147</v>
      </c>
      <c r="S50" s="15" t="s">
        <v>301</v>
      </c>
      <c r="T50" s="15"/>
      <c r="U50" s="15" t="s">
        <v>86</v>
      </c>
      <c r="V50" s="15"/>
      <c r="W50" s="21"/>
      <c r="X50" s="21"/>
      <c r="Y50" s="21"/>
      <c r="Z50" s="21"/>
      <c r="AA50" s="6"/>
      <c r="AB50" s="6"/>
      <c r="AC50" s="6">
        <v>0</v>
      </c>
      <c r="AD50" s="6">
        <v>0</v>
      </c>
      <c r="AE50" s="6">
        <f t="shared" ref="AE50" si="50">AA50+AB50+AC50</f>
        <v>0</v>
      </c>
      <c r="AF50" s="6">
        <f t="shared" ref="AF50" si="51">AA50+AC50</f>
        <v>0</v>
      </c>
      <c r="AG50" s="17">
        <f t="shared" si="2"/>
        <v>0</v>
      </c>
      <c r="AH50" s="15" t="s">
        <v>149</v>
      </c>
      <c r="AI50" s="15" t="s">
        <v>94</v>
      </c>
      <c r="AJ50" s="15" t="s">
        <v>393</v>
      </c>
      <c r="AK50" s="15"/>
    </row>
    <row r="51" spans="1:37" ht="20.100000000000001" customHeight="1">
      <c r="A51" s="14" t="s">
        <v>139</v>
      </c>
      <c r="B51" s="14" t="s">
        <v>38</v>
      </c>
      <c r="C51" s="14" t="s">
        <v>53</v>
      </c>
      <c r="D51" s="14" t="s">
        <v>55</v>
      </c>
      <c r="E51" s="15"/>
      <c r="F51" s="15"/>
      <c r="G51" s="15" t="s">
        <v>268</v>
      </c>
      <c r="H51" s="19" t="s">
        <v>269</v>
      </c>
      <c r="I51" s="15" t="s">
        <v>290</v>
      </c>
      <c r="J51" s="15" t="s">
        <v>43</v>
      </c>
      <c r="K51" s="15" t="s">
        <v>86</v>
      </c>
      <c r="L51" s="15" t="s">
        <v>86</v>
      </c>
      <c r="M51" s="15" t="s">
        <v>44</v>
      </c>
      <c r="N51" s="15" t="s">
        <v>291</v>
      </c>
      <c r="O51" s="15" t="s">
        <v>145</v>
      </c>
      <c r="P51" s="15" t="s">
        <v>146</v>
      </c>
      <c r="Q51" s="15" t="s">
        <v>89</v>
      </c>
      <c r="R51" s="15" t="s">
        <v>175</v>
      </c>
      <c r="S51" s="15" t="s">
        <v>301</v>
      </c>
      <c r="T51" s="15"/>
      <c r="U51" s="15" t="s">
        <v>86</v>
      </c>
      <c r="V51" s="15"/>
      <c r="W51" s="21"/>
      <c r="X51" s="21"/>
      <c r="Y51" s="21"/>
      <c r="Z51" s="21"/>
      <c r="AA51" s="6">
        <v>25000000</v>
      </c>
      <c r="AB51" s="6"/>
      <c r="AC51" s="6">
        <v>0</v>
      </c>
      <c r="AD51" s="6">
        <v>0</v>
      </c>
      <c r="AE51" s="6">
        <f t="shared" si="0"/>
        <v>25000000</v>
      </c>
      <c r="AF51" s="6">
        <f t="shared" si="1"/>
        <v>25000000</v>
      </c>
      <c r="AG51" s="17">
        <f t="shared" si="2"/>
        <v>0</v>
      </c>
      <c r="AH51" s="15" t="s">
        <v>149</v>
      </c>
      <c r="AI51" s="15" t="s">
        <v>94</v>
      </c>
      <c r="AJ51" s="15" t="s">
        <v>393</v>
      </c>
      <c r="AK51" s="15"/>
    </row>
    <row r="52" spans="1:37" ht="20.100000000000001" customHeight="1">
      <c r="A52" s="14" t="s">
        <v>139</v>
      </c>
      <c r="B52" s="14" t="s">
        <v>38</v>
      </c>
      <c r="C52" s="14" t="s">
        <v>56</v>
      </c>
      <c r="D52" s="14" t="s">
        <v>50</v>
      </c>
      <c r="E52" s="15"/>
      <c r="F52" s="15"/>
      <c r="G52" s="15" t="s">
        <v>315</v>
      </c>
      <c r="H52" s="19" t="s">
        <v>156</v>
      </c>
      <c r="I52" s="15" t="s">
        <v>290</v>
      </c>
      <c r="J52" s="15" t="s">
        <v>43</v>
      </c>
      <c r="K52" s="15" t="s">
        <v>101</v>
      </c>
      <c r="L52" s="15" t="s">
        <v>101</v>
      </c>
      <c r="M52" s="15" t="s">
        <v>44</v>
      </c>
      <c r="N52" s="15" t="s">
        <v>45</v>
      </c>
      <c r="O52" s="15" t="s">
        <v>102</v>
      </c>
      <c r="P52" s="15" t="s">
        <v>103</v>
      </c>
      <c r="Q52" s="15" t="s">
        <v>89</v>
      </c>
      <c r="R52" s="15" t="s">
        <v>104</v>
      </c>
      <c r="S52" s="15" t="s">
        <v>301</v>
      </c>
      <c r="T52" s="15"/>
      <c r="U52" s="15" t="s">
        <v>101</v>
      </c>
      <c r="V52" s="15"/>
      <c r="W52" s="21"/>
      <c r="X52" s="21"/>
      <c r="Y52" s="21"/>
      <c r="Z52" s="21"/>
      <c r="AA52" s="6"/>
      <c r="AB52" s="6"/>
      <c r="AC52" s="6"/>
      <c r="AD52" s="6">
        <v>0</v>
      </c>
      <c r="AE52" s="6">
        <f t="shared" ref="AE52:AE56" si="52">AA52+AB52+AC52</f>
        <v>0</v>
      </c>
      <c r="AF52" s="6">
        <f t="shared" ref="AF52:AF56" si="53">AA52+AC52</f>
        <v>0</v>
      </c>
      <c r="AG52" s="17">
        <f t="shared" si="2"/>
        <v>0</v>
      </c>
      <c r="AH52" s="15" t="s">
        <v>149</v>
      </c>
      <c r="AI52" s="15" t="s">
        <v>94</v>
      </c>
      <c r="AJ52" s="15" t="s">
        <v>394</v>
      </c>
      <c r="AK52" s="15"/>
    </row>
    <row r="53" spans="1:37" ht="20.100000000000001" customHeight="1">
      <c r="A53" s="14" t="s">
        <v>139</v>
      </c>
      <c r="B53" s="14" t="s">
        <v>38</v>
      </c>
      <c r="C53" s="14" t="s">
        <v>56</v>
      </c>
      <c r="D53" s="14" t="s">
        <v>54</v>
      </c>
      <c r="E53" s="15"/>
      <c r="F53" s="15"/>
      <c r="G53" s="15" t="s">
        <v>314</v>
      </c>
      <c r="H53" s="19" t="s">
        <v>157</v>
      </c>
      <c r="I53" s="15" t="s">
        <v>290</v>
      </c>
      <c r="J53" s="15" t="s">
        <v>43</v>
      </c>
      <c r="K53" s="15" t="s">
        <v>101</v>
      </c>
      <c r="L53" s="15" t="s">
        <v>101</v>
      </c>
      <c r="M53" s="15" t="s">
        <v>44</v>
      </c>
      <c r="N53" s="15" t="s">
        <v>45</v>
      </c>
      <c r="O53" s="15" t="s">
        <v>102</v>
      </c>
      <c r="P53" s="15" t="s">
        <v>103</v>
      </c>
      <c r="Q53" s="15" t="s">
        <v>89</v>
      </c>
      <c r="R53" s="15" t="s">
        <v>104</v>
      </c>
      <c r="S53" s="15" t="s">
        <v>301</v>
      </c>
      <c r="T53" s="15" t="s">
        <v>435</v>
      </c>
      <c r="U53" s="15" t="s">
        <v>101</v>
      </c>
      <c r="V53" s="15" t="s">
        <v>386</v>
      </c>
      <c r="W53" s="21"/>
      <c r="X53" s="21"/>
      <c r="Y53" s="21"/>
      <c r="Z53" s="21"/>
      <c r="AA53" s="6"/>
      <c r="AB53" s="6">
        <v>0</v>
      </c>
      <c r="AC53" s="6"/>
      <c r="AD53" s="6">
        <v>0</v>
      </c>
      <c r="AE53" s="6">
        <f t="shared" si="52"/>
        <v>0</v>
      </c>
      <c r="AF53" s="6">
        <f t="shared" si="53"/>
        <v>0</v>
      </c>
      <c r="AG53" s="17">
        <f t="shared" si="2"/>
        <v>0</v>
      </c>
      <c r="AH53" s="15" t="s">
        <v>270</v>
      </c>
      <c r="AI53" s="15" t="s">
        <v>90</v>
      </c>
      <c r="AJ53" s="15" t="s">
        <v>394</v>
      </c>
      <c r="AK53" s="15"/>
    </row>
    <row r="54" spans="1:37" ht="20.100000000000001" customHeight="1">
      <c r="A54" s="14" t="s">
        <v>139</v>
      </c>
      <c r="B54" s="14" t="s">
        <v>38</v>
      </c>
      <c r="C54" s="14" t="s">
        <v>57</v>
      </c>
      <c r="D54" s="14" t="s">
        <v>50</v>
      </c>
      <c r="E54" s="15"/>
      <c r="F54" s="15"/>
      <c r="G54" s="15" t="s">
        <v>313</v>
      </c>
      <c r="H54" s="19" t="s">
        <v>158</v>
      </c>
      <c r="I54" s="15" t="s">
        <v>290</v>
      </c>
      <c r="J54" s="15" t="s">
        <v>43</v>
      </c>
      <c r="K54" s="15" t="s">
        <v>101</v>
      </c>
      <c r="L54" s="15" t="s">
        <v>101</v>
      </c>
      <c r="M54" s="15" t="s">
        <v>44</v>
      </c>
      <c r="N54" s="15" t="s">
        <v>45</v>
      </c>
      <c r="O54" s="15" t="s">
        <v>102</v>
      </c>
      <c r="P54" s="15" t="s">
        <v>103</v>
      </c>
      <c r="Q54" s="15" t="s">
        <v>89</v>
      </c>
      <c r="R54" s="15" t="s">
        <v>104</v>
      </c>
      <c r="S54" s="15" t="s">
        <v>301</v>
      </c>
      <c r="T54" s="15"/>
      <c r="U54" s="15" t="s">
        <v>101</v>
      </c>
      <c r="V54" s="15"/>
      <c r="W54" s="21"/>
      <c r="X54" s="21"/>
      <c r="Y54" s="21"/>
      <c r="Z54" s="21"/>
      <c r="AA54" s="6">
        <v>8000000</v>
      </c>
      <c r="AB54" s="6">
        <v>0</v>
      </c>
      <c r="AC54" s="6"/>
      <c r="AD54" s="6">
        <v>0</v>
      </c>
      <c r="AE54" s="6">
        <f t="shared" si="52"/>
        <v>8000000</v>
      </c>
      <c r="AF54" s="6">
        <f t="shared" si="53"/>
        <v>8000000</v>
      </c>
      <c r="AG54" s="17">
        <f t="shared" si="2"/>
        <v>0</v>
      </c>
      <c r="AH54" s="15" t="s">
        <v>149</v>
      </c>
      <c r="AI54" s="15" t="s">
        <v>94</v>
      </c>
      <c r="AJ54" s="15" t="s">
        <v>394</v>
      </c>
      <c r="AK54" s="15"/>
    </row>
    <row r="55" spans="1:37" ht="20.100000000000001" customHeight="1">
      <c r="A55" s="14" t="s">
        <v>139</v>
      </c>
      <c r="B55" s="14" t="s">
        <v>38</v>
      </c>
      <c r="C55" s="14" t="s">
        <v>57</v>
      </c>
      <c r="D55" s="14" t="s">
        <v>50</v>
      </c>
      <c r="E55" s="15"/>
      <c r="F55" s="15"/>
      <c r="G55" s="15" t="s">
        <v>312</v>
      </c>
      <c r="H55" s="19" t="s">
        <v>179</v>
      </c>
      <c r="I55" s="15" t="s">
        <v>290</v>
      </c>
      <c r="J55" s="15" t="s">
        <v>43</v>
      </c>
      <c r="K55" s="15" t="s">
        <v>101</v>
      </c>
      <c r="L55" s="15" t="s">
        <v>101</v>
      </c>
      <c r="M55" s="15" t="s">
        <v>44</v>
      </c>
      <c r="N55" s="15" t="s">
        <v>45</v>
      </c>
      <c r="O55" s="15" t="s">
        <v>102</v>
      </c>
      <c r="P55" s="15" t="s">
        <v>103</v>
      </c>
      <c r="Q55" s="15" t="s">
        <v>89</v>
      </c>
      <c r="R55" s="15" t="s">
        <v>104</v>
      </c>
      <c r="S55" s="15" t="s">
        <v>301</v>
      </c>
      <c r="T55" s="15"/>
      <c r="U55" s="15" t="s">
        <v>101</v>
      </c>
      <c r="V55" s="15"/>
      <c r="W55" s="21"/>
      <c r="X55" s="21"/>
      <c r="Y55" s="21"/>
      <c r="Z55" s="21"/>
      <c r="AA55" s="6">
        <v>7000000</v>
      </c>
      <c r="AB55" s="6">
        <v>0</v>
      </c>
      <c r="AC55" s="6"/>
      <c r="AD55" s="6">
        <v>0</v>
      </c>
      <c r="AE55" s="6">
        <f t="shared" si="52"/>
        <v>7000000</v>
      </c>
      <c r="AF55" s="6">
        <f t="shared" si="53"/>
        <v>7000000</v>
      </c>
      <c r="AG55" s="17">
        <f t="shared" si="2"/>
        <v>0</v>
      </c>
      <c r="AH55" s="15" t="s">
        <v>149</v>
      </c>
      <c r="AI55" s="15" t="s">
        <v>94</v>
      </c>
      <c r="AJ55" s="15" t="s">
        <v>394</v>
      </c>
      <c r="AK55" s="15"/>
    </row>
    <row r="56" spans="1:37" ht="20.100000000000001" customHeight="1">
      <c r="A56" s="14" t="s">
        <v>139</v>
      </c>
      <c r="B56" s="14" t="s">
        <v>58</v>
      </c>
      <c r="C56" s="14" t="s">
        <v>59</v>
      </c>
      <c r="D56" s="14" t="s">
        <v>307</v>
      </c>
      <c r="E56" s="15"/>
      <c r="F56" s="15"/>
      <c r="G56" s="15" t="s">
        <v>311</v>
      </c>
      <c r="H56" s="19" t="s">
        <v>180</v>
      </c>
      <c r="I56" s="15" t="s">
        <v>290</v>
      </c>
      <c r="J56" s="15" t="s">
        <v>43</v>
      </c>
      <c r="K56" s="15" t="s">
        <v>86</v>
      </c>
      <c r="L56" s="15" t="s">
        <v>86</v>
      </c>
      <c r="M56" s="15" t="s">
        <v>44</v>
      </c>
      <c r="N56" s="15" t="s">
        <v>108</v>
      </c>
      <c r="O56" s="15" t="s">
        <v>105</v>
      </c>
      <c r="P56" s="15" t="s">
        <v>106</v>
      </c>
      <c r="Q56" s="15" t="s">
        <v>116</v>
      </c>
      <c r="R56" s="15" t="s">
        <v>109</v>
      </c>
      <c r="S56" s="15" t="s">
        <v>301</v>
      </c>
      <c r="T56" s="15" t="s">
        <v>436</v>
      </c>
      <c r="U56" s="15" t="s">
        <v>86</v>
      </c>
      <c r="V56" s="15" t="s">
        <v>387</v>
      </c>
      <c r="W56" s="21">
        <v>42917</v>
      </c>
      <c r="X56" s="21">
        <v>43282</v>
      </c>
      <c r="Y56" s="21">
        <v>42917</v>
      </c>
      <c r="Z56" s="21">
        <v>43282</v>
      </c>
      <c r="AA56" s="6">
        <v>4000000</v>
      </c>
      <c r="AB56" s="6">
        <v>0</v>
      </c>
      <c r="AC56" s="6"/>
      <c r="AD56" s="6">
        <v>0</v>
      </c>
      <c r="AE56" s="6">
        <f t="shared" si="52"/>
        <v>4000000</v>
      </c>
      <c r="AF56" s="6">
        <f t="shared" si="53"/>
        <v>4000000</v>
      </c>
      <c r="AG56" s="17">
        <f t="shared" si="2"/>
        <v>0</v>
      </c>
      <c r="AH56" s="15" t="s">
        <v>48</v>
      </c>
      <c r="AI56" s="15" t="s">
        <v>94</v>
      </c>
      <c r="AJ56" s="15" t="s">
        <v>394</v>
      </c>
      <c r="AK56" s="15"/>
    </row>
    <row r="57" spans="1:37" ht="20.100000000000001" customHeight="1">
      <c r="A57" s="14" t="s">
        <v>139</v>
      </c>
      <c r="B57" s="14" t="s">
        <v>58</v>
      </c>
      <c r="C57" s="14" t="s">
        <v>59</v>
      </c>
      <c r="D57" s="14" t="s">
        <v>308</v>
      </c>
      <c r="E57" s="15"/>
      <c r="F57" s="15"/>
      <c r="G57" s="15" t="s">
        <v>309</v>
      </c>
      <c r="H57" s="19" t="s">
        <v>310</v>
      </c>
      <c r="I57" s="15" t="s">
        <v>290</v>
      </c>
      <c r="J57" s="15" t="s">
        <v>43</v>
      </c>
      <c r="K57" s="15" t="s">
        <v>86</v>
      </c>
      <c r="L57" s="15" t="s">
        <v>86</v>
      </c>
      <c r="M57" s="15" t="s">
        <v>44</v>
      </c>
      <c r="N57" s="15" t="s">
        <v>108</v>
      </c>
      <c r="O57" s="15" t="s">
        <v>105</v>
      </c>
      <c r="P57" s="15" t="s">
        <v>106</v>
      </c>
      <c r="Q57" s="15" t="s">
        <v>116</v>
      </c>
      <c r="R57" s="15" t="s">
        <v>109</v>
      </c>
      <c r="S57" s="15" t="s">
        <v>301</v>
      </c>
      <c r="T57" s="15" t="s">
        <v>437</v>
      </c>
      <c r="U57" s="15" t="s">
        <v>86</v>
      </c>
      <c r="V57" s="15" t="s">
        <v>388</v>
      </c>
      <c r="W57" s="21">
        <v>41275</v>
      </c>
      <c r="X57" s="21">
        <v>42369</v>
      </c>
      <c r="Y57" s="21">
        <v>41275</v>
      </c>
      <c r="Z57" s="21">
        <v>42369</v>
      </c>
      <c r="AA57" s="6">
        <v>10000000</v>
      </c>
      <c r="AB57" s="6">
        <v>0</v>
      </c>
      <c r="AC57" s="6"/>
      <c r="AD57" s="6">
        <v>0</v>
      </c>
      <c r="AE57" s="6">
        <f t="shared" ref="AE57" si="54">AA57+AB57+AC57</f>
        <v>10000000</v>
      </c>
      <c r="AF57" s="6">
        <f t="shared" ref="AF57" si="55">AA57+AC57</f>
        <v>10000000</v>
      </c>
      <c r="AG57" s="17">
        <f t="shared" si="2"/>
        <v>0</v>
      </c>
      <c r="AH57" s="15" t="s">
        <v>48</v>
      </c>
      <c r="AI57" s="15" t="s">
        <v>94</v>
      </c>
      <c r="AJ57" s="15" t="s">
        <v>394</v>
      </c>
      <c r="AK57" s="15"/>
    </row>
    <row r="58" spans="1:37" ht="20.100000000000001" customHeight="1">
      <c r="C58" s="9"/>
      <c r="D58" s="9"/>
      <c r="J58" s="18"/>
      <c r="K58" s="18"/>
      <c r="L58" s="18"/>
    </row>
    <row r="59" spans="1:37" ht="20.100000000000001" customHeight="1">
      <c r="C59" s="9"/>
      <c r="D59" s="9"/>
      <c r="J59" s="18"/>
      <c r="K59" s="18"/>
      <c r="L59" s="18"/>
    </row>
    <row r="60" spans="1:37" ht="20.100000000000001" customHeight="1">
      <c r="C60" s="9"/>
      <c r="D60" s="9"/>
      <c r="J60" s="18"/>
      <c r="K60" s="18"/>
      <c r="L60" s="18"/>
    </row>
    <row r="61" spans="1:37" ht="20.100000000000001" customHeight="1">
      <c r="C61" s="9"/>
      <c r="D61" s="9"/>
      <c r="J61" s="18"/>
      <c r="K61" s="18"/>
      <c r="L61" s="18"/>
    </row>
    <row r="62" spans="1:37" ht="20.100000000000001" customHeight="1">
      <c r="C62" s="9"/>
      <c r="D62" s="9"/>
      <c r="H62" s="20"/>
      <c r="I62" s="18"/>
      <c r="J62" s="18"/>
      <c r="K62" s="18"/>
    </row>
    <row r="63" spans="1:37" ht="20.100000000000001" customHeight="1">
      <c r="C63" s="9"/>
      <c r="D63" s="9"/>
      <c r="J63" s="18"/>
      <c r="K63" s="18"/>
      <c r="L63" s="18"/>
    </row>
    <row r="64" spans="1:37" ht="20.100000000000001" customHeight="1">
      <c r="C64" s="9"/>
      <c r="D64" s="9"/>
      <c r="J64" s="18"/>
      <c r="K64" s="18"/>
      <c r="L64" s="18"/>
    </row>
    <row r="65" spans="3:12" ht="20.100000000000001" customHeight="1">
      <c r="C65" s="9"/>
      <c r="D65" s="9"/>
      <c r="G65" s="18"/>
      <c r="H65" s="20"/>
      <c r="I65" s="18"/>
      <c r="J65" s="18"/>
    </row>
    <row r="66" spans="3:12" ht="20.100000000000001" customHeight="1">
      <c r="C66" s="9"/>
      <c r="D66" s="9"/>
      <c r="G66" s="18"/>
      <c r="H66" s="20"/>
      <c r="I66" s="18"/>
      <c r="J66" s="18"/>
    </row>
    <row r="67" spans="3:12" ht="20.100000000000001" customHeight="1">
      <c r="C67" s="9"/>
      <c r="D67" s="9"/>
      <c r="G67" s="18"/>
      <c r="H67" s="20"/>
      <c r="I67" s="18"/>
      <c r="J67" s="18"/>
    </row>
    <row r="68" spans="3:12" ht="20.100000000000001" customHeight="1">
      <c r="C68" s="9"/>
      <c r="D68" s="9"/>
      <c r="G68" s="18"/>
      <c r="H68" s="20"/>
      <c r="I68" s="18"/>
      <c r="J68" s="18"/>
    </row>
    <row r="69" spans="3:12" ht="20.100000000000001" customHeight="1">
      <c r="C69" s="9"/>
      <c r="D69" s="9"/>
      <c r="G69" s="18"/>
      <c r="H69" s="20"/>
      <c r="I69" s="18"/>
      <c r="J69" s="18"/>
    </row>
    <row r="70" spans="3:12" ht="20.100000000000001" customHeight="1">
      <c r="C70" s="9"/>
      <c r="D70" s="9"/>
      <c r="G70" s="18"/>
      <c r="H70" s="20"/>
      <c r="I70" s="18"/>
      <c r="J70" s="18"/>
    </row>
    <row r="71" spans="3:12" ht="20.100000000000001" customHeight="1">
      <c r="C71" s="9"/>
      <c r="D71" s="9"/>
      <c r="G71" s="18"/>
      <c r="H71" s="20"/>
      <c r="I71" s="18"/>
      <c r="J71" s="18"/>
    </row>
    <row r="72" spans="3:12" ht="20.100000000000001" customHeight="1">
      <c r="C72" s="9"/>
      <c r="D72" s="9"/>
      <c r="G72" s="18"/>
      <c r="H72" s="20"/>
      <c r="I72" s="18"/>
      <c r="J72" s="18"/>
    </row>
    <row r="73" spans="3:12" ht="20.100000000000001" customHeight="1">
      <c r="C73" s="9"/>
      <c r="D73" s="9"/>
      <c r="J73" s="18"/>
      <c r="K73" s="18"/>
      <c r="L73" s="18"/>
    </row>
    <row r="74" spans="3:12" ht="20.100000000000001" customHeight="1">
      <c r="C74" s="9"/>
      <c r="D74" s="9"/>
      <c r="J74" s="18"/>
      <c r="K74" s="18"/>
      <c r="L74" s="18"/>
    </row>
    <row r="75" spans="3:12" ht="20.100000000000001" customHeight="1">
      <c r="C75" s="9"/>
      <c r="D75" s="9"/>
      <c r="J75" s="18"/>
      <c r="K75" s="18"/>
      <c r="L75" s="18"/>
    </row>
    <row r="76" spans="3:12" ht="20.100000000000001" customHeight="1">
      <c r="C76" s="9"/>
      <c r="D76" s="9"/>
      <c r="J76" s="18"/>
      <c r="K76" s="18"/>
      <c r="L76" s="18"/>
    </row>
    <row r="77" spans="3:12" ht="20.100000000000001" customHeight="1">
      <c r="C77" s="9"/>
      <c r="D77" s="9"/>
      <c r="J77" s="18"/>
      <c r="K77" s="18"/>
      <c r="L77" s="18"/>
    </row>
    <row r="78" spans="3:12">
      <c r="C78" s="9"/>
      <c r="D78" s="9"/>
      <c r="J78" s="18"/>
      <c r="K78" s="18"/>
      <c r="L78" s="18"/>
    </row>
    <row r="79" spans="3:12">
      <c r="C79" s="9"/>
      <c r="D79" s="9"/>
      <c r="J79" s="18"/>
      <c r="K79" s="18"/>
      <c r="L79" s="18"/>
    </row>
    <row r="80" spans="3:12">
      <c r="C80" s="9"/>
      <c r="D80" s="9"/>
      <c r="J80" s="18"/>
      <c r="K80" s="18"/>
      <c r="L80" s="18"/>
    </row>
    <row r="81" spans="3:12">
      <c r="C81" s="9"/>
      <c r="D81" s="9"/>
      <c r="J81" s="18"/>
      <c r="K81" s="18"/>
      <c r="L81" s="18"/>
    </row>
    <row r="82" spans="3:12">
      <c r="C82" s="9"/>
      <c r="D82" s="9"/>
      <c r="J82" s="18"/>
      <c r="K82" s="18"/>
      <c r="L82" s="18"/>
    </row>
    <row r="83" spans="3:12">
      <c r="C83" s="9"/>
      <c r="D83" s="9"/>
      <c r="J83" s="18"/>
      <c r="K83" s="18"/>
      <c r="L83" s="18"/>
    </row>
    <row r="84" spans="3:12">
      <c r="C84" s="9"/>
      <c r="D84" s="9"/>
      <c r="J84" s="18"/>
      <c r="K84" s="18"/>
      <c r="L84" s="18"/>
    </row>
    <row r="85" spans="3:12">
      <c r="C85" s="9"/>
      <c r="D85" s="9"/>
    </row>
    <row r="86" spans="3:12">
      <c r="C86" s="9"/>
      <c r="D86" s="9"/>
    </row>
    <row r="87" spans="3:12">
      <c r="C87" s="9"/>
      <c r="D87" s="9"/>
    </row>
    <row r="88" spans="3:12">
      <c r="C88" s="9"/>
      <c r="D88" s="9"/>
    </row>
    <row r="89" spans="3:12">
      <c r="C89" s="9"/>
      <c r="D89" s="9"/>
    </row>
    <row r="90" spans="3:12">
      <c r="C90" s="9"/>
      <c r="D90" s="9"/>
    </row>
    <row r="91" spans="3:12">
      <c r="C91" s="9"/>
      <c r="D91" s="9"/>
    </row>
    <row r="92" spans="3:12">
      <c r="C92" s="9"/>
      <c r="D92" s="9"/>
    </row>
    <row r="93" spans="3:12">
      <c r="C93" s="9"/>
      <c r="D93" s="9"/>
    </row>
    <row r="94" spans="3:12">
      <c r="C94" s="9"/>
      <c r="D94" s="9"/>
    </row>
    <row r="95" spans="3:12">
      <c r="C95" s="9"/>
      <c r="D95" s="9"/>
    </row>
    <row r="96" spans="3:12">
      <c r="C96" s="9"/>
      <c r="D96" s="9"/>
    </row>
    <row r="97" spans="3:4">
      <c r="C97" s="9"/>
      <c r="D97" s="9"/>
    </row>
    <row r="98" spans="3:4">
      <c r="C98" s="9"/>
      <c r="D98" s="9"/>
    </row>
    <row r="99" spans="3:4">
      <c r="C99" s="9"/>
      <c r="D99" s="9"/>
    </row>
    <row r="100" spans="3:4">
      <c r="C100" s="9"/>
      <c r="D100" s="9"/>
    </row>
    <row r="101" spans="3:4">
      <c r="C101" s="9"/>
      <c r="D101" s="9"/>
    </row>
    <row r="102" spans="3:4">
      <c r="C102" s="9"/>
      <c r="D102" s="9"/>
    </row>
    <row r="103" spans="3:4">
      <c r="C103" s="9"/>
      <c r="D103" s="9"/>
    </row>
  </sheetData>
  <autoFilter ref="A3:AM75"/>
  <mergeCells count="22">
    <mergeCell ref="W2:X2"/>
    <mergeCell ref="L2:L3"/>
    <mergeCell ref="M2:M3"/>
    <mergeCell ref="N2:N3"/>
    <mergeCell ref="A2:F2"/>
    <mergeCell ref="G2:G3"/>
    <mergeCell ref="H2:H3"/>
    <mergeCell ref="I2:I3"/>
    <mergeCell ref="J2:J3"/>
    <mergeCell ref="K2:K3"/>
    <mergeCell ref="O2:O3"/>
    <mergeCell ref="P2:P3"/>
    <mergeCell ref="Q2:Q3"/>
    <mergeCell ref="R2:R3"/>
    <mergeCell ref="T2:V2"/>
    <mergeCell ref="S2:S3"/>
    <mergeCell ref="AJ2:AJ3"/>
    <mergeCell ref="AK2:AK3"/>
    <mergeCell ref="Y2:Z2"/>
    <mergeCell ref="AA2:AG2"/>
    <mergeCell ref="AH2:AH3"/>
    <mergeCell ref="AI2:AI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7"/>
  <sheetViews>
    <sheetView workbookViewId="0">
      <selection activeCell="I28" sqref="I28"/>
    </sheetView>
  </sheetViews>
  <sheetFormatPr defaultColWidth="9" defaultRowHeight="13.5"/>
  <cols>
    <col min="1" max="1" width="10.125" style="1" bestFit="1" customWidth="1"/>
    <col min="2" max="2" width="11" style="1" bestFit="1" customWidth="1"/>
    <col min="3" max="3" width="11" style="2" bestFit="1" customWidth="1"/>
    <col min="4" max="4" width="14.5" style="2" bestFit="1" customWidth="1"/>
    <col min="5" max="6" width="5.25" style="1" bestFit="1" customWidth="1"/>
    <col min="7" max="7" width="4.125" style="1" customWidth="1"/>
    <col min="8" max="8" width="2.875" style="1" customWidth="1"/>
    <col min="9" max="16384" width="9" style="1"/>
  </cols>
  <sheetData>
    <row r="1" spans="1:6">
      <c r="A1" s="1" t="s">
        <v>200</v>
      </c>
    </row>
    <row r="2" spans="1:6">
      <c r="A2" s="42" t="s">
        <v>201</v>
      </c>
      <c r="B2" s="43"/>
      <c r="C2" s="43"/>
      <c r="D2" s="43"/>
      <c r="E2" s="43"/>
      <c r="F2" s="44"/>
    </row>
    <row r="3" spans="1:6" ht="67.5">
      <c r="A3" s="4" t="s">
        <v>202</v>
      </c>
      <c r="B3" s="4" t="s">
        <v>203</v>
      </c>
      <c r="C3" s="4" t="s">
        <v>204</v>
      </c>
      <c r="D3" s="4" t="s">
        <v>205</v>
      </c>
      <c r="E3" s="4" t="s">
        <v>206</v>
      </c>
      <c r="F3" s="4" t="s">
        <v>207</v>
      </c>
    </row>
    <row r="4" spans="1:6">
      <c r="A4" s="40" t="s">
        <v>208</v>
      </c>
      <c r="B4" s="40" t="s">
        <v>209</v>
      </c>
      <c r="C4" s="40" t="s">
        <v>210</v>
      </c>
      <c r="D4" s="5" t="s">
        <v>211</v>
      </c>
      <c r="E4" s="3"/>
      <c r="F4" s="3"/>
    </row>
    <row r="5" spans="1:6">
      <c r="A5" s="45"/>
      <c r="B5" s="45"/>
      <c r="C5" s="45"/>
      <c r="D5" s="5" t="s">
        <v>212</v>
      </c>
      <c r="E5" s="3"/>
      <c r="F5" s="3"/>
    </row>
    <row r="6" spans="1:6">
      <c r="A6" s="45"/>
      <c r="B6" s="45"/>
      <c r="C6" s="45"/>
      <c r="D6" s="5" t="s">
        <v>213</v>
      </c>
      <c r="E6" s="3"/>
      <c r="F6" s="3"/>
    </row>
    <row r="7" spans="1:6">
      <c r="A7" s="45"/>
      <c r="B7" s="45"/>
      <c r="C7" s="45"/>
      <c r="D7" s="5" t="s">
        <v>214</v>
      </c>
      <c r="E7" s="3"/>
      <c r="F7" s="3"/>
    </row>
    <row r="8" spans="1:6">
      <c r="A8" s="45"/>
      <c r="B8" s="45"/>
      <c r="C8" s="41"/>
      <c r="D8" s="5" t="s">
        <v>215</v>
      </c>
      <c r="E8" s="3"/>
      <c r="F8" s="3"/>
    </row>
    <row r="9" spans="1:6">
      <c r="A9" s="45"/>
      <c r="B9" s="45"/>
      <c r="C9" s="40" t="s">
        <v>216</v>
      </c>
      <c r="D9" s="5" t="s">
        <v>212</v>
      </c>
      <c r="E9" s="3"/>
      <c r="F9" s="3"/>
    </row>
    <row r="10" spans="1:6">
      <c r="A10" s="45"/>
      <c r="B10" s="45"/>
      <c r="C10" s="45"/>
      <c r="D10" s="5" t="s">
        <v>217</v>
      </c>
      <c r="E10" s="3"/>
      <c r="F10" s="3"/>
    </row>
    <row r="11" spans="1:6">
      <c r="A11" s="45"/>
      <c r="B11" s="45"/>
      <c r="C11" s="45"/>
      <c r="D11" s="5" t="s">
        <v>218</v>
      </c>
      <c r="E11" s="3"/>
      <c r="F11" s="3"/>
    </row>
    <row r="12" spans="1:6">
      <c r="A12" s="45"/>
      <c r="B12" s="45"/>
      <c r="C12" s="41"/>
      <c r="D12" s="5" t="s">
        <v>219</v>
      </c>
      <c r="E12" s="3"/>
      <c r="F12" s="3"/>
    </row>
    <row r="13" spans="1:6">
      <c r="A13" s="45"/>
      <c r="B13" s="45"/>
      <c r="C13" s="40" t="s">
        <v>220</v>
      </c>
      <c r="D13" s="5" t="s">
        <v>212</v>
      </c>
      <c r="E13" s="3"/>
      <c r="F13" s="3"/>
    </row>
    <row r="14" spans="1:6">
      <c r="A14" s="45"/>
      <c r="B14" s="45"/>
      <c r="C14" s="41"/>
      <c r="D14" s="5" t="s">
        <v>217</v>
      </c>
      <c r="E14" s="3"/>
      <c r="F14" s="3"/>
    </row>
    <row r="15" spans="1:6">
      <c r="A15" s="45"/>
      <c r="B15" s="45"/>
      <c r="C15" s="5" t="s">
        <v>221</v>
      </c>
      <c r="D15" s="5" t="s">
        <v>212</v>
      </c>
      <c r="E15" s="3"/>
      <c r="F15" s="3"/>
    </row>
    <row r="16" spans="1:6">
      <c r="A16" s="45"/>
      <c r="B16" s="45"/>
      <c r="C16" s="40" t="s">
        <v>222</v>
      </c>
      <c r="D16" s="5" t="s">
        <v>223</v>
      </c>
      <c r="E16" s="3"/>
      <c r="F16" s="3"/>
    </row>
    <row r="17" spans="1:6">
      <c r="A17" s="45"/>
      <c r="B17" s="41"/>
      <c r="C17" s="41"/>
      <c r="D17" s="5" t="s">
        <v>212</v>
      </c>
      <c r="E17" s="3"/>
      <c r="F17" s="3"/>
    </row>
    <row r="18" spans="1:6">
      <c r="A18" s="45"/>
      <c r="B18" s="40" t="s">
        <v>224</v>
      </c>
      <c r="C18" s="40" t="s">
        <v>225</v>
      </c>
      <c r="D18" s="5" t="s">
        <v>226</v>
      </c>
      <c r="E18" s="3"/>
      <c r="F18" s="3"/>
    </row>
    <row r="19" spans="1:6">
      <c r="A19" s="45"/>
      <c r="B19" s="45"/>
      <c r="C19" s="45"/>
      <c r="D19" s="5" t="s">
        <v>227</v>
      </c>
      <c r="E19" s="3"/>
      <c r="F19" s="3"/>
    </row>
    <row r="20" spans="1:6">
      <c r="A20" s="45"/>
      <c r="B20" s="45"/>
      <c r="C20" s="45"/>
      <c r="D20" s="5" t="s">
        <v>228</v>
      </c>
      <c r="E20" s="3"/>
      <c r="F20" s="3"/>
    </row>
    <row r="21" spans="1:6">
      <c r="A21" s="45"/>
      <c r="B21" s="45"/>
      <c r="C21" s="45"/>
      <c r="D21" s="5" t="s">
        <v>229</v>
      </c>
      <c r="E21" s="3"/>
      <c r="F21" s="3"/>
    </row>
    <row r="22" spans="1:6">
      <c r="A22" s="45"/>
      <c r="B22" s="41"/>
      <c r="C22" s="41"/>
      <c r="D22" s="5" t="s">
        <v>230</v>
      </c>
      <c r="E22" s="3"/>
      <c r="F22" s="3"/>
    </row>
    <row r="23" spans="1:6">
      <c r="A23" s="45"/>
      <c r="B23" s="40" t="s">
        <v>231</v>
      </c>
      <c r="C23" s="40" t="s">
        <v>210</v>
      </c>
      <c r="D23" s="5" t="s">
        <v>232</v>
      </c>
      <c r="E23" s="3"/>
      <c r="F23" s="3"/>
    </row>
    <row r="24" spans="1:6">
      <c r="A24" s="45"/>
      <c r="B24" s="45"/>
      <c r="C24" s="41"/>
      <c r="D24" s="5" t="s">
        <v>233</v>
      </c>
      <c r="E24" s="3"/>
      <c r="F24" s="3"/>
    </row>
    <row r="25" spans="1:6">
      <c r="A25" s="45"/>
      <c r="B25" s="45"/>
      <c r="C25" s="40" t="s">
        <v>216</v>
      </c>
      <c r="D25" s="5" t="s">
        <v>232</v>
      </c>
      <c r="E25" s="3"/>
      <c r="F25" s="3"/>
    </row>
    <row r="26" spans="1:6">
      <c r="A26" s="45"/>
      <c r="B26" s="45"/>
      <c r="C26" s="41"/>
      <c r="D26" s="5" t="s">
        <v>233</v>
      </c>
      <c r="E26" s="3"/>
      <c r="F26" s="3"/>
    </row>
    <row r="27" spans="1:6">
      <c r="A27" s="45"/>
      <c r="B27" s="45"/>
      <c r="C27" s="40" t="s">
        <v>234</v>
      </c>
      <c r="D27" s="5" t="s">
        <v>232</v>
      </c>
      <c r="E27" s="3"/>
      <c r="F27" s="3"/>
    </row>
    <row r="28" spans="1:6">
      <c r="A28" s="45"/>
      <c r="B28" s="45"/>
      <c r="C28" s="41"/>
      <c r="D28" s="5" t="s">
        <v>233</v>
      </c>
      <c r="E28" s="3"/>
      <c r="F28" s="3"/>
    </row>
    <row r="29" spans="1:6">
      <c r="A29" s="45"/>
      <c r="B29" s="45"/>
      <c r="C29" s="40" t="s">
        <v>235</v>
      </c>
      <c r="D29" s="5" t="s">
        <v>232</v>
      </c>
      <c r="E29" s="3"/>
      <c r="F29" s="3"/>
    </row>
    <row r="30" spans="1:6">
      <c r="A30" s="45"/>
      <c r="B30" s="45"/>
      <c r="C30" s="41"/>
      <c r="D30" s="5" t="s">
        <v>233</v>
      </c>
      <c r="E30" s="3"/>
      <c r="F30" s="3"/>
    </row>
    <row r="31" spans="1:6">
      <c r="A31" s="45"/>
      <c r="B31" s="45"/>
      <c r="C31" s="40" t="s">
        <v>236</v>
      </c>
      <c r="D31" s="5" t="s">
        <v>232</v>
      </c>
      <c r="E31" s="3"/>
      <c r="F31" s="3"/>
    </row>
    <row r="32" spans="1:6">
      <c r="A32" s="45"/>
      <c r="B32" s="45"/>
      <c r="C32" s="41"/>
      <c r="D32" s="5" t="s">
        <v>233</v>
      </c>
      <c r="E32" s="3"/>
      <c r="F32" s="3"/>
    </row>
    <row r="33" spans="1:6">
      <c r="A33" s="45"/>
      <c r="B33" s="45"/>
      <c r="C33" s="40" t="s">
        <v>237</v>
      </c>
      <c r="D33" s="5" t="s">
        <v>232</v>
      </c>
      <c r="E33" s="3"/>
      <c r="F33" s="3"/>
    </row>
    <row r="34" spans="1:6">
      <c r="A34" s="45"/>
      <c r="B34" s="45"/>
      <c r="C34" s="41"/>
      <c r="D34" s="5" t="s">
        <v>233</v>
      </c>
      <c r="E34" s="3"/>
      <c r="F34" s="3"/>
    </row>
    <row r="35" spans="1:6">
      <c r="A35" s="45"/>
      <c r="B35" s="45"/>
      <c r="C35" s="40" t="s">
        <v>238</v>
      </c>
      <c r="D35" s="5" t="s">
        <v>232</v>
      </c>
      <c r="E35" s="3"/>
      <c r="F35" s="3"/>
    </row>
    <row r="36" spans="1:6">
      <c r="A36" s="41"/>
      <c r="B36" s="41"/>
      <c r="C36" s="41"/>
      <c r="D36" s="5" t="s">
        <v>233</v>
      </c>
      <c r="E36" s="3"/>
      <c r="F36" s="3"/>
    </row>
    <row r="37" spans="1:6">
      <c r="A37" s="40" t="s">
        <v>239</v>
      </c>
      <c r="B37" s="5" t="s">
        <v>240</v>
      </c>
      <c r="C37" s="5"/>
      <c r="D37" s="5"/>
      <c r="E37" s="3"/>
      <c r="F37" s="3"/>
    </row>
    <row r="38" spans="1:6">
      <c r="A38" s="41"/>
      <c r="B38" s="5" t="s">
        <v>241</v>
      </c>
      <c r="C38" s="5"/>
      <c r="D38" s="5"/>
      <c r="E38" s="3"/>
      <c r="F38" s="3"/>
    </row>
    <row r="39" spans="1:6">
      <c r="A39" s="46" t="s">
        <v>242</v>
      </c>
      <c r="B39" s="40" t="s">
        <v>243</v>
      </c>
      <c r="C39" s="40" t="s">
        <v>235</v>
      </c>
      <c r="D39" s="5" t="s">
        <v>232</v>
      </c>
      <c r="E39" s="3"/>
      <c r="F39" s="3"/>
    </row>
    <row r="40" spans="1:6">
      <c r="A40" s="47"/>
      <c r="B40" s="45"/>
      <c r="C40" s="41"/>
      <c r="D40" s="5" t="s">
        <v>244</v>
      </c>
      <c r="E40" s="3"/>
      <c r="F40" s="3"/>
    </row>
    <row r="41" spans="1:6">
      <c r="A41" s="47"/>
      <c r="B41" s="45"/>
      <c r="C41" s="40" t="s">
        <v>245</v>
      </c>
      <c r="D41" s="5" t="s">
        <v>246</v>
      </c>
      <c r="E41" s="3"/>
      <c r="F41" s="3"/>
    </row>
    <row r="42" spans="1:6">
      <c r="A42" s="47"/>
      <c r="B42" s="41"/>
      <c r="C42" s="41"/>
      <c r="D42" s="5" t="s">
        <v>244</v>
      </c>
      <c r="E42" s="3"/>
      <c r="F42" s="3"/>
    </row>
    <row r="43" spans="1:6">
      <c r="A43" s="47"/>
      <c r="B43" s="40" t="s">
        <v>247</v>
      </c>
      <c r="C43" s="40" t="s">
        <v>248</v>
      </c>
      <c r="D43" s="5" t="s">
        <v>246</v>
      </c>
      <c r="E43" s="3"/>
      <c r="F43" s="3"/>
    </row>
    <row r="44" spans="1:6">
      <c r="A44" s="48"/>
      <c r="B44" s="41"/>
      <c r="C44" s="41"/>
      <c r="D44" s="5" t="s">
        <v>233</v>
      </c>
      <c r="E44" s="3"/>
      <c r="F44" s="3"/>
    </row>
    <row r="45" spans="1:6">
      <c r="A45" s="40" t="s">
        <v>249</v>
      </c>
      <c r="B45" s="40" t="s">
        <v>231</v>
      </c>
      <c r="C45" s="5" t="s">
        <v>250</v>
      </c>
      <c r="D45" s="5" t="s">
        <v>251</v>
      </c>
      <c r="E45" s="3"/>
      <c r="F45" s="3"/>
    </row>
    <row r="46" spans="1:6">
      <c r="A46" s="45"/>
      <c r="B46" s="45"/>
      <c r="C46" s="5" t="s">
        <v>252</v>
      </c>
      <c r="D46" s="5" t="s">
        <v>253</v>
      </c>
      <c r="E46" s="3"/>
      <c r="F46" s="3"/>
    </row>
    <row r="47" spans="1:6">
      <c r="A47" s="45"/>
      <c r="B47" s="45"/>
      <c r="C47" s="5" t="s">
        <v>254</v>
      </c>
      <c r="D47" s="5" t="s">
        <v>255</v>
      </c>
      <c r="E47" s="3"/>
      <c r="F47" s="3"/>
    </row>
    <row r="48" spans="1:6">
      <c r="A48" s="45"/>
      <c r="B48" s="45"/>
      <c r="C48" s="40" t="s">
        <v>256</v>
      </c>
      <c r="D48" s="5" t="s">
        <v>257</v>
      </c>
      <c r="E48" s="3"/>
      <c r="F48" s="3"/>
    </row>
    <row r="49" spans="1:6">
      <c r="A49" s="45"/>
      <c r="B49" s="45"/>
      <c r="C49" s="45"/>
      <c r="D49" s="5" t="s">
        <v>258</v>
      </c>
      <c r="E49" s="3"/>
      <c r="F49" s="3"/>
    </row>
    <row r="50" spans="1:6">
      <c r="A50" s="45"/>
      <c r="B50" s="45"/>
      <c r="C50" s="41"/>
      <c r="D50" s="5" t="s">
        <v>259</v>
      </c>
      <c r="E50" s="3"/>
      <c r="F50" s="3"/>
    </row>
    <row r="51" spans="1:6">
      <c r="A51" s="41"/>
      <c r="B51" s="41"/>
      <c r="C51" s="5" t="s">
        <v>260</v>
      </c>
      <c r="D51" s="5" t="s">
        <v>261</v>
      </c>
      <c r="E51" s="3"/>
      <c r="F51" s="3"/>
    </row>
    <row r="52" spans="1:6">
      <c r="A52" s="40" t="s">
        <v>262</v>
      </c>
      <c r="B52" s="40" t="s">
        <v>209</v>
      </c>
      <c r="C52" s="40" t="s">
        <v>210</v>
      </c>
      <c r="D52" s="5" t="s">
        <v>211</v>
      </c>
      <c r="E52" s="3"/>
      <c r="F52" s="3"/>
    </row>
    <row r="53" spans="1:6">
      <c r="A53" s="45"/>
      <c r="B53" s="45"/>
      <c r="C53" s="45"/>
      <c r="D53" s="5" t="s">
        <v>212</v>
      </c>
      <c r="E53" s="3"/>
      <c r="F53" s="3"/>
    </row>
    <row r="54" spans="1:6">
      <c r="A54" s="45"/>
      <c r="B54" s="45"/>
      <c r="C54" s="45"/>
      <c r="D54" s="5" t="s">
        <v>213</v>
      </c>
      <c r="E54" s="3"/>
      <c r="F54" s="3"/>
    </row>
    <row r="55" spans="1:6">
      <c r="A55" s="45"/>
      <c r="B55" s="45"/>
      <c r="C55" s="45"/>
      <c r="D55" s="5" t="s">
        <v>214</v>
      </c>
      <c r="E55" s="3"/>
      <c r="F55" s="3"/>
    </row>
    <row r="56" spans="1:6">
      <c r="A56" s="45"/>
      <c r="B56" s="45"/>
      <c r="C56" s="41"/>
      <c r="D56" s="5" t="s">
        <v>215</v>
      </c>
      <c r="E56" s="3"/>
      <c r="F56" s="3"/>
    </row>
    <row r="57" spans="1:6">
      <c r="A57" s="45"/>
      <c r="B57" s="45"/>
      <c r="C57" s="40" t="s">
        <v>216</v>
      </c>
      <c r="D57" s="5" t="s">
        <v>212</v>
      </c>
      <c r="E57" s="3"/>
      <c r="F57" s="3"/>
    </row>
    <row r="58" spans="1:6">
      <c r="A58" s="45"/>
      <c r="B58" s="45"/>
      <c r="C58" s="45"/>
      <c r="D58" s="5" t="s">
        <v>217</v>
      </c>
      <c r="E58" s="3"/>
      <c r="F58" s="3"/>
    </row>
    <row r="59" spans="1:6">
      <c r="A59" s="45"/>
      <c r="B59" s="45"/>
      <c r="C59" s="45"/>
      <c r="D59" s="5" t="s">
        <v>218</v>
      </c>
      <c r="E59" s="3"/>
      <c r="F59" s="3"/>
    </row>
    <row r="60" spans="1:6">
      <c r="A60" s="45"/>
      <c r="B60" s="45"/>
      <c r="C60" s="41"/>
      <c r="D60" s="5" t="s">
        <v>219</v>
      </c>
      <c r="E60" s="3"/>
      <c r="F60" s="3"/>
    </row>
    <row r="61" spans="1:6">
      <c r="A61" s="45"/>
      <c r="B61" s="45"/>
      <c r="C61" s="40" t="s">
        <v>220</v>
      </c>
      <c r="D61" s="5" t="s">
        <v>212</v>
      </c>
      <c r="E61" s="3"/>
      <c r="F61" s="3"/>
    </row>
    <row r="62" spans="1:6">
      <c r="A62" s="45"/>
      <c r="B62" s="45"/>
      <c r="C62" s="41"/>
      <c r="D62" s="5" t="s">
        <v>217</v>
      </c>
      <c r="E62" s="3"/>
      <c r="F62" s="3"/>
    </row>
    <row r="63" spans="1:6">
      <c r="A63" s="45"/>
      <c r="B63" s="45"/>
      <c r="C63" s="5" t="s">
        <v>221</v>
      </c>
      <c r="D63" s="5" t="s">
        <v>212</v>
      </c>
      <c r="E63" s="3"/>
      <c r="F63" s="3"/>
    </row>
    <row r="64" spans="1:6">
      <c r="A64" s="45"/>
      <c r="B64" s="45"/>
      <c r="C64" s="40" t="s">
        <v>222</v>
      </c>
      <c r="D64" s="5" t="s">
        <v>223</v>
      </c>
      <c r="E64" s="3"/>
      <c r="F64" s="3"/>
    </row>
    <row r="65" spans="1:6">
      <c r="A65" s="45"/>
      <c r="B65" s="41"/>
      <c r="C65" s="41"/>
      <c r="D65" s="5" t="s">
        <v>212</v>
      </c>
      <c r="E65" s="3"/>
      <c r="F65" s="3"/>
    </row>
    <row r="66" spans="1:6">
      <c r="A66" s="45"/>
      <c r="B66" s="40" t="s">
        <v>224</v>
      </c>
      <c r="C66" s="40" t="s">
        <v>225</v>
      </c>
      <c r="D66" s="5" t="s">
        <v>226</v>
      </c>
      <c r="E66" s="3"/>
      <c r="F66" s="3"/>
    </row>
    <row r="67" spans="1:6">
      <c r="A67" s="41"/>
      <c r="B67" s="41"/>
      <c r="C67" s="41"/>
      <c r="D67" s="5" t="s">
        <v>227</v>
      </c>
      <c r="E67" s="3"/>
      <c r="F67" s="3"/>
    </row>
  </sheetData>
  <mergeCells count="35">
    <mergeCell ref="C66:C67"/>
    <mergeCell ref="A45:A51"/>
    <mergeCell ref="B45:B51"/>
    <mergeCell ref="C48:C50"/>
    <mergeCell ref="A52:A67"/>
    <mergeCell ref="B52:B65"/>
    <mergeCell ref="C52:C56"/>
    <mergeCell ref="C57:C60"/>
    <mergeCell ref="C61:C62"/>
    <mergeCell ref="C64:C65"/>
    <mergeCell ref="B66:B67"/>
    <mergeCell ref="C35:C36"/>
    <mergeCell ref="A37:A38"/>
    <mergeCell ref="A39:A44"/>
    <mergeCell ref="B39:B42"/>
    <mergeCell ref="C39:C40"/>
    <mergeCell ref="C41:C42"/>
    <mergeCell ref="B43:B44"/>
    <mergeCell ref="C43:C44"/>
    <mergeCell ref="C33:C34"/>
    <mergeCell ref="A2:F2"/>
    <mergeCell ref="A4:A36"/>
    <mergeCell ref="B4:B17"/>
    <mergeCell ref="C4:C8"/>
    <mergeCell ref="C9:C12"/>
    <mergeCell ref="C13:C14"/>
    <mergeCell ref="C16:C17"/>
    <mergeCell ref="B18:B22"/>
    <mergeCell ref="C18:C22"/>
    <mergeCell ref="B23:B36"/>
    <mergeCell ref="C23:C24"/>
    <mergeCell ref="C25:C26"/>
    <mergeCell ref="C27:C28"/>
    <mergeCell ref="C29:C30"/>
    <mergeCell ref="C31:C3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项目信息测试数据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陈庆</cp:lastModifiedBy>
  <dcterms:created xsi:type="dcterms:W3CDTF">2018-05-15T01:41:28Z</dcterms:created>
  <dcterms:modified xsi:type="dcterms:W3CDTF">2018-07-31T01:35:24Z</dcterms:modified>
</cp:coreProperties>
</file>