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filterPrivacy="1" codeName="ThisWorkbook"/>
  <xr:revisionPtr revIDLastSave="0" documentId="13_ncr:1_{0B607EF0-95F3-40D5-B74B-B64D17810C83}" xr6:coauthVersionLast="36" xr6:coauthVersionMax="36" xr10:uidLastSave="{00000000-0000-0000-0000-000000000000}"/>
  <bookViews>
    <workbookView xWindow="0" yWindow="0" windowWidth="28800" windowHeight="12255" tabRatio="814" xr2:uid="{00000000-000D-0000-FFFF-FFFF00000000}"/>
  </bookViews>
  <sheets>
    <sheet name="פרויקט" sheetId="11" r:id="rId1"/>
  </sheets>
  <definedNames>
    <definedName name="_xlnm.Print_Titles" localSheetId="0">פרויקט!$4:$7</definedName>
    <definedName name="הגדלת_גלילה">פרויקט!$G$4</definedName>
    <definedName name="היום" localSheetId="0">TODAY()</definedName>
    <definedName name="התחלת_הפרוייקט">פרויקט!$G$3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1" l="1"/>
  <c r="J5" i="11" s="1"/>
  <c r="J23" i="11" l="1"/>
  <c r="J19" i="11"/>
  <c r="J14" i="11"/>
  <c r="J15" i="11"/>
  <c r="J16" i="11"/>
  <c r="J17" i="11"/>
  <c r="J13" i="11"/>
  <c r="J12" i="11"/>
  <c r="J10" i="11"/>
  <c r="J7" i="11"/>
  <c r="K5" i="11"/>
  <c r="J9" i="11"/>
  <c r="J11" i="11"/>
  <c r="J18" i="11"/>
  <c r="J30" i="11"/>
  <c r="J4" i="11"/>
  <c r="J21" i="11"/>
  <c r="K23" i="11" l="1"/>
  <c r="K14" i="11"/>
  <c r="K16" i="11"/>
  <c r="K13" i="11"/>
  <c r="K12" i="11"/>
  <c r="K10" i="11"/>
  <c r="K21" i="11"/>
  <c r="K19" i="11"/>
  <c r="K11" i="11"/>
  <c r="K9" i="11"/>
  <c r="K30" i="11"/>
  <c r="K7" i="11"/>
  <c r="K15" i="11"/>
  <c r="K18" i="11"/>
  <c r="L5" i="11"/>
  <c r="K17" i="11"/>
  <c r="L23" i="11" l="1"/>
  <c r="L15" i="11"/>
  <c r="L21" i="11"/>
  <c r="L19" i="11"/>
  <c r="L11" i="11"/>
  <c r="L9" i="11"/>
  <c r="L13" i="11"/>
  <c r="L30" i="11"/>
  <c r="L16" i="11"/>
  <c r="L14" i="11"/>
  <c r="L7" i="11"/>
  <c r="M5" i="11"/>
  <c r="L10" i="11"/>
  <c r="L18" i="11"/>
  <c r="L12" i="11"/>
  <c r="L17" i="11"/>
  <c r="M23" i="11" l="1"/>
  <c r="M12" i="11"/>
  <c r="M13" i="11"/>
  <c r="M14" i="11"/>
  <c r="M17" i="11"/>
  <c r="M18" i="11"/>
  <c r="N5" i="11"/>
  <c r="M11" i="11"/>
  <c r="M21" i="11"/>
  <c r="M19" i="11"/>
  <c r="M7" i="11"/>
  <c r="M10" i="11"/>
  <c r="M15" i="11"/>
  <c r="M9" i="11"/>
  <c r="M16" i="11"/>
  <c r="M30" i="11"/>
  <c r="N23" i="11" l="1"/>
  <c r="N15" i="11"/>
  <c r="N12" i="11"/>
  <c r="N14" i="11"/>
  <c r="N17" i="11"/>
  <c r="N30" i="11"/>
  <c r="N21" i="11"/>
  <c r="O5" i="11"/>
  <c r="N10" i="11"/>
  <c r="N7" i="11"/>
  <c r="N11" i="11"/>
  <c r="N18" i="11"/>
  <c r="N16" i="11"/>
  <c r="N9" i="11"/>
  <c r="N13" i="11"/>
  <c r="N19" i="11"/>
  <c r="O23" i="11" l="1"/>
  <c r="O16" i="11"/>
  <c r="O12" i="11"/>
  <c r="O17" i="11"/>
  <c r="O13" i="11"/>
  <c r="O30" i="11"/>
  <c r="O14" i="11"/>
  <c r="O9" i="11"/>
  <c r="O18" i="11"/>
  <c r="O19" i="11"/>
  <c r="P5" i="11"/>
  <c r="O10" i="11"/>
  <c r="O11" i="11"/>
  <c r="O15" i="11"/>
  <c r="O21" i="11"/>
  <c r="O7" i="11"/>
  <c r="P23" i="11" l="1"/>
  <c r="P17" i="11"/>
  <c r="P11" i="11"/>
  <c r="P19" i="11"/>
  <c r="P15" i="11"/>
  <c r="P30" i="11"/>
  <c r="P10" i="11"/>
  <c r="Q5" i="11"/>
  <c r="P14" i="11"/>
  <c r="P13" i="11"/>
  <c r="P9" i="11"/>
  <c r="P21" i="11"/>
  <c r="P12" i="11"/>
  <c r="P16" i="11"/>
  <c r="P18" i="11"/>
  <c r="P7" i="11"/>
  <c r="Q23" i="11" l="1"/>
  <c r="Q7" i="11"/>
  <c r="Q10" i="11"/>
  <c r="Q17" i="11"/>
  <c r="Q12" i="11"/>
  <c r="Q30" i="11"/>
  <c r="Q13" i="11"/>
  <c r="Q18" i="11"/>
  <c r="Q16" i="11"/>
  <c r="Q19" i="11"/>
  <c r="Q21" i="11"/>
  <c r="Q4" i="11"/>
  <c r="Q14" i="11"/>
  <c r="Q15" i="11"/>
  <c r="Q11" i="11"/>
  <c r="Q9" i="11"/>
  <c r="R5" i="11"/>
  <c r="R23" i="11" l="1"/>
  <c r="R14" i="11"/>
  <c r="R21" i="11"/>
  <c r="R12" i="11"/>
  <c r="S5" i="11"/>
  <c r="R19" i="11"/>
  <c r="R17" i="11"/>
  <c r="R11" i="11"/>
  <c r="R30" i="11"/>
  <c r="R16" i="11"/>
  <c r="R13" i="11"/>
  <c r="R9" i="11"/>
  <c r="R15" i="11"/>
  <c r="R10" i="11"/>
  <c r="R18" i="11"/>
  <c r="R7" i="11"/>
  <c r="S23" i="11" l="1"/>
  <c r="S10" i="11"/>
  <c r="S13" i="11"/>
  <c r="S11" i="11"/>
  <c r="S30" i="11"/>
  <c r="S15" i="11"/>
  <c r="S7" i="11"/>
  <c r="S9" i="11"/>
  <c r="S14" i="11"/>
  <c r="T5" i="11"/>
  <c r="S21" i="11"/>
  <c r="S16" i="11"/>
  <c r="S18" i="11"/>
  <c r="S17" i="11"/>
  <c r="S19" i="11"/>
  <c r="S12" i="11"/>
  <c r="T23" i="11" l="1"/>
  <c r="T21" i="11"/>
  <c r="T14" i="11"/>
  <c r="T19" i="11"/>
  <c r="T30" i="11"/>
  <c r="T16" i="11"/>
  <c r="T15" i="11"/>
  <c r="T13" i="11"/>
  <c r="T10" i="11"/>
  <c r="T11" i="11"/>
  <c r="T12" i="11"/>
  <c r="T9" i="11"/>
  <c r="T17" i="11"/>
  <c r="T18" i="11"/>
  <c r="U5" i="11"/>
  <c r="T7" i="11"/>
  <c r="U23" i="11" l="1"/>
  <c r="U17" i="11"/>
  <c r="U14" i="11"/>
  <c r="U21" i="11"/>
  <c r="U10" i="11"/>
  <c r="U30" i="11"/>
  <c r="U13" i="11"/>
  <c r="U16" i="11"/>
  <c r="U9" i="11"/>
  <c r="U19" i="11"/>
  <c r="U15" i="11"/>
  <c r="U18" i="11"/>
  <c r="V5" i="11"/>
  <c r="U7" i="11"/>
  <c r="U11" i="11"/>
  <c r="U12" i="11"/>
  <c r="V23" i="11" l="1"/>
  <c r="V16" i="11"/>
  <c r="W5" i="11"/>
  <c r="V7" i="11"/>
  <c r="V21" i="11"/>
  <c r="V12" i="11"/>
  <c r="V14" i="11"/>
  <c r="V9" i="11"/>
  <c r="V19" i="11"/>
  <c r="V11" i="11"/>
  <c r="V13" i="11"/>
  <c r="V30" i="11"/>
  <c r="V15" i="11"/>
  <c r="V17" i="11"/>
  <c r="V10" i="11"/>
  <c r="V18" i="11"/>
  <c r="W23" i="11" l="1"/>
  <c r="X5" i="11"/>
  <c r="W30" i="11"/>
  <c r="W12" i="11"/>
  <c r="W13" i="11"/>
  <c r="W15" i="11"/>
  <c r="W17" i="11"/>
  <c r="W16" i="11"/>
  <c r="W14" i="11"/>
  <c r="W10" i="11"/>
  <c r="W9" i="11"/>
  <c r="W18" i="11"/>
  <c r="W11" i="11"/>
  <c r="W19" i="11"/>
  <c r="W21" i="11"/>
  <c r="W7" i="11"/>
  <c r="X23" i="11" l="1"/>
  <c r="X4" i="11"/>
  <c r="X11" i="11"/>
  <c r="X30" i="11"/>
  <c r="X13" i="11"/>
  <c r="X16" i="11"/>
  <c r="X15" i="11"/>
  <c r="X12" i="11"/>
  <c r="X19" i="11"/>
  <c r="X10" i="11"/>
  <c r="X14" i="11"/>
  <c r="Y5" i="11"/>
  <c r="X18" i="11"/>
  <c r="X21" i="11"/>
  <c r="X9" i="11"/>
  <c r="X17" i="11"/>
  <c r="X7" i="11"/>
  <c r="Y23" i="11" l="1"/>
  <c r="Y21" i="11"/>
  <c r="Y15" i="11"/>
  <c r="Y30" i="11"/>
  <c r="Y18" i="11"/>
  <c r="Y12" i="11"/>
  <c r="Y11" i="11"/>
  <c r="Y19" i="11"/>
  <c r="Y7" i="11"/>
  <c r="Y17" i="11"/>
  <c r="Y10" i="11"/>
  <c r="Y14" i="11"/>
  <c r="Y9" i="11"/>
  <c r="Y13" i="11"/>
  <c r="Y16" i="11"/>
  <c r="Z5" i="11"/>
  <c r="Z23" i="11" l="1"/>
  <c r="Z14" i="11"/>
  <c r="AA5" i="11"/>
  <c r="Z11" i="11"/>
  <c r="Z30" i="11"/>
  <c r="Z13" i="11"/>
  <c r="Z18" i="11"/>
  <c r="Z9" i="11"/>
  <c r="Z15" i="11"/>
  <c r="Z21" i="11"/>
  <c r="Z19" i="11"/>
  <c r="Z16" i="11"/>
  <c r="Z17" i="11"/>
  <c r="Z12" i="11"/>
  <c r="Z10" i="11"/>
  <c r="Z7" i="11"/>
  <c r="AA18" i="11" l="1"/>
  <c r="AA7" i="11"/>
  <c r="AA30" i="11"/>
  <c r="AA21" i="11"/>
  <c r="AA23" i="11"/>
  <c r="AA10" i="11"/>
  <c r="AA12" i="11"/>
  <c r="AA19" i="11"/>
  <c r="AA14" i="11"/>
  <c r="AA13" i="11"/>
  <c r="AB5" i="11"/>
  <c r="AA17" i="11"/>
  <c r="AA9" i="11"/>
  <c r="AA16" i="11"/>
  <c r="AA11" i="11"/>
  <c r="AA15" i="11"/>
  <c r="AB7" i="11" l="1"/>
  <c r="AB23" i="11"/>
  <c r="AB16" i="11"/>
  <c r="AC5" i="11"/>
  <c r="AB14" i="11"/>
  <c r="AB12" i="11"/>
  <c r="AB30" i="11"/>
  <c r="AB21" i="11"/>
  <c r="AB19" i="11"/>
  <c r="AB13" i="11"/>
  <c r="AB15" i="11"/>
  <c r="AB9" i="11"/>
  <c r="AB11" i="11"/>
  <c r="AB17" i="11"/>
  <c r="AB18" i="11"/>
  <c r="AB10" i="11"/>
  <c r="AC7" i="11" l="1"/>
  <c r="AC9" i="11"/>
  <c r="AC10" i="11"/>
  <c r="AC21" i="11"/>
  <c r="AC15" i="11"/>
  <c r="AC30" i="11"/>
  <c r="AC18" i="11"/>
  <c r="AC17" i="11"/>
  <c r="AC12" i="11"/>
  <c r="AC13" i="11"/>
  <c r="AC11" i="11"/>
  <c r="AC14" i="11"/>
  <c r="AD5" i="11"/>
  <c r="AC16" i="11"/>
  <c r="AC19" i="11"/>
  <c r="AC23" i="11"/>
  <c r="AD11" i="11" l="1"/>
  <c r="AD12" i="11"/>
  <c r="AD23" i="11"/>
  <c r="AD30" i="11"/>
  <c r="AD21" i="11"/>
  <c r="AD17" i="11"/>
  <c r="AD9" i="11"/>
  <c r="AD13" i="11"/>
  <c r="AD15" i="11"/>
  <c r="AD18" i="11"/>
  <c r="AD14" i="11"/>
  <c r="AD10" i="11"/>
  <c r="AE5" i="11"/>
  <c r="AD7" i="11"/>
  <c r="AD19" i="11"/>
  <c r="AD16" i="11"/>
  <c r="AE12" i="11" l="1"/>
  <c r="AE13" i="11"/>
  <c r="AE15" i="11"/>
  <c r="AE18" i="11"/>
  <c r="AE4" i="11"/>
  <c r="AE23" i="11"/>
  <c r="AE9" i="11"/>
  <c r="AE16" i="11"/>
  <c r="AE14" i="11"/>
  <c r="AF5" i="11"/>
  <c r="AF15" i="11" s="1"/>
  <c r="AE7" i="11"/>
  <c r="AE19" i="11"/>
  <c r="AE17" i="11"/>
  <c r="AE11" i="11"/>
  <c r="AE30" i="11"/>
  <c r="AE21" i="11"/>
  <c r="AE10" i="11"/>
  <c r="AF7" i="11" l="1"/>
  <c r="AF19" i="11"/>
  <c r="AF10" i="11"/>
  <c r="AF9" i="11"/>
  <c r="AF18" i="11"/>
  <c r="AF23" i="11"/>
  <c r="AF14" i="11"/>
  <c r="AG5" i="11"/>
  <c r="AF17" i="11"/>
  <c r="AF13" i="11"/>
  <c r="AF21" i="11"/>
  <c r="AF12" i="11"/>
  <c r="AF16" i="11"/>
  <c r="AF11" i="11"/>
  <c r="AF30" i="11"/>
  <c r="AG23" i="11"/>
  <c r="AG11" i="11" l="1"/>
  <c r="AG16" i="11"/>
  <c r="AG12" i="11"/>
  <c r="AG17" i="11"/>
  <c r="AG18" i="11"/>
  <c r="AG10" i="11"/>
  <c r="AG14" i="11"/>
  <c r="AG21" i="11"/>
  <c r="AG19" i="11"/>
  <c r="AG13" i="11"/>
  <c r="AG9" i="11"/>
  <c r="AG15" i="11"/>
  <c r="AG7" i="11"/>
  <c r="AH5" i="11"/>
  <c r="AG30" i="11"/>
  <c r="AH23" i="11" l="1"/>
  <c r="AH10" i="11"/>
  <c r="AH30" i="11"/>
  <c r="AI5" i="11"/>
  <c r="AH9" i="11"/>
  <c r="AH13" i="11"/>
  <c r="AH19" i="11"/>
  <c r="AH7" i="11"/>
  <c r="AH21" i="11"/>
  <c r="AH17" i="11"/>
  <c r="AH15" i="11"/>
  <c r="AH18" i="11"/>
  <c r="AH16" i="11"/>
  <c r="AH12" i="11"/>
  <c r="AH11" i="11"/>
  <c r="AH14" i="11"/>
  <c r="AI21" i="11" l="1"/>
  <c r="AI30" i="11"/>
  <c r="AI18" i="11"/>
  <c r="AI19" i="11"/>
  <c r="AI23" i="11"/>
  <c r="AI11" i="11"/>
  <c r="AI10" i="11"/>
  <c r="AI16" i="11"/>
  <c r="AJ5" i="11"/>
  <c r="AI9" i="11"/>
  <c r="AI7" i="11"/>
  <c r="AI14" i="11"/>
  <c r="AI17" i="11"/>
  <c r="AI15" i="11"/>
  <c r="AI12" i="11"/>
  <c r="AI13" i="11"/>
  <c r="AJ23" i="11" l="1"/>
  <c r="AJ13" i="11"/>
  <c r="AJ15" i="11"/>
  <c r="AJ12" i="11"/>
  <c r="AJ11" i="11"/>
  <c r="AJ9" i="11"/>
  <c r="AJ17" i="11"/>
  <c r="AJ7" i="11"/>
  <c r="AK5" i="11"/>
  <c r="AL5" i="11" s="1"/>
  <c r="AJ30" i="11"/>
  <c r="AJ16" i="11"/>
  <c r="AJ14" i="11"/>
  <c r="AJ21" i="11"/>
  <c r="AJ18" i="11"/>
  <c r="AJ10" i="11"/>
  <c r="AJ19" i="11"/>
  <c r="AK23" i="11" l="1"/>
  <c r="AK13" i="11"/>
  <c r="AK21" i="11"/>
  <c r="AK19" i="11"/>
  <c r="AK18" i="11"/>
  <c r="AK10" i="11"/>
  <c r="AK15" i="11"/>
  <c r="AK9" i="11"/>
  <c r="AK14" i="11"/>
  <c r="AK7" i="11"/>
  <c r="AK17" i="11"/>
  <c r="AK16" i="11"/>
  <c r="AK12" i="11"/>
  <c r="AK30" i="11"/>
  <c r="AK11" i="11"/>
  <c r="AL23" i="11"/>
  <c r="AL7" i="11"/>
  <c r="AL4" i="11"/>
  <c r="AL10" i="11"/>
  <c r="AL21" i="11"/>
  <c r="AL16" i="11"/>
  <c r="AL12" i="11"/>
  <c r="AL14" i="11"/>
  <c r="AL30" i="11"/>
  <c r="AL11" i="11"/>
  <c r="AL17" i="11"/>
  <c r="AL19" i="11"/>
  <c r="AL18" i="11"/>
  <c r="AL9" i="11"/>
  <c r="AL15" i="11"/>
  <c r="AL13" i="11"/>
  <c r="AM5" i="11"/>
  <c r="AM23" i="11" l="1"/>
  <c r="AM7" i="11"/>
  <c r="AM15" i="11"/>
  <c r="AM21" i="11"/>
  <c r="AN5" i="11"/>
  <c r="AM18" i="11"/>
  <c r="AM16" i="11"/>
  <c r="AM14" i="11"/>
  <c r="AM17" i="11"/>
  <c r="AM11" i="11"/>
  <c r="AM10" i="11"/>
  <c r="AM30" i="11"/>
  <c r="AM19" i="11"/>
  <c r="AM9" i="11"/>
  <c r="AM13" i="11"/>
  <c r="AM12" i="11"/>
  <c r="AN23" i="11" l="1"/>
  <c r="AN7" i="11"/>
  <c r="AN21" i="11"/>
  <c r="AN11" i="11"/>
  <c r="AO5" i="11"/>
  <c r="AN12" i="11"/>
  <c r="AN17" i="11"/>
  <c r="AN19" i="11"/>
  <c r="AN13" i="11"/>
  <c r="AN16" i="11"/>
  <c r="AN30" i="11"/>
  <c r="AN10" i="11"/>
  <c r="AN14" i="11"/>
  <c r="AN9" i="11"/>
  <c r="AN15" i="11"/>
  <c r="AN18" i="11"/>
  <c r="AO23" i="11" l="1"/>
  <c r="AO7" i="11"/>
  <c r="AO21" i="11"/>
  <c r="AP5" i="11"/>
  <c r="AO17" i="11"/>
  <c r="AO16" i="11"/>
  <c r="AO9" i="11"/>
  <c r="AO12" i="11"/>
  <c r="AO18" i="11"/>
  <c r="AO19" i="11"/>
  <c r="AO30" i="11"/>
  <c r="AO11" i="11"/>
  <c r="AO13" i="11"/>
  <c r="AO10" i="11"/>
  <c r="AO15" i="11"/>
  <c r="AO14" i="11"/>
  <c r="AP23" i="11" l="1"/>
  <c r="AP7" i="11"/>
  <c r="AP14" i="11"/>
  <c r="AP18" i="11"/>
  <c r="AP21" i="11"/>
  <c r="AP15" i="11"/>
  <c r="AP12" i="11"/>
  <c r="AP11" i="11"/>
  <c r="AP17" i="11"/>
  <c r="AP10" i="11"/>
  <c r="AQ5" i="11"/>
  <c r="AP16" i="11"/>
  <c r="AP9" i="11"/>
  <c r="AP13" i="11"/>
  <c r="AP30" i="11"/>
  <c r="AP19" i="11"/>
  <c r="AQ23" i="11" l="1"/>
  <c r="AQ7" i="11"/>
  <c r="AQ10" i="11"/>
  <c r="AQ18" i="11"/>
  <c r="AQ19" i="11"/>
  <c r="AQ21" i="11"/>
  <c r="AQ17" i="11"/>
  <c r="AQ12" i="11"/>
  <c r="AQ9" i="11"/>
  <c r="AQ13" i="11"/>
  <c r="AQ30" i="11"/>
  <c r="AQ15" i="11"/>
  <c r="AQ11" i="11"/>
  <c r="AQ16" i="11"/>
  <c r="AR5" i="11"/>
  <c r="AQ14" i="11"/>
  <c r="AR23" i="11" l="1"/>
  <c r="AR7" i="11"/>
  <c r="AR21" i="11"/>
  <c r="AR10" i="11"/>
  <c r="AR9" i="11"/>
  <c r="AR19" i="11"/>
  <c r="AR12" i="11"/>
  <c r="AR13" i="11"/>
  <c r="AS5" i="11"/>
  <c r="AR16" i="11"/>
  <c r="AR17" i="11"/>
  <c r="AR30" i="11"/>
  <c r="AR14" i="11"/>
  <c r="AR18" i="11"/>
  <c r="AR15" i="11"/>
  <c r="AR11" i="11"/>
  <c r="AS23" i="11" l="1"/>
  <c r="AS7" i="11"/>
  <c r="AS21" i="11"/>
  <c r="AS14" i="11"/>
  <c r="AS18" i="11"/>
  <c r="AS12" i="11"/>
  <c r="AS10" i="11"/>
  <c r="AS19" i="11"/>
  <c r="AS13" i="11"/>
  <c r="AS30" i="11"/>
  <c r="AS16" i="11"/>
  <c r="AS11" i="11"/>
  <c r="AS9" i="11"/>
  <c r="AS17" i="11"/>
  <c r="AT5" i="11"/>
  <c r="AS4" i="11"/>
  <c r="AS15" i="11"/>
  <c r="AT23" i="11" l="1"/>
  <c r="AT7" i="11"/>
  <c r="AT13" i="11"/>
  <c r="AT9" i="11"/>
  <c r="AT21" i="11"/>
  <c r="AT16" i="11"/>
  <c r="AT11" i="11"/>
  <c r="AT30" i="11"/>
  <c r="AT19" i="11"/>
  <c r="AT12" i="11"/>
  <c r="AT10" i="11"/>
  <c r="AT15" i="11"/>
  <c r="AT14" i="11"/>
  <c r="AU5" i="11"/>
  <c r="AT17" i="11"/>
  <c r="AT18" i="11"/>
  <c r="AU23" i="11" l="1"/>
  <c r="AU7" i="11"/>
  <c r="AU30" i="11"/>
  <c r="AU16" i="11"/>
  <c r="AU18" i="11"/>
  <c r="AU14" i="11"/>
  <c r="AU19" i="11"/>
  <c r="AU21" i="11"/>
  <c r="AU10" i="11"/>
  <c r="AV5" i="11"/>
  <c r="AU15" i="11"/>
  <c r="AU11" i="11"/>
  <c r="AU17" i="11"/>
  <c r="AU12" i="11"/>
  <c r="AU13" i="11"/>
  <c r="AU9" i="11"/>
  <c r="AV23" i="11" l="1"/>
  <c r="AV7" i="11"/>
  <c r="AV16" i="11"/>
  <c r="AV18" i="11"/>
  <c r="AV17" i="11"/>
  <c r="AV21" i="11"/>
  <c r="AV10" i="11"/>
  <c r="AV11" i="11"/>
  <c r="AV15" i="11"/>
  <c r="AV30" i="11"/>
  <c r="AV19" i="11"/>
  <c r="AV12" i="11"/>
  <c r="AV9" i="11"/>
  <c r="AW5" i="11"/>
  <c r="AV14" i="11"/>
  <c r="AV13" i="11"/>
  <c r="AW23" i="11" l="1"/>
  <c r="AW7" i="11"/>
  <c r="AW11" i="11"/>
  <c r="AW14" i="11"/>
  <c r="AW9" i="11"/>
  <c r="AX5" i="11"/>
  <c r="AW13" i="11"/>
  <c r="AW18" i="11"/>
  <c r="AW19" i="11"/>
  <c r="AW21" i="11"/>
  <c r="AW10" i="11"/>
  <c r="AW30" i="11"/>
  <c r="AW15" i="11"/>
  <c r="AW12" i="11"/>
  <c r="AW16" i="11"/>
  <c r="AW17" i="11"/>
  <c r="AX23" i="11" l="1"/>
  <c r="AX7" i="11"/>
  <c r="AX12" i="11"/>
  <c r="AY5" i="11"/>
  <c r="AX14" i="11"/>
  <c r="AX16" i="11"/>
  <c r="AX30" i="11"/>
  <c r="AX15" i="11"/>
  <c r="AX9" i="11"/>
  <c r="AX17" i="11"/>
  <c r="AX11" i="11"/>
  <c r="AX10" i="11"/>
  <c r="AX13" i="11"/>
  <c r="AX18" i="11"/>
  <c r="AX19" i="11"/>
  <c r="AX21" i="11"/>
  <c r="AY23" i="11" l="1"/>
  <c r="AY7" i="11"/>
  <c r="AY18" i="11"/>
  <c r="AY17" i="11"/>
  <c r="AY21" i="11"/>
  <c r="AY30" i="11"/>
  <c r="AY12" i="11"/>
  <c r="AY16" i="11"/>
  <c r="AZ5" i="11"/>
  <c r="AY14" i="11"/>
  <c r="AY10" i="11"/>
  <c r="AY19" i="11"/>
  <c r="AY15" i="11"/>
  <c r="AY13" i="11"/>
  <c r="AY11" i="11"/>
  <c r="AY9" i="11"/>
  <c r="AZ23" i="11" l="1"/>
  <c r="AZ7" i="11"/>
  <c r="AZ21" i="11"/>
  <c r="AZ11" i="11"/>
  <c r="AZ30" i="11"/>
  <c r="AZ19" i="11"/>
  <c r="AZ13" i="11"/>
  <c r="AZ10" i="11"/>
  <c r="AZ12" i="11"/>
  <c r="AZ16" i="11"/>
  <c r="AZ14" i="11"/>
  <c r="AZ4" i="11"/>
  <c r="AZ15" i="11"/>
  <c r="AZ18" i="11"/>
  <c r="AZ9" i="11"/>
  <c r="BA5" i="11"/>
  <c r="AZ17" i="11"/>
  <c r="BA23" i="11" l="1"/>
  <c r="BA7" i="11"/>
  <c r="BA15" i="11"/>
  <c r="BA21" i="11"/>
  <c r="BA9" i="11"/>
  <c r="BA30" i="11"/>
  <c r="BA17" i="11"/>
  <c r="BA16" i="11"/>
  <c r="BA12" i="11"/>
  <c r="BA13" i="11"/>
  <c r="BA10" i="11"/>
  <c r="BB5" i="11"/>
  <c r="BA19" i="11"/>
  <c r="BA14" i="11"/>
  <c r="BA11" i="11"/>
  <c r="BA18" i="11"/>
  <c r="BB23" i="11" l="1"/>
  <c r="BB7" i="11"/>
  <c r="BB21" i="11"/>
  <c r="BB15" i="11"/>
  <c r="BB13" i="11"/>
  <c r="BB11" i="11"/>
  <c r="BB14" i="11"/>
  <c r="BB12" i="11"/>
  <c r="BB19" i="11"/>
  <c r="BB9" i="11"/>
  <c r="BB16" i="11"/>
  <c r="BB17" i="11"/>
  <c r="BB10" i="11"/>
  <c r="BB30" i="11"/>
  <c r="BB18" i="11"/>
  <c r="BC5" i="11"/>
  <c r="BC23" i="11" l="1"/>
  <c r="BC7" i="11"/>
  <c r="BD5" i="11"/>
  <c r="BC14" i="11"/>
  <c r="BC17" i="11"/>
  <c r="BC11" i="11"/>
  <c r="BC12" i="11"/>
  <c r="BC21" i="11"/>
  <c r="BC16" i="11"/>
  <c r="BC13" i="11"/>
  <c r="BC9" i="11"/>
  <c r="BC15" i="11"/>
  <c r="BC19" i="11"/>
  <c r="BC10" i="11"/>
  <c r="BC18" i="11"/>
  <c r="BC30" i="11"/>
  <c r="BD23" i="11" l="1"/>
  <c r="BD7" i="11"/>
  <c r="BD11" i="11"/>
  <c r="BD18" i="11"/>
  <c r="BD15" i="11"/>
  <c r="BD13" i="11"/>
  <c r="BD19" i="11"/>
  <c r="BD12" i="11"/>
  <c r="BD30" i="11"/>
  <c r="BD16" i="11"/>
  <c r="BE5" i="11"/>
  <c r="BD17" i="11"/>
  <c r="BD9" i="11"/>
  <c r="BD14" i="11"/>
  <c r="BD10" i="11"/>
  <c r="BD21" i="11"/>
  <c r="BE23" i="11" l="1"/>
  <c r="BE7" i="11"/>
  <c r="BE15" i="11"/>
  <c r="BE21" i="11"/>
  <c r="BE9" i="11"/>
  <c r="BF5" i="11"/>
  <c r="BE18" i="11"/>
  <c r="BE14" i="11"/>
  <c r="BE10" i="11"/>
  <c r="BE13" i="11"/>
  <c r="BE16" i="11"/>
  <c r="BE12" i="11"/>
  <c r="BE17" i="11"/>
  <c r="BE11" i="11"/>
  <c r="BE19" i="11"/>
  <c r="BE30" i="11"/>
  <c r="BF23" i="11" l="1"/>
  <c r="BF7" i="11"/>
  <c r="BF17" i="11"/>
  <c r="BF9" i="11"/>
  <c r="BF18" i="11"/>
  <c r="BF12" i="11"/>
  <c r="BF10" i="11"/>
  <c r="BF30" i="11"/>
  <c r="BG5" i="11"/>
  <c r="BF13" i="11"/>
  <c r="BF14" i="11"/>
  <c r="BF15" i="11"/>
  <c r="BF19" i="11"/>
  <c r="BF21" i="11"/>
  <c r="BF11" i="11"/>
  <c r="BF16" i="11"/>
  <c r="BG23" i="11" l="1"/>
  <c r="BG7" i="11"/>
  <c r="BG15" i="11"/>
  <c r="BG14" i="11"/>
  <c r="BG4" i="11"/>
  <c r="BG16" i="11"/>
  <c r="BG17" i="11"/>
  <c r="BG30" i="11"/>
  <c r="BG12" i="11"/>
  <c r="BH5" i="11"/>
  <c r="BG21" i="11"/>
  <c r="BG11" i="11"/>
  <c r="BG18" i="11"/>
  <c r="BG9" i="11"/>
  <c r="BG19" i="11"/>
  <c r="BG10" i="11"/>
  <c r="BG13" i="11"/>
  <c r="BH23" i="11" l="1"/>
  <c r="BH7" i="11"/>
  <c r="BH10" i="11"/>
  <c r="BH16" i="11"/>
  <c r="BH18" i="11"/>
  <c r="BH21" i="11"/>
  <c r="BH15" i="11"/>
  <c r="BH13" i="11"/>
  <c r="BH12" i="11"/>
  <c r="BH17" i="11"/>
  <c r="BH14" i="11"/>
  <c r="BH19" i="11"/>
  <c r="BH9" i="11"/>
  <c r="BH11" i="11"/>
  <c r="BH30" i="11"/>
  <c r="BI5" i="11"/>
  <c r="BI23" i="11" l="1"/>
  <c r="BI7" i="11"/>
  <c r="BI18" i="11"/>
  <c r="BI9" i="11"/>
  <c r="BI16" i="11"/>
  <c r="BI19" i="11"/>
  <c r="BI15" i="11"/>
  <c r="BI11" i="11"/>
  <c r="BI21" i="11"/>
  <c r="BI14" i="11"/>
  <c r="BI17" i="11"/>
  <c r="BI30" i="11"/>
  <c r="BJ5" i="11"/>
  <c r="BI12" i="11"/>
  <c r="BI10" i="11"/>
  <c r="BI13" i="11"/>
  <c r="BJ23" i="11" l="1"/>
  <c r="BJ7" i="11"/>
  <c r="BJ15" i="11"/>
  <c r="BK5" i="11"/>
  <c r="BJ13" i="11"/>
  <c r="BJ17" i="11"/>
  <c r="BJ10" i="11"/>
  <c r="BJ11" i="11"/>
  <c r="BJ19" i="11"/>
  <c r="BJ14" i="11"/>
  <c r="BJ30" i="11"/>
  <c r="BJ16" i="11"/>
  <c r="BJ9" i="11"/>
  <c r="BJ12" i="11"/>
  <c r="BJ21" i="11"/>
  <c r="BJ18" i="11"/>
  <c r="BK23" i="11" l="1"/>
  <c r="BK7" i="11"/>
  <c r="BK9" i="11"/>
  <c r="BK17" i="11"/>
  <c r="BK11" i="11"/>
  <c r="BK19" i="11"/>
  <c r="BL5" i="11"/>
  <c r="BK12" i="11"/>
  <c r="BK30" i="11"/>
  <c r="BK16" i="11"/>
  <c r="BK21" i="11"/>
  <c r="BK18" i="11"/>
  <c r="BK10" i="11"/>
  <c r="BK15" i="11"/>
  <c r="BK13" i="11"/>
  <c r="BK14" i="11"/>
  <c r="BL23" i="11" l="1"/>
  <c r="BL7" i="11"/>
  <c r="BL15" i="11"/>
  <c r="BL17" i="11"/>
  <c r="BL21" i="11"/>
  <c r="BL11" i="11"/>
  <c r="BL10" i="11"/>
  <c r="BL12" i="11"/>
  <c r="BL30" i="11"/>
  <c r="BL16" i="11"/>
  <c r="BL18" i="11"/>
  <c r="BL13" i="11"/>
  <c r="BL9" i="11"/>
  <c r="BM5" i="11"/>
  <c r="BL14" i="11"/>
  <c r="BL19" i="11"/>
  <c r="BM23" i="11" l="1"/>
  <c r="BM7" i="11"/>
  <c r="BM15" i="11"/>
  <c r="BM11" i="11"/>
  <c r="BM18" i="11"/>
  <c r="BM17" i="11"/>
  <c r="BM19" i="11"/>
  <c r="BM10" i="11"/>
  <c r="BM30" i="11"/>
  <c r="BM9" i="11"/>
  <c r="BM12" i="11"/>
  <c r="BM13" i="11"/>
  <c r="BM14" i="11"/>
  <c r="BM16" i="11"/>
  <c r="BM21" i="11"/>
</calcChain>
</file>

<file path=xl/sharedStrings.xml><?xml version="1.0" encoding="utf-8"?>
<sst xmlns="http://schemas.openxmlformats.org/spreadsheetml/2006/main" count="56" uniqueCount="35">
  <si>
    <t xml:space="preserve">אין למחוק שורה זו. שורה זו מוסתרת כדי לשמר נוסחה המשמשת לסימון היום הנוכחי בלוח הזמנים של הפרוייקט. </t>
  </si>
  <si>
    <t>תיאור אבן דרך</t>
  </si>
  <si>
    <t>כדי להוסיף נתונים נוספים, הוסף שורות חדשות מעל לשורה זו</t>
  </si>
  <si>
    <t>קטגוריה</t>
  </si>
  <si>
    <t>אבן דרך</t>
  </si>
  <si>
    <t>סיכון נמוך</t>
  </si>
  <si>
    <t>סיכון בינוני</t>
  </si>
  <si>
    <t>סיכון גבוה</t>
  </si>
  <si>
    <t>מתקדם כמתוכנן</t>
  </si>
  <si>
    <t>מרווח גלילה:</t>
  </si>
  <si>
    <t>מוקצה ל</t>
  </si>
  <si>
    <t>התקדמות</t>
  </si>
  <si>
    <t>התחלה</t>
  </si>
  <si>
    <t>מס' ימים</t>
  </si>
  <si>
    <t>מקרא:</t>
  </si>
  <si>
    <t>%</t>
  </si>
  <si>
    <t>תחילת הפרוייקט:</t>
  </si>
  <si>
    <t>חושן הינדי</t>
  </si>
  <si>
    <t>שילת אברהם</t>
  </si>
  <si>
    <t>רננה ניסים</t>
  </si>
  <si>
    <t>כל בנות הקבוצה</t>
  </si>
  <si>
    <t>בניית עמוד ראשי</t>
  </si>
  <si>
    <t>ניהול חיפוש באתר</t>
  </si>
  <si>
    <t>תפארת ברזילי</t>
  </si>
  <si>
    <t xml:space="preserve">איסוף מידע לבסיס הנתונים </t>
  </si>
  <si>
    <t xml:space="preserve">בניית בסיס הנתונים </t>
  </si>
  <si>
    <t>בניית עמוד האזור האישי</t>
  </si>
  <si>
    <t>עמוד נכסים מועדפים</t>
  </si>
  <si>
    <t xml:space="preserve">עמוד הנכסים </t>
  </si>
  <si>
    <t>הפניות מהאזור האישי</t>
  </si>
  <si>
    <t>פרויקט לאתר דירות</t>
  </si>
  <si>
    <t xml:space="preserve">עמוד המציג את כל הדירות למכירה </t>
  </si>
  <si>
    <t>עמוד המציג את הדירות להשכרה</t>
  </si>
  <si>
    <t>עיצוב האתר</t>
  </si>
  <si>
    <t xml:space="preserve">  JSחיבור העמודים והפעלת הפונקציות ע"י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</si>
</sst>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quot;₪&quot;\ * #,##0_ ;_ &quot;₪&quot;\ * \-#,##0_ ;_ &quot;₪&quot;\ * &quot;-&quot;_ ;_ @_ "/>
    <numFmt numFmtId="44" formatCode="_ &quot;₪&quot;\ * #,##0.00_ ;_ &quot;₪&quot;\ * \-#,##0.00_ ;_ &quot;₪&quot;\ * &quot;-&quot;??_ ;_ @_ "/>
    <numFmt numFmtId="164" formatCode="_(* #,##0.00_);_(* \(#,##0.00\);_(* &quot;-&quot;??_);_(@_)"/>
    <numFmt numFmtId="165" formatCode="d"/>
    <numFmt numFmtId="166" formatCode="#,##0_ ;\-#,##0\ "/>
  </numFmts>
  <fonts count="41" x14ac:knownFonts="1">
    <font>
      <sz val="11"/>
      <color theme="1"/>
      <name val="Tahoma"/>
      <family val="2"/>
    </font>
    <font>
      <sz val="11"/>
      <color theme="1"/>
      <name val="Tahoma"/>
      <family val="2"/>
    </font>
    <font>
      <sz val="11"/>
      <color theme="0"/>
      <name val="Tahoma"/>
      <family val="2"/>
    </font>
    <font>
      <sz val="11"/>
      <color rgb="FF006100"/>
      <name val="Tahoma"/>
      <family val="2"/>
    </font>
    <font>
      <sz val="11"/>
      <color rgb="FF9C0006"/>
      <name val="Tahoma"/>
      <family val="2"/>
    </font>
    <font>
      <b/>
      <sz val="22"/>
      <color theme="1" tint="0.34998626667073579"/>
      <name val="Tahoma"/>
      <family val="2"/>
    </font>
    <font>
      <sz val="14"/>
      <color theme="1"/>
      <name val="Tahoma"/>
      <family val="2"/>
    </font>
    <font>
      <b/>
      <sz val="11"/>
      <color theme="3"/>
      <name val="Tahoma"/>
      <family val="2"/>
    </font>
    <font>
      <b/>
      <sz val="11"/>
      <color theme="0"/>
      <name val="Tahoma"/>
      <family val="2"/>
    </font>
    <font>
      <b/>
      <sz val="11"/>
      <color theme="1"/>
      <name val="Tahoma"/>
      <family val="2"/>
    </font>
    <font>
      <i/>
      <sz val="11"/>
      <color rgb="FF7F7F7F"/>
      <name val="Tahoma"/>
      <family val="2"/>
    </font>
    <font>
      <sz val="11"/>
      <color rgb="FFFF0000"/>
      <name val="Tahoma"/>
      <family val="2"/>
    </font>
    <font>
      <b/>
      <sz val="11"/>
      <color rgb="FFFA7D00"/>
      <name val="Tahoma"/>
      <family val="2"/>
    </font>
    <font>
      <u/>
      <sz val="11"/>
      <color indexed="12"/>
      <name val="Tahoma"/>
      <family val="2"/>
    </font>
    <font>
      <sz val="11"/>
      <color rgb="FF3F3F76"/>
      <name val="Tahoma"/>
      <family val="2"/>
    </font>
    <font>
      <b/>
      <sz val="11"/>
      <color rgb="FF3F3F3F"/>
      <name val="Tahoma"/>
      <family val="2"/>
    </font>
    <font>
      <sz val="11"/>
      <color rgb="FF9C5700"/>
      <name val="Tahoma"/>
      <family val="2"/>
    </font>
    <font>
      <sz val="11"/>
      <color rgb="FFFA7D00"/>
      <name val="Tahoma"/>
      <family val="2"/>
    </font>
    <font>
      <b/>
      <sz val="20"/>
      <color theme="4" tint="-0.249977111117893"/>
      <name val="Tahoma"/>
      <family val="2"/>
    </font>
    <font>
      <sz val="10"/>
      <name val="Tahoma"/>
      <family val="2"/>
    </font>
    <font>
      <b/>
      <sz val="14"/>
      <color theme="0"/>
      <name val="Tahoma"/>
      <family val="2"/>
    </font>
    <font>
      <b/>
      <sz val="14"/>
      <name val="Tahoma"/>
      <family val="2"/>
    </font>
    <font>
      <sz val="16"/>
      <color theme="1"/>
      <name val="Tahoma"/>
      <family val="2"/>
    </font>
    <font>
      <sz val="10"/>
      <color theme="0"/>
      <name val="Tahoma"/>
      <family val="2"/>
    </font>
    <font>
      <b/>
      <sz val="10"/>
      <color theme="0"/>
      <name val="Tahoma"/>
      <family val="2"/>
    </font>
    <font>
      <sz val="11"/>
      <name val="Tahoma"/>
      <family val="2"/>
    </font>
    <font>
      <b/>
      <sz val="11"/>
      <color theme="1" tint="0.499984740745262"/>
      <name val="Tahoma"/>
      <family val="2"/>
    </font>
    <font>
      <sz val="10"/>
      <color theme="1" tint="0.499984740745262"/>
      <name val="Tahoma"/>
      <family val="2"/>
    </font>
    <font>
      <b/>
      <u/>
      <sz val="11"/>
      <color rgb="FF427FC2"/>
      <name val="Tahoma"/>
      <family val="2"/>
    </font>
    <font>
      <b/>
      <u/>
      <sz val="11"/>
      <color rgb="FFC00000"/>
      <name val="Tahoma"/>
      <family val="2"/>
    </font>
    <font>
      <b/>
      <u/>
      <sz val="11"/>
      <name val="Tahoma"/>
      <family val="2"/>
    </font>
    <font>
      <b/>
      <u/>
      <sz val="11"/>
      <color theme="9"/>
      <name val="Tahoma"/>
      <family val="2"/>
    </font>
    <font>
      <b/>
      <u/>
      <sz val="11"/>
      <color theme="6" tint="-0.249977111117893"/>
      <name val="Tahoma"/>
      <family val="2"/>
    </font>
    <font>
      <sz val="11"/>
      <color theme="9"/>
      <name val="Tahoma"/>
      <family val="2"/>
    </font>
    <font>
      <sz val="11"/>
      <color theme="4"/>
      <name val="Tahoma"/>
      <family val="2"/>
    </font>
    <font>
      <sz val="11"/>
      <color theme="8"/>
      <name val="Tahoma"/>
      <family val="2"/>
    </font>
    <font>
      <sz val="11"/>
      <color rgb="FFC00000"/>
      <name val="Tahoma"/>
      <family val="2"/>
    </font>
    <font>
      <b/>
      <u/>
      <sz val="22"/>
      <color theme="1" tint="0.34998626667073579"/>
      <name val="Tahoma"/>
      <family val="2"/>
    </font>
    <font>
      <sz val="10"/>
      <color theme="1"/>
      <name val="Tahoma"/>
      <family val="2"/>
    </font>
    <font>
      <b/>
      <u/>
      <sz val="11"/>
      <color theme="2" tint="-0.499984740745262"/>
      <name val="Tahoma"/>
      <family val="2"/>
    </font>
    <font>
      <sz val="11"/>
      <color theme="2" tint="-0.499984740745262"/>
      <name val="Tahoma"/>
      <family val="2"/>
    </font>
  </fonts>
  <fills count="4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0.499984740745262"/>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readingOrder="2"/>
    </xf>
    <xf numFmtId="0" fontId="13" fillId="0" borderId="0" applyNumberFormat="0" applyFill="0" applyBorder="0" applyAlignment="0" applyProtection="0">
      <alignment vertical="top"/>
      <protection locked="0"/>
    </xf>
    <xf numFmtId="9" fontId="1" fillId="0" borderId="0" applyFont="0" applyFill="0" applyBorder="0" applyProtection="0">
      <alignment horizontal="center" vertical="center"/>
    </xf>
    <xf numFmtId="0" fontId="2" fillId="0" borderId="0"/>
    <xf numFmtId="164" fontId="1" fillId="0" borderId="1" applyFont="0" applyFill="0" applyAlignment="0" applyProtection="0"/>
    <xf numFmtId="0" fontId="5"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1" fillId="0" borderId="0" applyNumberFormat="0" applyFill="0" applyProtection="0">
      <alignment horizontal="right" vertical="center" indent="1" readingOrder="2"/>
    </xf>
    <xf numFmtId="14" fontId="1" fillId="0" borderId="0" applyFont="0" applyFill="0" applyBorder="0">
      <alignment horizontal="center" vertical="center" readingOrder="2"/>
    </xf>
    <xf numFmtId="166" fontId="1" fillId="0" borderId="0" applyFont="0" applyFill="0" applyBorder="0" applyProtection="0">
      <alignment horizontal="center" vertical="center"/>
    </xf>
    <xf numFmtId="44" fontId="1" fillId="0" borderId="0" applyFont="0" applyFill="0" applyBorder="0" applyAlignment="0" applyProtection="0"/>
    <xf numFmtId="42" fontId="1" fillId="0" borderId="0" applyFont="0" applyFill="0" applyBorder="0" applyAlignment="0" applyProtection="0"/>
    <xf numFmtId="0" fontId="7" fillId="0" borderId="0" applyNumberFormat="0" applyFill="0" applyBorder="0" applyAlignment="0" applyProtection="0"/>
    <xf numFmtId="0" fontId="3" fillId="10" borderId="0" applyNumberFormat="0" applyBorder="0" applyAlignment="0" applyProtection="0"/>
    <xf numFmtId="0" fontId="4" fillId="11" borderId="0" applyNumberFormat="0" applyBorder="0" applyAlignment="0" applyProtection="0"/>
    <xf numFmtId="0" fontId="16" fillId="12" borderId="0" applyNumberFormat="0" applyBorder="0" applyAlignment="0" applyProtection="0"/>
    <xf numFmtId="0" fontId="14" fillId="13" borderId="14" applyNumberFormat="0" applyAlignment="0" applyProtection="0"/>
    <xf numFmtId="0" fontId="15" fillId="14" borderId="15" applyNumberFormat="0" applyAlignment="0" applyProtection="0"/>
    <xf numFmtId="0" fontId="12" fillId="14" borderId="14" applyNumberFormat="0" applyAlignment="0" applyProtection="0"/>
    <xf numFmtId="0" fontId="17" fillId="0" borderId="16" applyNumberFormat="0" applyFill="0" applyAlignment="0" applyProtection="0"/>
    <xf numFmtId="0" fontId="8" fillId="15" borderId="17" applyNumberFormat="0" applyAlignment="0" applyProtection="0"/>
    <xf numFmtId="0" fontId="11" fillId="0" borderId="0" applyNumberFormat="0" applyFill="0" applyBorder="0" applyAlignment="0" applyProtection="0"/>
    <xf numFmtId="0" fontId="1" fillId="16" borderId="18" applyNumberFormat="0" applyFont="0" applyAlignment="0" applyProtection="0"/>
    <xf numFmtId="0" fontId="10" fillId="0" borderId="0" applyNumberFormat="0" applyFill="0" applyBorder="0" applyAlignment="0" applyProtection="0"/>
    <xf numFmtId="0" fontId="9" fillId="0" borderId="19"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92">
    <xf numFmtId="0" fontId="0" fillId="0" borderId="0" xfId="0">
      <alignment readingOrder="2"/>
    </xf>
    <xf numFmtId="0" fontId="19" fillId="0" borderId="0" xfId="0" applyFont="1" applyAlignment="1">
      <alignment horizontal="center" vertical="center" readingOrder="2"/>
    </xf>
    <xf numFmtId="0" fontId="19" fillId="0" borderId="0" xfId="0" applyFont="1" applyAlignment="1">
      <alignment horizontal="right" readingOrder="2"/>
    </xf>
    <xf numFmtId="0" fontId="22" fillId="0" borderId="0" xfId="0" applyFont="1" applyAlignment="1">
      <alignment horizontal="right" readingOrder="2"/>
    </xf>
    <xf numFmtId="0" fontId="19" fillId="3" borderId="2" xfId="0" applyNumberFormat="1" applyFont="1" applyFill="1" applyBorder="1" applyAlignment="1">
      <alignment horizontal="center" vertical="center" readingOrder="2"/>
    </xf>
    <xf numFmtId="0" fontId="19" fillId="3" borderId="0" xfId="0" applyNumberFormat="1" applyFont="1" applyFill="1" applyBorder="1" applyAlignment="1">
      <alignment horizontal="center" vertical="center" readingOrder="2"/>
    </xf>
    <xf numFmtId="0" fontId="19" fillId="3" borderId="3" xfId="0" applyNumberFormat="1" applyFont="1" applyFill="1" applyBorder="1" applyAlignment="1">
      <alignment horizontal="center" vertical="center" readingOrder="2"/>
    </xf>
    <xf numFmtId="0" fontId="24" fillId="4" borderId="0" xfId="0" applyFont="1" applyFill="1" applyBorder="1" applyAlignment="1">
      <alignment horizontal="center" vertical="center" wrapText="1" readingOrder="2"/>
    </xf>
    <xf numFmtId="0" fontId="23" fillId="3" borderId="4" xfId="0" applyFont="1" applyFill="1" applyBorder="1" applyAlignment="1">
      <alignment horizontal="center" vertical="center" shrinkToFit="1" readingOrder="2"/>
    </xf>
    <xf numFmtId="0" fontId="25" fillId="0" borderId="0" xfId="0" applyNumberFormat="1" applyFont="1" applyFill="1" applyBorder="1" applyAlignment="1">
      <alignment horizontal="center" vertical="center" readingOrder="2"/>
    </xf>
    <xf numFmtId="0" fontId="25" fillId="2" borderId="13" xfId="0" applyNumberFormat="1" applyFont="1" applyFill="1" applyBorder="1" applyAlignment="1">
      <alignment horizontal="center" vertical="center" readingOrder="2"/>
    </xf>
    <xf numFmtId="0" fontId="2" fillId="0" borderId="0" xfId="0" applyNumberFormat="1" applyFont="1" applyAlignment="1">
      <alignment horizontal="center"/>
    </xf>
    <xf numFmtId="0" fontId="5" fillId="0" borderId="0" xfId="5" applyFont="1" applyAlignment="1">
      <alignment horizontal="right" readingOrder="2"/>
    </xf>
    <xf numFmtId="0" fontId="1" fillId="0" borderId="0" xfId="0" applyFont="1" applyAlignment="1">
      <alignment horizontal="right" readingOrder="2"/>
    </xf>
    <xf numFmtId="0" fontId="6" fillId="0" borderId="0" xfId="7" applyFont="1" applyAlignment="1">
      <alignment horizontal="right" readingOrder="2"/>
    </xf>
    <xf numFmtId="0" fontId="1" fillId="0" borderId="0" xfId="0" applyFont="1">
      <alignment readingOrder="2"/>
    </xf>
    <xf numFmtId="0" fontId="6" fillId="0" borderId="0" xfId="6" applyFont="1" applyAlignment="1">
      <alignment horizontal="right" readingOrder="2"/>
    </xf>
    <xf numFmtId="0" fontId="1" fillId="0" borderId="5" xfId="0" applyFont="1" applyBorder="1" applyAlignment="1">
      <alignment horizontal="center" readingOrder="2"/>
    </xf>
    <xf numFmtId="0" fontId="1" fillId="0" borderId="5" xfId="0" applyFont="1" applyBorder="1" applyAlignment="1">
      <alignment horizontal="right" readingOrder="2"/>
    </xf>
    <xf numFmtId="0" fontId="6" fillId="0" borderId="0" xfId="7" applyFont="1" applyAlignment="1">
      <alignment horizontal="right" vertical="top" readingOrder="2"/>
    </xf>
    <xf numFmtId="0" fontId="1" fillId="0" borderId="6" xfId="0" applyFont="1" applyBorder="1" applyAlignment="1">
      <alignment horizontal="right" readingOrder="2"/>
    </xf>
    <xf numFmtId="0" fontId="1" fillId="0" borderId="12" xfId="0" applyNumberFormat="1" applyFont="1" applyBorder="1" applyAlignment="1">
      <alignment horizontal="center" vertical="center" readingOrder="2"/>
    </xf>
    <xf numFmtId="0" fontId="1" fillId="0" borderId="0" xfId="0" applyFont="1" applyBorder="1" applyAlignment="1">
      <alignment horizontal="right" readingOrder="2"/>
    </xf>
    <xf numFmtId="0" fontId="1" fillId="0" borderId="0" xfId="0" applyFont="1" applyFill="1" applyBorder="1" applyAlignment="1">
      <alignment horizontal="right" vertical="center" indent="1" readingOrder="2"/>
    </xf>
    <xf numFmtId="0" fontId="1" fillId="0" borderId="0" xfId="0" applyFont="1" applyFill="1" applyBorder="1" applyAlignment="1">
      <alignment horizontal="center" vertical="center" wrapText="1" readingOrder="2"/>
    </xf>
    <xf numFmtId="9" fontId="1" fillId="0" borderId="0" xfId="2" applyFont="1" applyFill="1" applyBorder="1" applyAlignment="1">
      <alignment horizontal="center" vertical="center" readingOrder="2"/>
    </xf>
    <xf numFmtId="14" fontId="1" fillId="0" borderId="0" xfId="9" applyFont="1" applyFill="1" applyBorder="1" applyAlignment="1">
      <alignment horizontal="center" vertical="center" readingOrder="2"/>
    </xf>
    <xf numFmtId="166" fontId="1" fillId="0" borderId="0" xfId="10" applyFont="1" applyFill="1" applyBorder="1" applyAlignment="1">
      <alignment horizontal="center" vertical="center" readingOrder="2"/>
    </xf>
    <xf numFmtId="0" fontId="1" fillId="0" borderId="10" xfId="0" applyFont="1" applyBorder="1" applyAlignment="1">
      <alignment horizontal="right" vertical="center" readingOrder="2"/>
    </xf>
    <xf numFmtId="0" fontId="1" fillId="0" borderId="0" xfId="0" applyFont="1" applyFill="1" applyBorder="1" applyAlignment="1">
      <alignment horizontal="center" vertical="center" readingOrder="2"/>
    </xf>
    <xf numFmtId="0" fontId="1" fillId="0" borderId="9" xfId="0" applyFont="1" applyBorder="1" applyAlignment="1">
      <alignment horizontal="center" vertical="center" readingOrder="2"/>
    </xf>
    <xf numFmtId="0" fontId="1" fillId="0" borderId="0" xfId="0" applyFont="1" applyAlignment="1">
      <alignment vertical="center"/>
    </xf>
    <xf numFmtId="0" fontId="1" fillId="2" borderId="0" xfId="0" applyFont="1" applyFill="1" applyAlignment="1">
      <alignment horizontal="right" readingOrder="2"/>
    </xf>
    <xf numFmtId="0" fontId="1" fillId="2" borderId="0" xfId="0" applyFont="1" applyFill="1" applyAlignment="1">
      <alignment horizontal="center" readingOrder="2"/>
    </xf>
    <xf numFmtId="0" fontId="1" fillId="2" borderId="11" xfId="0" applyFont="1" applyFill="1" applyBorder="1" applyAlignment="1">
      <alignment horizontal="center" vertical="center" readingOrder="2"/>
    </xf>
    <xf numFmtId="0" fontId="1" fillId="0" borderId="0" xfId="0" applyFont="1" applyAlignment="1">
      <alignment horizontal="center"/>
    </xf>
    <xf numFmtId="0" fontId="1" fillId="0" borderId="0" xfId="0" applyFont="1" applyAlignment="1">
      <alignment horizontal="right" vertical="center"/>
    </xf>
    <xf numFmtId="165" fontId="23" fillId="3" borderId="2" xfId="0" applyNumberFormat="1" applyFont="1" applyFill="1" applyBorder="1" applyAlignment="1">
      <alignment horizontal="center" vertical="center" readingOrder="2"/>
    </xf>
    <xf numFmtId="165" fontId="23" fillId="3" borderId="0" xfId="0" applyNumberFormat="1" applyFont="1" applyFill="1" applyBorder="1" applyAlignment="1">
      <alignment horizontal="center" vertical="center" readingOrder="2"/>
    </xf>
    <xf numFmtId="165" fontId="23" fillId="3" borderId="3" xfId="0" applyNumberFormat="1" applyFont="1" applyFill="1" applyBorder="1" applyAlignment="1">
      <alignment horizontal="center" vertical="center" readingOrder="2"/>
    </xf>
    <xf numFmtId="0" fontId="1" fillId="0" borderId="0" xfId="0" applyFont="1" applyFill="1" applyBorder="1" applyAlignment="1">
      <alignment horizontal="right" vertical="center" wrapText="1" indent="2" readingOrder="2"/>
    </xf>
    <xf numFmtId="14" fontId="1" fillId="0" borderId="0" xfId="9" applyFont="1" applyFill="1" applyBorder="1">
      <alignment horizontal="center" vertical="center" readingOrder="2"/>
    </xf>
    <xf numFmtId="9" fontId="1" fillId="0" borderId="0" xfId="2" applyFont="1" applyFill="1" applyBorder="1">
      <alignment horizontal="center" vertical="center"/>
    </xf>
    <xf numFmtId="0" fontId="1" fillId="0" borderId="0" xfId="2" applyNumberFormat="1" applyFont="1" applyFill="1" applyBorder="1" applyAlignment="1">
      <alignment horizontal="center" vertical="center" readingOrder="2"/>
    </xf>
    <xf numFmtId="0" fontId="1" fillId="0" borderId="0" xfId="0" applyNumberFormat="1" applyFont="1" applyFill="1" applyBorder="1" applyAlignment="1">
      <alignment horizontal="center" vertical="center" wrapText="1" readingOrder="2"/>
    </xf>
    <xf numFmtId="0" fontId="1" fillId="0" borderId="0" xfId="9" applyNumberFormat="1" applyFont="1" applyFill="1" applyBorder="1" applyAlignment="1">
      <alignment horizontal="center" vertical="center" readingOrder="2"/>
    </xf>
    <xf numFmtId="0" fontId="1" fillId="0" borderId="0" xfId="10" applyNumberFormat="1" applyFont="1" applyFill="1" applyBorder="1" applyAlignment="1">
      <alignment horizontal="center" vertical="center" readingOrder="2"/>
    </xf>
    <xf numFmtId="0" fontId="1" fillId="0" borderId="0" xfId="0" applyFont="1" applyFill="1" applyBorder="1" applyAlignment="1">
      <alignment horizontal="right" vertical="center" indent="2" readingOrder="2"/>
    </xf>
    <xf numFmtId="0" fontId="1" fillId="41" borderId="0" xfId="0" applyFont="1" applyFill="1" applyBorder="1" applyAlignment="1">
      <alignment horizontal="center" vertical="center" wrapText="1" readingOrder="2"/>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readingOrder="2"/>
    </xf>
    <xf numFmtId="0" fontId="28" fillId="0" borderId="0" xfId="0" applyFont="1" applyFill="1" applyBorder="1" applyAlignment="1">
      <alignment horizontal="right" vertical="center" indent="1" readingOrder="2"/>
    </xf>
    <xf numFmtId="0" fontId="29" fillId="0" borderId="0" xfId="0" applyFont="1" applyFill="1" applyBorder="1" applyAlignment="1">
      <alignment horizontal="right" vertical="center" indent="1" readingOrder="2"/>
    </xf>
    <xf numFmtId="0" fontId="31" fillId="0" borderId="0" xfId="0" applyFont="1" applyFill="1" applyBorder="1" applyAlignment="1">
      <alignment horizontal="right" vertical="center" indent="1" readingOrder="2"/>
    </xf>
    <xf numFmtId="0" fontId="32" fillId="0" borderId="0" xfId="0" applyFont="1" applyFill="1" applyBorder="1" applyAlignment="1">
      <alignment horizontal="right" vertical="center" indent="2" readingOrder="2"/>
    </xf>
    <xf numFmtId="0" fontId="33" fillId="0" borderId="0" xfId="0" applyFont="1" applyFill="1" applyBorder="1" applyAlignment="1">
      <alignment horizontal="right" vertical="center" indent="2" readingOrder="2"/>
    </xf>
    <xf numFmtId="0" fontId="34" fillId="0" borderId="0" xfId="0" applyFont="1" applyFill="1" applyBorder="1" applyAlignment="1">
      <alignment horizontal="right" vertical="center" indent="2" readingOrder="2"/>
    </xf>
    <xf numFmtId="0" fontId="35" fillId="0" borderId="0" xfId="0" applyFont="1" applyFill="1" applyBorder="1" applyAlignment="1">
      <alignment horizontal="right" vertical="center" indent="2" readingOrder="2"/>
    </xf>
    <xf numFmtId="0" fontId="36" fillId="0" borderId="0" xfId="0" applyFont="1" applyFill="1" applyBorder="1" applyAlignment="1">
      <alignment horizontal="right" vertical="center" indent="2" readingOrder="2"/>
    </xf>
    <xf numFmtId="0" fontId="30" fillId="0" borderId="0" xfId="3" applyFont="1" applyAlignment="1">
      <alignment horizontal="center" vertical="center" wrapText="1" readingOrder="2"/>
    </xf>
    <xf numFmtId="0" fontId="30" fillId="0" borderId="0" xfId="3" applyFont="1" applyAlignment="1">
      <alignment horizontal="center" vertical="center" readingOrder="2"/>
    </xf>
    <xf numFmtId="0" fontId="37" fillId="0" borderId="0" xfId="5" applyFont="1" applyAlignment="1">
      <alignment horizontal="right" readingOrder="2"/>
    </xf>
    <xf numFmtId="0" fontId="30" fillId="0" borderId="0" xfId="3" applyFont="1" applyAlignment="1">
      <alignment horizontal="center" vertical="center"/>
    </xf>
    <xf numFmtId="0" fontId="1" fillId="0" borderId="0" xfId="0" applyFont="1" applyAlignment="1">
      <alignment horizontal="right" wrapText="1" readingOrder="2"/>
    </xf>
    <xf numFmtId="0" fontId="18" fillId="0" borderId="0" xfId="0" applyFont="1" applyAlignment="1">
      <alignment horizontal="right" wrapText="1" readingOrder="2"/>
    </xf>
    <xf numFmtId="0" fontId="1" fillId="0" borderId="0" xfId="0" applyFont="1" applyBorder="1" applyAlignment="1">
      <alignment horizontal="right" wrapText="1" readingOrder="2"/>
    </xf>
    <xf numFmtId="0" fontId="1" fillId="2" borderId="0" xfId="0" applyFont="1" applyFill="1" applyAlignment="1">
      <alignment horizontal="right" wrapText="1" readingOrder="2"/>
    </xf>
    <xf numFmtId="0" fontId="26" fillId="0" borderId="0" xfId="0" applyFont="1" applyAlignment="1">
      <alignment wrapText="1" readingOrder="2"/>
    </xf>
    <xf numFmtId="0" fontId="27" fillId="0" borderId="0" xfId="1" applyFont="1" applyAlignment="1" applyProtection="1">
      <alignment wrapText="1"/>
    </xf>
    <xf numFmtId="0" fontId="1" fillId="0" borderId="0" xfId="0" applyFont="1" applyAlignment="1">
      <alignment wrapText="1" readingOrder="2"/>
    </xf>
    <xf numFmtId="9" fontId="0" fillId="0" borderId="0" xfId="2" applyFont="1" applyFill="1" applyBorder="1">
      <alignment horizontal="center" vertical="center"/>
    </xf>
    <xf numFmtId="14" fontId="0" fillId="0" borderId="0" xfId="9" applyFont="1" applyFill="1" applyBorder="1">
      <alignment horizontal="center" vertical="center" readingOrder="2"/>
    </xf>
    <xf numFmtId="166" fontId="0" fillId="0" borderId="0" xfId="10" applyFont="1" applyFill="1" applyBorder="1" applyAlignment="1">
      <alignment horizontal="center" vertical="center" readingOrder="2"/>
    </xf>
    <xf numFmtId="0" fontId="21" fillId="5" borderId="0" xfId="0" applyFont="1" applyFill="1" applyAlignment="1">
      <alignment horizontal="center" vertical="center" readingOrder="2"/>
    </xf>
    <xf numFmtId="0" fontId="38" fillId="0" borderId="0" xfId="8" applyFont="1" applyAlignment="1">
      <alignment horizontal="center" vertical="center" readingOrder="2"/>
    </xf>
    <xf numFmtId="0" fontId="38" fillId="0" borderId="0" xfId="8" applyFont="1" applyBorder="1" applyAlignment="1">
      <alignment horizontal="center" vertical="center" readingOrder="2"/>
    </xf>
    <xf numFmtId="14" fontId="1" fillId="0" borderId="7" xfId="9" applyFont="1" applyBorder="1" applyAlignment="1">
      <alignment horizontal="center" vertical="center" readingOrder="2"/>
    </xf>
    <xf numFmtId="14" fontId="1" fillId="0" borderId="8" xfId="9" applyFont="1" applyBorder="1" applyAlignment="1">
      <alignment horizontal="center" vertical="center" readingOrder="2"/>
    </xf>
    <xf numFmtId="0" fontId="1" fillId="0" borderId="0" xfId="8" applyFont="1" applyAlignment="1">
      <alignment horizontal="left" vertical="center" indent="1" readingOrder="2"/>
    </xf>
    <xf numFmtId="0" fontId="1" fillId="0" borderId="0" xfId="8" applyFont="1" applyBorder="1" applyAlignment="1">
      <alignment horizontal="left" vertical="center" indent="1" readingOrder="2"/>
    </xf>
    <xf numFmtId="0" fontId="1" fillId="0" borderId="0" xfId="0" applyFont="1" applyBorder="1" applyAlignment="1">
      <alignment horizontal="right" readingOrder="2"/>
    </xf>
    <xf numFmtId="0" fontId="20" fillId="6" borderId="0" xfId="0" applyFont="1" applyFill="1" applyAlignment="1">
      <alignment horizontal="center" vertical="center" readingOrder="2"/>
    </xf>
    <xf numFmtId="0" fontId="21" fillId="7" borderId="0" xfId="0" applyFont="1" applyFill="1" applyAlignment="1">
      <alignment horizontal="center" vertical="center" readingOrder="2"/>
    </xf>
    <xf numFmtId="0" fontId="20" fillId="9" borderId="0" xfId="0" applyFont="1" applyFill="1" applyAlignment="1">
      <alignment horizontal="center" vertical="center" readingOrder="2"/>
    </xf>
    <xf numFmtId="0" fontId="20" fillId="8" borderId="0" xfId="0" applyFont="1" applyFill="1" applyAlignment="1">
      <alignment horizontal="center" vertical="center" readingOrder="2"/>
    </xf>
    <xf numFmtId="14" fontId="0" fillId="0" borderId="0" xfId="9" applyFont="1" applyFill="1" applyBorder="1" applyAlignment="1">
      <alignment horizontal="center" vertical="center" readingOrder="2"/>
    </xf>
    <xf numFmtId="0" fontId="39" fillId="0" borderId="0" xfId="0" applyFont="1" applyFill="1" applyBorder="1" applyAlignment="1">
      <alignment horizontal="right" vertical="center" indent="1" readingOrder="2"/>
    </xf>
    <xf numFmtId="0" fontId="40" fillId="0" borderId="0" xfId="0" applyFont="1" applyFill="1" applyBorder="1" applyAlignment="1">
      <alignment horizontal="right" vertical="center" indent="2" readingOrder="2"/>
    </xf>
    <xf numFmtId="0" fontId="1" fillId="42" borderId="9" xfId="0" applyFont="1" applyFill="1" applyBorder="1" applyAlignment="1">
      <alignment horizontal="center" vertical="center" readingOrder="2"/>
    </xf>
    <xf numFmtId="0" fontId="40" fillId="0" borderId="0" xfId="0" applyFont="1" applyFill="1" applyBorder="1" applyAlignment="1">
      <alignment horizontal="left" wrapText="1" indent="1"/>
    </xf>
    <xf numFmtId="0" fontId="0" fillId="0" borderId="0" xfId="0" applyFont="1" applyFill="1" applyBorder="1" applyAlignment="1">
      <alignment horizontal="center" vertical="center" wrapText="1"/>
    </xf>
    <xf numFmtId="0" fontId="1" fillId="41" borderId="9" xfId="0" applyFont="1" applyFill="1" applyBorder="1" applyAlignment="1">
      <alignment horizontal="center" vertical="center" readingOrder="2"/>
    </xf>
  </cellXfs>
  <cellStyles count="50">
    <cellStyle name="20% - הדגשה1" xfId="27" builtinId="30" customBuiltin="1"/>
    <cellStyle name="20% - הדגשה2" xfId="31" builtinId="34" customBuiltin="1"/>
    <cellStyle name="20% - הדגשה3" xfId="35" builtinId="38" customBuiltin="1"/>
    <cellStyle name="20% - הדגשה4" xfId="39" builtinId="42" customBuiltin="1"/>
    <cellStyle name="20% - הדגשה5" xfId="43" builtinId="46" customBuiltin="1"/>
    <cellStyle name="20% - הדגשה6" xfId="47" builtinId="50" customBuiltin="1"/>
    <cellStyle name="40% - הדגשה1" xfId="28" builtinId="31" customBuiltin="1"/>
    <cellStyle name="40% - הדגשה2" xfId="32" builtinId="35" customBuiltin="1"/>
    <cellStyle name="40% - הדגשה3" xfId="36" builtinId="39" customBuiltin="1"/>
    <cellStyle name="40% - הדגשה4" xfId="40" builtinId="43" customBuiltin="1"/>
    <cellStyle name="40% - הדגשה5" xfId="44" builtinId="47" customBuiltin="1"/>
    <cellStyle name="40% - הדגשה6" xfId="48" builtinId="51" customBuiltin="1"/>
    <cellStyle name="60% - הדגשה1" xfId="29" builtinId="32" customBuiltin="1"/>
    <cellStyle name="60% - הדגשה2" xfId="33" builtinId="36" customBuiltin="1"/>
    <cellStyle name="60% - הדגשה3" xfId="37" builtinId="40" customBuiltin="1"/>
    <cellStyle name="60% - הדגשה4" xfId="41" builtinId="44" customBuiltin="1"/>
    <cellStyle name="60% - הדגשה5" xfId="45" builtinId="48" customBuiltin="1"/>
    <cellStyle name="60% - הדגשה6" xfId="49" builtinId="52" customBuiltin="1"/>
    <cellStyle name="Comma" xfId="4" builtinId="3" customBuiltin="1"/>
    <cellStyle name="Currency" xfId="11" builtinId="4" customBuiltin="1"/>
    <cellStyle name="Normal" xfId="0" builtinId="0" customBuiltin="1"/>
    <cellStyle name="Percent" xfId="2" builtinId="5" customBuiltin="1"/>
    <cellStyle name="zHiddenText" xfId="3" xr:uid="{00000000-0005-0000-0000-00000A000000}"/>
    <cellStyle name="הדגשה1" xfId="26" builtinId="29" customBuiltin="1"/>
    <cellStyle name="הדגשה2" xfId="30" builtinId="33" customBuiltin="1"/>
    <cellStyle name="הדגשה3" xfId="34" builtinId="37" customBuiltin="1"/>
    <cellStyle name="הדגשה4" xfId="38" builtinId="41" customBuiltin="1"/>
    <cellStyle name="הדגשה5" xfId="42" builtinId="45" customBuiltin="1"/>
    <cellStyle name="הדגשה6" xfId="46" builtinId="49" customBuiltin="1"/>
    <cellStyle name="היפר-קישור" xfId="1" builtinId="8" customBuiltin="1"/>
    <cellStyle name="הערה" xfId="23" builtinId="10" customBuiltin="1"/>
    <cellStyle name="חישוב" xfId="19" builtinId="22" customBuiltin="1"/>
    <cellStyle name="טוב" xfId="14" builtinId="26" customBuiltin="1"/>
    <cellStyle name="טקסט אזהרה" xfId="22" builtinId="11" customBuiltin="1"/>
    <cellStyle name="טקסט הסברי" xfId="24" builtinId="53" customBuiltin="1"/>
    <cellStyle name="כותרת" xfId="5" builtinId="15" customBuiltin="1"/>
    <cellStyle name="כותרת 1" xfId="6" builtinId="16" customBuiltin="1"/>
    <cellStyle name="כותרת 2" xfId="7" builtinId="17" customBuiltin="1"/>
    <cellStyle name="כותרת 3" xfId="8" builtinId="18" customBuiltin="1"/>
    <cellStyle name="כותרת 4" xfId="13" builtinId="19" customBuiltin="1"/>
    <cellStyle name="מטבע [0]" xfId="12" builtinId="7" customBuiltin="1"/>
    <cellStyle name="ניטראלי" xfId="16" builtinId="28" customBuiltin="1"/>
    <cellStyle name="סה&quot;כ" xfId="25" builtinId="25" customBuiltin="1"/>
    <cellStyle name="פלט" xfId="18" builtinId="21" customBuiltin="1"/>
    <cellStyle name="פסיק [0]" xfId="10" builtinId="6" customBuiltin="1"/>
    <cellStyle name="קלט" xfId="17" builtinId="20" customBuiltin="1"/>
    <cellStyle name="רע" xfId="15" builtinId="27" customBuiltin="1"/>
    <cellStyle name="תא מסומן" xfId="21" builtinId="23" customBuiltin="1"/>
    <cellStyle name="תא מקושר" xfId="20" builtinId="24" customBuiltin="1"/>
    <cellStyle name="תאריך" xfId="9" xr:uid="{00000000-0005-0000-0000-000002000000}"/>
  </cellStyles>
  <dxfs count="30">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alignment horizontal="center" vertical="center" textRotation="0" wrapText="1" indent="0" justifyLastLine="0" shrinkToFit="0" readingOrder="0"/>
    </dxf>
    <dxf>
      <font>
        <strike val="0"/>
        <outline val="0"/>
        <shadow val="0"/>
        <u val="none"/>
        <vertAlign val="baseline"/>
        <name val="Tahoma"/>
        <family val="2"/>
        <scheme val="none"/>
      </font>
      <alignment horizontal="center" vertical="center" textRotation="0" wrapText="0" indent="0" justifyLastLine="0" shrinkToFit="0" readingOrder="0"/>
    </dxf>
    <dxf>
      <font>
        <strike val="0"/>
        <outline val="0"/>
        <shadow val="0"/>
        <u val="none"/>
        <vertAlign val="baseline"/>
        <name val="Tahoma"/>
        <family val="2"/>
        <scheme val="none"/>
      </font>
      <alignment horizontal="left" vertical="bottom" textRotation="0" wrapText="1" relativeIndent="1" justifyLastLine="0" shrinkToFit="0" readingOrder="0"/>
    </dxf>
    <dxf>
      <font>
        <strike val="0"/>
        <outline val="0"/>
        <shadow val="0"/>
        <u val="none"/>
        <vertAlign val="baseline"/>
        <name val="Tahoma"/>
        <family val="2"/>
        <scheme val="none"/>
      </font>
    </dxf>
    <dxf>
      <font>
        <strike val="0"/>
        <outline val="0"/>
        <shadow val="0"/>
        <u val="none"/>
        <vertAlign val="baseline"/>
        <name val="Tahoma"/>
        <family val="2"/>
        <scheme val="none"/>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סגנון טבלת גנט" pivot="0" count="3" xr9:uid="{00000000-0011-0000-FFFF-FFFF00000000}">
      <tableStyleElement type="wholeTable" dxfId="29"/>
      <tableStyleElement type="headerRow" dxfId="28"/>
      <tableStyleElement type="firstRowStripe" dxfId="27"/>
    </tableStyle>
    <tableStyle name="ToDoList" pivot="0" count="9" xr9:uid="{00000000-0011-0000-FFFF-FFFF01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000000"/>
      <color rgb="FF215881"/>
      <color rgb="FF42648A"/>
      <color rgb="FF969696"/>
      <color rgb="FFC0C0C0"/>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G$4" horiz="1" max="365" page="2" val="2"/>
</file>

<file path=xl/drawings/drawing1.xml><?xml version="1.0" encoding="utf-8"?>
<xdr:wsDr xmlns:xdr="http://schemas.openxmlformats.org/drawingml/2006/spreadsheetDrawing" xmlns:a="http://schemas.openxmlformats.org/drawingml/2006/main">
  <xdr:twoCellAnchor editAs="oneCell">
    <xdr:from>
      <xdr:col>8</xdr:col>
      <xdr:colOff>200025</xdr:colOff>
      <xdr:row>5</xdr:row>
      <xdr:rowOff>28575</xdr:rowOff>
    </xdr:from>
    <xdr:to>
      <xdr:col>64</xdr:col>
      <xdr:colOff>371475</xdr:colOff>
      <xdr:row>5</xdr:row>
      <xdr:rowOff>238125</xdr:rowOff>
    </xdr:to>
    <xdr:sp macro="" textlink="">
      <xdr:nvSpPr>
        <xdr:cNvPr id="6149" name="פס גלילה 5" descr="פס גלילה כדי לגלול בציר הזמן של פרוייקט גנט." hidden="1">
          <a:extLst>
            <a:ext uri="{63B3BB69-23CF-44E3-9099-C40C66FF867C}">
              <a14:compatExt xmlns:a14="http://schemas.microsoft.com/office/drawing/2010/main" spid="_x0000_s6149"/>
            </a:ext>
            <a:ext uri="{FF2B5EF4-FFF2-40B4-BE49-F238E27FC236}">
              <a16:creationId xmlns:a16="http://schemas.microsoft.com/office/drawing/2014/main" id="{00000000-0008-0000-0800-000005180000}"/>
            </a:ext>
          </a:extLst>
        </xdr:cNvPr>
        <xdr:cNvSpPr/>
      </xdr:nvSpPr>
      <xdr:spPr bwMode="auto">
        <a:xfrm>
          <a:off x="0" y="0"/>
          <a:ext cx="0" cy="0"/>
        </a:xfrm>
        <a:prstGeom prst="rect">
          <a:avLst/>
        </a:prstGeom>
        <a:noFill/>
        <a:ln w="9525">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8</xdr:col>
          <xdr:colOff>200025</xdr:colOff>
          <xdr:row>5</xdr:row>
          <xdr:rowOff>28575</xdr:rowOff>
        </xdr:from>
        <xdr:to>
          <xdr:col>64</xdr:col>
          <xdr:colOff>371475</xdr:colOff>
          <xdr:row>5</xdr:row>
          <xdr:rowOff>247650</xdr:rowOff>
        </xdr:to>
        <xdr:sp macro="" textlink="">
          <xdr:nvSpPr>
            <xdr:cNvPr id="2" name="פס גלילה 5" descr="פס גלילה כדי לגלול בציר הזמן של פרוייקט גנט." hidden="1">
              <a:extLst>
                <a:ext uri="{63B3BB69-23CF-44E3-9099-C40C66FF867C}">
                  <a14:compatExt spid="_x0000_s6149"/>
                </a:ext>
                <a:ext uri="{FF2B5EF4-FFF2-40B4-BE49-F238E27FC236}">
                  <a16:creationId xmlns:a16="http://schemas.microsoft.com/office/drawing/2014/main" id="{00000000-0008-0000-0800-0000020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C7:H30" totalsRowShown="0" headerRowDxfId="17" dataDxfId="16">
  <autoFilter ref="C7:H30"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תיאור אבן דרך" dataDxfId="15"/>
    <tableColumn id="2" xr3:uid="{00000000-0010-0000-0000-000002000000}" name="קטגוריה" dataDxfId="14"/>
    <tableColumn id="3" xr3:uid="{00000000-0010-0000-0000-000003000000}" name="מוקצה ל" dataDxfId="13"/>
    <tableColumn id="4" xr3:uid="{00000000-0010-0000-0000-000004000000}" name="התקדמות" dataDxfId="12"/>
    <tableColumn id="5" xr3:uid="{00000000-0010-0000-0000-000005000000}" name="התחלה" dataDxfId="11" dataCellStyle="תאריך"/>
    <tableColumn id="6" xr3:uid="{00000000-0010-0000-0000-000006000000}" name="מס' ימים" dataDxfId="10"/>
  </tableColumns>
  <tableStyleInfo name="סגנון טבלת גנט" showFirstColumn="1" showLastColumn="0" showRowStripes="1" showColumnStripes="0"/>
  <extLst>
    <ext xmlns:x14="http://schemas.microsoft.com/office/spreadsheetml/2009/9/main" uri="{504A1905-F514-4f6f-8877-14C23A59335A}">
      <x14:table altTextSummary="הזן את פרטי הפרוייקט בטבלה זו. הזן תיאור אבן דרך עבור שלב, פעילות וכן הלאה בעמודה מתחת 'תיאור'. בחר קטגוריה בעמודה 'קטגוריה'. הקצה את הפריט לאדם כלשהו בעמודה 'מוקצה ל'. עדכן את ההתקדמות, וסרגלי הנתונים בעמודה 'התקדמות' יתעדכנו באופן אוטומטי. הזן את תאריך ההתחלה בעמודה 'התחלה' ואת מספר הימים בעמודה 'מספר ימים'. נתוני גנט בתאים J9 עד BM34 יתעדכנו באופן אוטומטי. הוסף שורות חדשות לטבלה כדי להוסיף פעילויות נוספות."/>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BM33"/>
  <sheetViews>
    <sheetView showGridLines="0" rightToLeft="1" tabSelected="1" showRuler="0" zoomScale="60" zoomScaleNormal="60" zoomScalePageLayoutView="70" workbookViewId="0">
      <pane xSplit="8" ySplit="8" topLeftCell="I9" activePane="bottomRight" state="frozen"/>
      <selection pane="topRight" activeCell="I1" sqref="I1"/>
      <selection pane="bottomLeft" activeCell="A9" sqref="A9"/>
      <selection pane="bottomRight" activeCell="Q39" sqref="Q39"/>
    </sheetView>
  </sheetViews>
  <sheetFormatPr defaultRowHeight="30" customHeight="1" x14ac:dyDescent="0.2"/>
  <cols>
    <col min="1" max="1" width="4.125" style="15" customWidth="1"/>
    <col min="2" max="2" width="4.125" style="62" customWidth="1"/>
    <col min="3" max="3" width="40.625" style="15" customWidth="1"/>
    <col min="4" max="4" width="4.625" style="15" hidden="1" customWidth="1"/>
    <col min="5" max="5" width="5" style="69" hidden="1" customWidth="1"/>
    <col min="6" max="6" width="1.75" style="15" hidden="1" customWidth="1"/>
    <col min="7" max="7" width="11.375" style="35" bestFit="1" customWidth="1"/>
    <col min="8" max="8" width="10.375" style="15" customWidth="1"/>
    <col min="9" max="9" width="2.625" style="15" customWidth="1"/>
    <col min="10" max="65" width="5.125" style="15" customWidth="1"/>
    <col min="66" max="66" width="9" style="15"/>
    <col min="67" max="69" width="8" style="15"/>
    <col min="70" max="71" width="9.375" style="15"/>
    <col min="72" max="16384" width="9" style="15"/>
  </cols>
  <sheetData>
    <row r="1" spans="2:65" ht="30" customHeight="1" x14ac:dyDescent="0.35">
      <c r="B1" s="59"/>
      <c r="C1" s="61" t="s">
        <v>30</v>
      </c>
      <c r="D1" s="12"/>
      <c r="E1" s="64"/>
      <c r="F1" s="13"/>
      <c r="G1" s="13"/>
      <c r="H1" s="1"/>
      <c r="I1" s="13"/>
      <c r="J1" s="14" t="s">
        <v>14</v>
      </c>
      <c r="K1" s="2"/>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row>
    <row r="2" spans="2:65" ht="30" customHeight="1" x14ac:dyDescent="0.25">
      <c r="B2" s="59"/>
      <c r="C2" s="16"/>
      <c r="D2" s="16"/>
      <c r="E2" s="63"/>
      <c r="F2" s="13"/>
      <c r="G2" s="17"/>
      <c r="H2" s="18"/>
      <c r="I2" s="13"/>
      <c r="J2" s="81" t="s">
        <v>17</v>
      </c>
      <c r="K2" s="81"/>
      <c r="L2" s="81"/>
      <c r="M2" s="81"/>
      <c r="N2" s="13"/>
      <c r="O2" s="82" t="s">
        <v>19</v>
      </c>
      <c r="P2" s="82"/>
      <c r="Q2" s="82"/>
      <c r="R2" s="82"/>
      <c r="S2" s="13"/>
      <c r="T2" s="83" t="s">
        <v>18</v>
      </c>
      <c r="U2" s="83"/>
      <c r="V2" s="83"/>
      <c r="W2" s="83"/>
      <c r="X2" s="13"/>
      <c r="Y2" s="84" t="s">
        <v>23</v>
      </c>
      <c r="Z2" s="84"/>
      <c r="AA2" s="84"/>
      <c r="AB2" s="84"/>
      <c r="AC2" s="13"/>
      <c r="AD2" s="73" t="s">
        <v>20</v>
      </c>
      <c r="AE2" s="73"/>
      <c r="AF2" s="73"/>
      <c r="AG2" s="7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row>
    <row r="3" spans="2:65" ht="30" customHeight="1" x14ac:dyDescent="0.2">
      <c r="B3" s="59"/>
      <c r="C3" s="19"/>
      <c r="D3" s="19"/>
      <c r="E3" s="74" t="s">
        <v>16</v>
      </c>
      <c r="F3" s="75"/>
      <c r="G3" s="76">
        <f ca="1">IFERROR(IF(MIN(Milestones[התחלה])=0,TODAY(),MIN(Milestones[התחלה])),TODAY())</f>
        <v>45662</v>
      </c>
      <c r="H3" s="77"/>
      <c r="I3" s="2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row>
    <row r="4" spans="2:65" ht="30" customHeight="1" x14ac:dyDescent="0.25">
      <c r="B4" s="59"/>
      <c r="C4" s="13"/>
      <c r="D4" s="13"/>
      <c r="E4" s="78" t="s">
        <v>9</v>
      </c>
      <c r="F4" s="79"/>
      <c r="G4" s="21">
        <v>2</v>
      </c>
      <c r="H4" s="13"/>
      <c r="I4" s="13"/>
      <c r="J4" s="3" t="str">
        <f ca="1">TEXT(J5,"mmmm")</f>
        <v>ינואר</v>
      </c>
      <c r="K4" s="3"/>
      <c r="L4" s="3"/>
      <c r="M4" s="3"/>
      <c r="N4" s="3"/>
      <c r="O4" s="3"/>
      <c r="P4" s="3"/>
      <c r="Q4" s="3" t="str">
        <f ca="1">IF(TEXT(Q5,"mmmm")=J4,"",TEXT(Q5,"mmmm"))</f>
        <v/>
      </c>
      <c r="R4" s="3"/>
      <c r="S4" s="3"/>
      <c r="T4" s="3"/>
      <c r="U4" s="3"/>
      <c r="V4" s="3"/>
      <c r="W4" s="3"/>
      <c r="X4" s="3" t="str">
        <f ca="1">IF(OR(TEXT(X5,"mmmm")=Q4,TEXT(X5,"mmmm")=J4),"",TEXT(X5,"mmmm"))</f>
        <v/>
      </c>
      <c r="Y4" s="3"/>
      <c r="Z4" s="3"/>
      <c r="AA4" s="3"/>
      <c r="AB4" s="3"/>
      <c r="AC4" s="3"/>
      <c r="AD4" s="3"/>
      <c r="AE4" s="3" t="str">
        <f ca="1">IF(OR(TEXT(AE5,"mmmm")=X4,TEXT(AE5,"mmmm")=Q4,TEXT(AE5,"mmmm")=J4),"",TEXT(AE5,"mmmm"))</f>
        <v/>
      </c>
      <c r="AF4" s="3"/>
      <c r="AG4" s="3"/>
      <c r="AH4" s="3"/>
      <c r="AI4" s="3"/>
      <c r="AJ4" s="3"/>
      <c r="AK4" s="3"/>
      <c r="AL4" s="3" t="str">
        <f ca="1">IF(OR(TEXT(AL5,"mmmm")=AE4,TEXT(AL5,"mmmm")=X4,TEXT(AL5,"mmmm")=Q4,TEXT(AL5,"mmmm")=J4),"",TEXT(AL5,"mmmm"))</f>
        <v>פברואר</v>
      </c>
      <c r="AM4" s="3"/>
      <c r="AN4" s="3"/>
      <c r="AO4" s="3"/>
      <c r="AP4" s="3"/>
      <c r="AQ4" s="3"/>
      <c r="AR4" s="3"/>
      <c r="AS4" s="3" t="str">
        <f ca="1">IF(OR(TEXT(AS5,"mmmm")=AL4,TEXT(AS5,"mmmm")=AE4,TEXT(AS5,"mmmm")=X4,TEXT(AS5,"mmmm")=Q4),"",TEXT(AS5,"mmmm"))</f>
        <v/>
      </c>
      <c r="AT4" s="3"/>
      <c r="AU4" s="3"/>
      <c r="AV4" s="3"/>
      <c r="AW4" s="3"/>
      <c r="AX4" s="3"/>
      <c r="AY4" s="3"/>
      <c r="AZ4" s="3" t="str">
        <f ca="1">IF(OR(TEXT(AZ5,"mmmm")=AS4,TEXT(AZ5,"mmmm")=AL4,TEXT(AZ5,"mmmm")=AE4,TEXT(AZ5,"mmmm")=X4),"",TEXT(AZ5,"mmmm"))</f>
        <v/>
      </c>
      <c r="BA4" s="3"/>
      <c r="BB4" s="3"/>
      <c r="BC4" s="3"/>
      <c r="BD4" s="3"/>
      <c r="BE4" s="3"/>
      <c r="BF4" s="3"/>
      <c r="BG4" s="3" t="str">
        <f ca="1">IF(OR(TEXT(BG5,"mmmm")=AZ4,TEXT(BG5,"mmmm")=AS4,TEXT(BG5,"mmmm")=AL4,TEXT(BG5,"mmmm")=AE4),"",TEXT(BG5,"mmmm"))</f>
        <v/>
      </c>
      <c r="BH4" s="3"/>
      <c r="BI4" s="3"/>
      <c r="BJ4" s="3"/>
      <c r="BK4" s="3"/>
      <c r="BL4" s="3"/>
      <c r="BM4" s="3"/>
    </row>
    <row r="5" spans="2:65" ht="15" customHeight="1" x14ac:dyDescent="0.2">
      <c r="B5" s="59"/>
      <c r="C5" s="80"/>
      <c r="D5" s="80"/>
      <c r="E5" s="80"/>
      <c r="F5" s="80"/>
      <c r="G5" s="80"/>
      <c r="H5" s="80"/>
      <c r="I5" s="80"/>
      <c r="J5" s="37">
        <f ca="1">IFERROR(התחלת_הפרוייקט+הגדלת_גלילה,TODAY())</f>
        <v>45664</v>
      </c>
      <c r="K5" s="38">
        <f ca="1">J5+1</f>
        <v>45665</v>
      </c>
      <c r="L5" s="38">
        <f t="shared" ref="L5:AY5" ca="1" si="0">K5+1</f>
        <v>45666</v>
      </c>
      <c r="M5" s="38">
        <f t="shared" ca="1" si="0"/>
        <v>45667</v>
      </c>
      <c r="N5" s="38">
        <f t="shared" ca="1" si="0"/>
        <v>45668</v>
      </c>
      <c r="O5" s="38">
        <f t="shared" ca="1" si="0"/>
        <v>45669</v>
      </c>
      <c r="P5" s="39">
        <f t="shared" ca="1" si="0"/>
        <v>45670</v>
      </c>
      <c r="Q5" s="37">
        <f ca="1">P5+1</f>
        <v>45671</v>
      </c>
      <c r="R5" s="38">
        <f ca="1">Q5+1</f>
        <v>45672</v>
      </c>
      <c r="S5" s="38">
        <f t="shared" ca="1" si="0"/>
        <v>45673</v>
      </c>
      <c r="T5" s="38">
        <f t="shared" ca="1" si="0"/>
        <v>45674</v>
      </c>
      <c r="U5" s="38">
        <f t="shared" ca="1" si="0"/>
        <v>45675</v>
      </c>
      <c r="V5" s="38">
        <f t="shared" ca="1" si="0"/>
        <v>45676</v>
      </c>
      <c r="W5" s="39">
        <f t="shared" ca="1" si="0"/>
        <v>45677</v>
      </c>
      <c r="X5" s="37">
        <f ca="1">W5+1</f>
        <v>45678</v>
      </c>
      <c r="Y5" s="38">
        <f ca="1">X5+1</f>
        <v>45679</v>
      </c>
      <c r="Z5" s="38">
        <f t="shared" ca="1" si="0"/>
        <v>45680</v>
      </c>
      <c r="AA5" s="38">
        <f t="shared" ca="1" si="0"/>
        <v>45681</v>
      </c>
      <c r="AB5" s="38">
        <f t="shared" ca="1" si="0"/>
        <v>45682</v>
      </c>
      <c r="AC5" s="38">
        <f t="shared" ca="1" si="0"/>
        <v>45683</v>
      </c>
      <c r="AD5" s="39">
        <f t="shared" ca="1" si="0"/>
        <v>45684</v>
      </c>
      <c r="AE5" s="37">
        <f ca="1">AD5+1</f>
        <v>45685</v>
      </c>
      <c r="AF5" s="38">
        <f ca="1">AE5+1</f>
        <v>45686</v>
      </c>
      <c r="AG5" s="38">
        <f t="shared" ca="1" si="0"/>
        <v>45687</v>
      </c>
      <c r="AH5" s="38">
        <f t="shared" ca="1" si="0"/>
        <v>45688</v>
      </c>
      <c r="AI5" s="38">
        <f t="shared" ca="1" si="0"/>
        <v>45689</v>
      </c>
      <c r="AJ5" s="38">
        <f t="shared" ca="1" si="0"/>
        <v>45690</v>
      </c>
      <c r="AK5" s="39">
        <f t="shared" ca="1" si="0"/>
        <v>45691</v>
      </c>
      <c r="AL5" s="37">
        <f ca="1">AK5+1</f>
        <v>45692</v>
      </c>
      <c r="AM5" s="38">
        <f ca="1">AL5+1</f>
        <v>45693</v>
      </c>
      <c r="AN5" s="38">
        <f t="shared" ca="1" si="0"/>
        <v>45694</v>
      </c>
      <c r="AO5" s="38">
        <f t="shared" ca="1" si="0"/>
        <v>45695</v>
      </c>
      <c r="AP5" s="38">
        <f t="shared" ca="1" si="0"/>
        <v>45696</v>
      </c>
      <c r="AQ5" s="38">
        <f t="shared" ca="1" si="0"/>
        <v>45697</v>
      </c>
      <c r="AR5" s="39">
        <f t="shared" ca="1" si="0"/>
        <v>45698</v>
      </c>
      <c r="AS5" s="37">
        <f ca="1">AR5+1</f>
        <v>45699</v>
      </c>
      <c r="AT5" s="38">
        <f ca="1">AS5+1</f>
        <v>45700</v>
      </c>
      <c r="AU5" s="38">
        <f t="shared" ca="1" si="0"/>
        <v>45701</v>
      </c>
      <c r="AV5" s="38">
        <f t="shared" ca="1" si="0"/>
        <v>45702</v>
      </c>
      <c r="AW5" s="38">
        <f t="shared" ca="1" si="0"/>
        <v>45703</v>
      </c>
      <c r="AX5" s="38">
        <f t="shared" ca="1" si="0"/>
        <v>45704</v>
      </c>
      <c r="AY5" s="39">
        <f t="shared" ca="1" si="0"/>
        <v>45705</v>
      </c>
      <c r="AZ5" s="37">
        <f ca="1">AY5+1</f>
        <v>45706</v>
      </c>
      <c r="BA5" s="38">
        <f ca="1">AZ5+1</f>
        <v>45707</v>
      </c>
      <c r="BB5" s="38">
        <f t="shared" ref="BB5:BF5" ca="1" si="1">BA5+1</f>
        <v>45708</v>
      </c>
      <c r="BC5" s="38">
        <f t="shared" ca="1" si="1"/>
        <v>45709</v>
      </c>
      <c r="BD5" s="38">
        <f t="shared" ca="1" si="1"/>
        <v>45710</v>
      </c>
      <c r="BE5" s="38">
        <f t="shared" ca="1" si="1"/>
        <v>45711</v>
      </c>
      <c r="BF5" s="39">
        <f t="shared" ca="1" si="1"/>
        <v>45712</v>
      </c>
      <c r="BG5" s="37">
        <f ca="1">BF5+1</f>
        <v>45713</v>
      </c>
      <c r="BH5" s="38">
        <f ca="1">BG5+1</f>
        <v>45714</v>
      </c>
      <c r="BI5" s="38">
        <f t="shared" ref="BI5:BM5" ca="1" si="2">BH5+1</f>
        <v>45715</v>
      </c>
      <c r="BJ5" s="38">
        <f t="shared" ca="1" si="2"/>
        <v>45716</v>
      </c>
      <c r="BK5" s="38">
        <f t="shared" ca="1" si="2"/>
        <v>45717</v>
      </c>
      <c r="BL5" s="38">
        <f t="shared" ca="1" si="2"/>
        <v>45718</v>
      </c>
      <c r="BM5" s="39">
        <f t="shared" ca="1" si="2"/>
        <v>45719</v>
      </c>
    </row>
    <row r="6" spans="2:65" ht="25.15" customHeight="1" x14ac:dyDescent="0.2">
      <c r="B6" s="59"/>
      <c r="C6" s="22"/>
      <c r="D6" s="22"/>
      <c r="E6" s="65"/>
      <c r="F6" s="22"/>
      <c r="G6" s="22"/>
      <c r="H6" s="22"/>
      <c r="I6" s="22"/>
      <c r="J6" s="4"/>
      <c r="K6" s="5"/>
      <c r="L6" s="5"/>
      <c r="M6" s="5"/>
      <c r="N6" s="5"/>
      <c r="O6" s="5"/>
      <c r="P6" s="6"/>
      <c r="Q6" s="4"/>
      <c r="R6" s="5"/>
      <c r="S6" s="5"/>
      <c r="T6" s="5"/>
      <c r="U6" s="5"/>
      <c r="V6" s="5"/>
      <c r="W6" s="6"/>
      <c r="X6" s="4"/>
      <c r="Y6" s="5"/>
      <c r="Z6" s="5"/>
      <c r="AA6" s="5"/>
      <c r="AB6" s="5"/>
      <c r="AC6" s="5"/>
      <c r="AD6" s="6"/>
      <c r="AE6" s="4"/>
      <c r="AF6" s="5"/>
      <c r="AG6" s="5"/>
      <c r="AH6" s="5"/>
      <c r="AI6" s="5"/>
      <c r="AJ6" s="5"/>
      <c r="AK6" s="6"/>
      <c r="AL6" s="4"/>
      <c r="AM6" s="5"/>
      <c r="AN6" s="5"/>
      <c r="AO6" s="5"/>
      <c r="AP6" s="5"/>
      <c r="AQ6" s="5"/>
      <c r="AR6" s="6"/>
      <c r="AS6" s="4"/>
      <c r="AT6" s="5"/>
      <c r="AU6" s="5"/>
      <c r="AV6" s="5"/>
      <c r="AW6" s="5"/>
      <c r="AX6" s="5"/>
      <c r="AY6" s="6"/>
      <c r="AZ6" s="4"/>
      <c r="BA6" s="5"/>
      <c r="BB6" s="5"/>
      <c r="BC6" s="5"/>
      <c r="BD6" s="5"/>
      <c r="BE6" s="5"/>
      <c r="BF6" s="6"/>
      <c r="BG6" s="4"/>
      <c r="BH6" s="5"/>
      <c r="BI6" s="5"/>
      <c r="BJ6" s="5"/>
      <c r="BK6" s="5"/>
      <c r="BL6" s="5"/>
      <c r="BM6" s="6"/>
    </row>
    <row r="7" spans="2:65" ht="30.95" customHeight="1" thickBot="1" x14ac:dyDescent="0.25">
      <c r="B7" s="59"/>
      <c r="C7" s="23" t="s">
        <v>1</v>
      </c>
      <c r="D7" s="48" t="s">
        <v>3</v>
      </c>
      <c r="E7" s="48" t="s">
        <v>10</v>
      </c>
      <c r="F7" s="48" t="s">
        <v>11</v>
      </c>
      <c r="G7" s="24" t="s">
        <v>12</v>
      </c>
      <c r="H7" s="24" t="s">
        <v>13</v>
      </c>
      <c r="I7" s="7"/>
      <c r="J7" s="8" t="str">
        <f ca="1">LEFT(TEXT(J5,"ddd"),5)</f>
        <v>יום ג</v>
      </c>
      <c r="K7" s="8" t="str">
        <f t="shared" ref="K7:BM7" ca="1" si="3">LEFT(TEXT(K5,"ddd"),5)</f>
        <v>יום ד</v>
      </c>
      <c r="L7" s="8" t="str">
        <f t="shared" ca="1" si="3"/>
        <v>יום ה</v>
      </c>
      <c r="M7" s="8" t="str">
        <f t="shared" ca="1" si="3"/>
        <v>יום ו</v>
      </c>
      <c r="N7" s="8" t="str">
        <f t="shared" ca="1" si="3"/>
        <v>שבת</v>
      </c>
      <c r="O7" s="8" t="str">
        <f t="shared" ca="1" si="3"/>
        <v>יום א</v>
      </c>
      <c r="P7" s="8" t="str">
        <f t="shared" ca="1" si="3"/>
        <v>יום ב</v>
      </c>
      <c r="Q7" s="8" t="str">
        <f t="shared" ca="1" si="3"/>
        <v>יום ג</v>
      </c>
      <c r="R7" s="8" t="str">
        <f t="shared" ca="1" si="3"/>
        <v>יום ד</v>
      </c>
      <c r="S7" s="8" t="str">
        <f t="shared" ca="1" si="3"/>
        <v>יום ה</v>
      </c>
      <c r="T7" s="8" t="str">
        <f t="shared" ca="1" si="3"/>
        <v>יום ו</v>
      </c>
      <c r="U7" s="8" t="str">
        <f t="shared" ca="1" si="3"/>
        <v>שבת</v>
      </c>
      <c r="V7" s="8" t="str">
        <f t="shared" ca="1" si="3"/>
        <v>יום א</v>
      </c>
      <c r="W7" s="8" t="str">
        <f t="shared" ca="1" si="3"/>
        <v>יום ב</v>
      </c>
      <c r="X7" s="8" t="str">
        <f t="shared" ca="1" si="3"/>
        <v>יום ג</v>
      </c>
      <c r="Y7" s="8" t="str">
        <f t="shared" ca="1" si="3"/>
        <v>יום ד</v>
      </c>
      <c r="Z7" s="8" t="str">
        <f t="shared" ca="1" si="3"/>
        <v>יום ה</v>
      </c>
      <c r="AA7" s="8" t="str">
        <f t="shared" ca="1" si="3"/>
        <v>יום ו</v>
      </c>
      <c r="AB7" s="8" t="str">
        <f t="shared" ca="1" si="3"/>
        <v>שבת</v>
      </c>
      <c r="AC7" s="8" t="str">
        <f t="shared" ca="1" si="3"/>
        <v>יום א</v>
      </c>
      <c r="AD7" s="8" t="str">
        <f t="shared" ca="1" si="3"/>
        <v>יום ב</v>
      </c>
      <c r="AE7" s="8" t="str">
        <f t="shared" ca="1" si="3"/>
        <v>יום ג</v>
      </c>
      <c r="AF7" s="8" t="str">
        <f t="shared" ca="1" si="3"/>
        <v>יום ד</v>
      </c>
      <c r="AG7" s="8" t="str">
        <f t="shared" ca="1" si="3"/>
        <v>יום ה</v>
      </c>
      <c r="AH7" s="8" t="str">
        <f t="shared" ca="1" si="3"/>
        <v>יום ו</v>
      </c>
      <c r="AI7" s="8" t="str">
        <f t="shared" ca="1" si="3"/>
        <v>שבת</v>
      </c>
      <c r="AJ7" s="8" t="str">
        <f t="shared" ca="1" si="3"/>
        <v>יום א</v>
      </c>
      <c r="AK7" s="8" t="str">
        <f t="shared" ca="1" si="3"/>
        <v>יום ב</v>
      </c>
      <c r="AL7" s="8" t="str">
        <f t="shared" ca="1" si="3"/>
        <v>יום ג</v>
      </c>
      <c r="AM7" s="8" t="str">
        <f t="shared" ca="1" si="3"/>
        <v>יום ד</v>
      </c>
      <c r="AN7" s="8" t="str">
        <f t="shared" ca="1" si="3"/>
        <v>יום ה</v>
      </c>
      <c r="AO7" s="8" t="str">
        <f t="shared" ca="1" si="3"/>
        <v>יום ו</v>
      </c>
      <c r="AP7" s="8" t="str">
        <f t="shared" ca="1" si="3"/>
        <v>שבת</v>
      </c>
      <c r="AQ7" s="8" t="str">
        <f t="shared" ca="1" si="3"/>
        <v>יום א</v>
      </c>
      <c r="AR7" s="8" t="str">
        <f t="shared" ca="1" si="3"/>
        <v>יום ב</v>
      </c>
      <c r="AS7" s="8" t="str">
        <f t="shared" ca="1" si="3"/>
        <v>יום ג</v>
      </c>
      <c r="AT7" s="8" t="str">
        <f t="shared" ca="1" si="3"/>
        <v>יום ד</v>
      </c>
      <c r="AU7" s="8" t="str">
        <f t="shared" ca="1" si="3"/>
        <v>יום ה</v>
      </c>
      <c r="AV7" s="8" t="str">
        <f t="shared" ca="1" si="3"/>
        <v>יום ו</v>
      </c>
      <c r="AW7" s="8" t="str">
        <f t="shared" ca="1" si="3"/>
        <v>שבת</v>
      </c>
      <c r="AX7" s="8" t="str">
        <f t="shared" ca="1" si="3"/>
        <v>יום א</v>
      </c>
      <c r="AY7" s="8" t="str">
        <f t="shared" ca="1" si="3"/>
        <v>יום ב</v>
      </c>
      <c r="AZ7" s="8" t="str">
        <f t="shared" ca="1" si="3"/>
        <v>יום ג</v>
      </c>
      <c r="BA7" s="8" t="str">
        <f t="shared" ca="1" si="3"/>
        <v>יום ד</v>
      </c>
      <c r="BB7" s="8" t="str">
        <f t="shared" ca="1" si="3"/>
        <v>יום ה</v>
      </c>
      <c r="BC7" s="8" t="str">
        <f t="shared" ca="1" si="3"/>
        <v>יום ו</v>
      </c>
      <c r="BD7" s="8" t="str">
        <f t="shared" ca="1" si="3"/>
        <v>שבת</v>
      </c>
      <c r="BE7" s="8" t="str">
        <f t="shared" ca="1" si="3"/>
        <v>יום א</v>
      </c>
      <c r="BF7" s="8" t="str">
        <f t="shared" ca="1" si="3"/>
        <v>יום ב</v>
      </c>
      <c r="BG7" s="8" t="str">
        <f t="shared" ca="1" si="3"/>
        <v>יום ג</v>
      </c>
      <c r="BH7" s="8" t="str">
        <f t="shared" ca="1" si="3"/>
        <v>יום ד</v>
      </c>
      <c r="BI7" s="8" t="str">
        <f t="shared" ca="1" si="3"/>
        <v>יום ה</v>
      </c>
      <c r="BJ7" s="8" t="str">
        <f t="shared" ca="1" si="3"/>
        <v>יום ו</v>
      </c>
      <c r="BK7" s="8" t="str">
        <f t="shared" ca="1" si="3"/>
        <v>שבת</v>
      </c>
      <c r="BL7" s="8" t="str">
        <f t="shared" ca="1" si="3"/>
        <v>יום א</v>
      </c>
      <c r="BM7" s="8" t="str">
        <f t="shared" ca="1" si="3"/>
        <v>יום ב</v>
      </c>
    </row>
    <row r="8" spans="2:65" ht="30" hidden="1" customHeight="1" x14ac:dyDescent="0.2">
      <c r="B8" s="60" t="s">
        <v>0</v>
      </c>
      <c r="C8" s="40"/>
      <c r="D8" s="43"/>
      <c r="E8" s="44"/>
      <c r="F8" s="43"/>
      <c r="G8" s="45"/>
      <c r="H8" s="46"/>
      <c r="I8" s="13"/>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row>
    <row r="9" spans="2:65" s="31" customFormat="1" ht="30" customHeight="1" x14ac:dyDescent="0.2">
      <c r="B9" s="59"/>
      <c r="C9" s="53" t="s">
        <v>18</v>
      </c>
      <c r="D9" s="29"/>
      <c r="E9" s="24"/>
      <c r="F9" s="13"/>
      <c r="G9" s="13"/>
      <c r="H9" s="13"/>
      <c r="I9" s="9"/>
      <c r="J9" s="30" t="str">
        <f t="shared" ref="J9:Y14" ca="1" si="4">IF(AND($D9="מטרה",J$5&gt;=$G9,J$5&lt;=$G9+$H9-1),2,IF(AND($D9="אבן דרך",J$5&gt;=$G9,J$5&lt;=$G9+$H9-1),1,""))</f>
        <v/>
      </c>
      <c r="K9" s="30" t="str">
        <f t="shared" ca="1" si="4"/>
        <v/>
      </c>
      <c r="L9" s="30" t="str">
        <f t="shared" ca="1" si="4"/>
        <v/>
      </c>
      <c r="M9" s="30" t="str">
        <f t="shared" ca="1" si="4"/>
        <v/>
      </c>
      <c r="N9" s="30" t="str">
        <f t="shared" ca="1" si="4"/>
        <v/>
      </c>
      <c r="O9" s="30" t="str">
        <f t="shared" ca="1" si="4"/>
        <v/>
      </c>
      <c r="P9" s="30" t="str">
        <f t="shared" ca="1" si="4"/>
        <v/>
      </c>
      <c r="Q9" s="30" t="str">
        <f t="shared" ca="1" si="4"/>
        <v/>
      </c>
      <c r="R9" s="30" t="str">
        <f t="shared" ca="1" si="4"/>
        <v/>
      </c>
      <c r="S9" s="30" t="str">
        <f t="shared" ca="1" si="4"/>
        <v/>
      </c>
      <c r="T9" s="30" t="str">
        <f t="shared" ca="1" si="4"/>
        <v/>
      </c>
      <c r="U9" s="30" t="str">
        <f t="shared" ca="1" si="4"/>
        <v/>
      </c>
      <c r="V9" s="30" t="str">
        <f t="shared" ca="1" si="4"/>
        <v/>
      </c>
      <c r="W9" s="30" t="str">
        <f t="shared" ca="1" si="4"/>
        <v/>
      </c>
      <c r="X9" s="30" t="str">
        <f t="shared" ca="1" si="4"/>
        <v/>
      </c>
      <c r="Y9" s="30" t="str">
        <f t="shared" ca="1" si="4"/>
        <v/>
      </c>
      <c r="Z9" s="30" t="str">
        <f t="shared" ref="Z9:AO14" ca="1" si="5">IF(AND($D9="מטרה",Z$5&gt;=$G9,Z$5&lt;=$G9+$H9-1),2,IF(AND($D9="אבן דרך",Z$5&gt;=$G9,Z$5&lt;=$G9+$H9-1),1,""))</f>
        <v/>
      </c>
      <c r="AA9" s="30" t="str">
        <f t="shared" ca="1" si="5"/>
        <v/>
      </c>
      <c r="AB9" s="30" t="str">
        <f t="shared" ca="1" si="5"/>
        <v/>
      </c>
      <c r="AC9" s="30" t="str">
        <f t="shared" ca="1" si="5"/>
        <v/>
      </c>
      <c r="AD9" s="30" t="str">
        <f t="shared" ca="1" si="5"/>
        <v/>
      </c>
      <c r="AE9" s="30" t="str">
        <f t="shared" ca="1" si="5"/>
        <v/>
      </c>
      <c r="AF9" s="30" t="str">
        <f t="shared" ca="1" si="5"/>
        <v/>
      </c>
      <c r="AG9" s="30" t="str">
        <f t="shared" ca="1" si="5"/>
        <v/>
      </c>
      <c r="AH9" s="30" t="str">
        <f t="shared" ca="1" si="5"/>
        <v/>
      </c>
      <c r="AI9" s="30" t="str">
        <f t="shared" ca="1" si="5"/>
        <v/>
      </c>
      <c r="AJ9" s="30" t="str">
        <f t="shared" ca="1" si="5"/>
        <v/>
      </c>
      <c r="AK9" s="30" t="str">
        <f t="shared" ca="1" si="5"/>
        <v/>
      </c>
      <c r="AL9" s="30" t="str">
        <f t="shared" ca="1" si="5"/>
        <v/>
      </c>
      <c r="AM9" s="30" t="str">
        <f t="shared" ca="1" si="5"/>
        <v/>
      </c>
      <c r="AN9" s="30" t="str">
        <f t="shared" ca="1" si="5"/>
        <v/>
      </c>
      <c r="AO9" s="30" t="str">
        <f t="shared" ca="1" si="5"/>
        <v/>
      </c>
      <c r="AP9" s="30" t="str">
        <f t="shared" ref="AP9:BE14" ca="1" si="6">IF(AND($D9="מטרה",AP$5&gt;=$G9,AP$5&lt;=$G9+$H9-1),2,IF(AND($D9="אבן דרך",AP$5&gt;=$G9,AP$5&lt;=$G9+$H9-1),1,""))</f>
        <v/>
      </c>
      <c r="AQ9" s="30" t="str">
        <f t="shared" ca="1" si="6"/>
        <v/>
      </c>
      <c r="AR9" s="30" t="str">
        <f t="shared" ca="1" si="6"/>
        <v/>
      </c>
      <c r="AS9" s="30" t="str">
        <f t="shared" ca="1" si="6"/>
        <v/>
      </c>
      <c r="AT9" s="30" t="str">
        <f t="shared" ca="1" si="6"/>
        <v/>
      </c>
      <c r="AU9" s="30" t="str">
        <f t="shared" ca="1" si="6"/>
        <v/>
      </c>
      <c r="AV9" s="30" t="str">
        <f t="shared" ca="1" si="6"/>
        <v/>
      </c>
      <c r="AW9" s="30" t="str">
        <f t="shared" ca="1" si="6"/>
        <v/>
      </c>
      <c r="AX9" s="30" t="str">
        <f t="shared" ca="1" si="6"/>
        <v/>
      </c>
      <c r="AY9" s="30" t="str">
        <f t="shared" ca="1" si="6"/>
        <v/>
      </c>
      <c r="AZ9" s="30" t="str">
        <f t="shared" ca="1" si="6"/>
        <v/>
      </c>
      <c r="BA9" s="30" t="str">
        <f t="shared" ca="1" si="6"/>
        <v/>
      </c>
      <c r="BB9" s="30" t="str">
        <f t="shared" ca="1" si="6"/>
        <v/>
      </c>
      <c r="BC9" s="30" t="str">
        <f t="shared" ca="1" si="6"/>
        <v/>
      </c>
      <c r="BD9" s="30" t="str">
        <f t="shared" ca="1" si="6"/>
        <v/>
      </c>
      <c r="BE9" s="30" t="str">
        <f t="shared" ca="1" si="6"/>
        <v/>
      </c>
      <c r="BF9" s="30" t="str">
        <f t="shared" ref="BF9:BM14" ca="1" si="7">IF(AND($D9="מטרה",BF$5&gt;=$G9,BF$5&lt;=$G9+$H9-1),2,IF(AND($D9="אבן דרך",BF$5&gt;=$G9,BF$5&lt;=$G9+$H9-1),1,""))</f>
        <v/>
      </c>
      <c r="BG9" s="30" t="str">
        <f t="shared" ca="1" si="7"/>
        <v/>
      </c>
      <c r="BH9" s="30" t="str">
        <f t="shared" ca="1" si="7"/>
        <v/>
      </c>
      <c r="BI9" s="30" t="str">
        <f t="shared" ca="1" si="7"/>
        <v/>
      </c>
      <c r="BJ9" s="30" t="str">
        <f t="shared" ca="1" si="7"/>
        <v/>
      </c>
      <c r="BK9" s="30" t="str">
        <f t="shared" ca="1" si="7"/>
        <v/>
      </c>
      <c r="BL9" s="30" t="str">
        <f t="shared" ca="1" si="7"/>
        <v/>
      </c>
      <c r="BM9" s="30" t="str">
        <f t="shared" ca="1" si="7"/>
        <v/>
      </c>
    </row>
    <row r="10" spans="2:65" s="31" customFormat="1" ht="30" customHeight="1" x14ac:dyDescent="0.2">
      <c r="B10" s="59">
        <v>1</v>
      </c>
      <c r="C10" s="55" t="s">
        <v>21</v>
      </c>
      <c r="D10" s="50" t="s">
        <v>6</v>
      </c>
      <c r="E10" s="24"/>
      <c r="F10" s="42" t="s">
        <v>15</v>
      </c>
      <c r="G10" s="41">
        <v>45662</v>
      </c>
      <c r="H10" s="27">
        <v>36</v>
      </c>
      <c r="I10" s="9"/>
      <c r="J10" s="30" t="str">
        <f t="shared" ref="J10:S11" ca="1" si="8">IF(AND($D10="מטרה",J$5&gt;=$G10,J$5&lt;=$G10+$H10-1),2,IF(AND($D10="אבן דרך",J$5&gt;=$G10,J$5&lt;=$G10+$H10-1),1,""))</f>
        <v/>
      </c>
      <c r="K10" s="30" t="str">
        <f t="shared" ca="1" si="8"/>
        <v/>
      </c>
      <c r="L10" s="30" t="str">
        <f t="shared" ca="1" si="8"/>
        <v/>
      </c>
      <c r="M10" s="30" t="str">
        <f t="shared" ca="1" si="8"/>
        <v/>
      </c>
      <c r="N10" s="30" t="str">
        <f t="shared" ca="1" si="8"/>
        <v/>
      </c>
      <c r="O10" s="30" t="str">
        <f t="shared" ca="1" si="8"/>
        <v/>
      </c>
      <c r="P10" s="30" t="str">
        <f t="shared" ca="1" si="8"/>
        <v/>
      </c>
      <c r="Q10" s="30" t="str">
        <f t="shared" ca="1" si="8"/>
        <v/>
      </c>
      <c r="R10" s="30" t="str">
        <f t="shared" ca="1" si="8"/>
        <v/>
      </c>
      <c r="S10" s="30" t="str">
        <f t="shared" ca="1" si="8"/>
        <v/>
      </c>
      <c r="T10" s="30" t="str">
        <f t="shared" ca="1" si="4"/>
        <v/>
      </c>
      <c r="U10" s="30" t="str">
        <f t="shared" ca="1" si="4"/>
        <v/>
      </c>
      <c r="V10" s="30" t="str">
        <f t="shared" ca="1" si="4"/>
        <v/>
      </c>
      <c r="W10" s="30" t="str">
        <f t="shared" ca="1" si="4"/>
        <v/>
      </c>
      <c r="X10" s="30" t="str">
        <f t="shared" ca="1" si="4"/>
        <v/>
      </c>
      <c r="Y10" s="30" t="str">
        <f t="shared" ca="1" si="4"/>
        <v/>
      </c>
      <c r="Z10" s="30" t="str">
        <f t="shared" ca="1" si="5"/>
        <v/>
      </c>
      <c r="AA10" s="30" t="str">
        <f t="shared" ca="1" si="5"/>
        <v/>
      </c>
      <c r="AB10" s="30" t="str">
        <f t="shared" ca="1" si="5"/>
        <v/>
      </c>
      <c r="AC10" s="30" t="str">
        <f t="shared" ca="1" si="5"/>
        <v/>
      </c>
      <c r="AD10" s="30" t="str">
        <f t="shared" ca="1" si="5"/>
        <v/>
      </c>
      <c r="AE10" s="30" t="str">
        <f t="shared" ca="1" si="5"/>
        <v/>
      </c>
      <c r="AF10" s="30" t="str">
        <f t="shared" ca="1" si="5"/>
        <v/>
      </c>
      <c r="AG10" s="30" t="str">
        <f t="shared" ca="1" si="5"/>
        <v/>
      </c>
      <c r="AH10" s="30" t="str">
        <f t="shared" ca="1" si="5"/>
        <v/>
      </c>
      <c r="AI10" s="30" t="str">
        <f t="shared" ca="1" si="5"/>
        <v/>
      </c>
      <c r="AJ10" s="30" t="str">
        <f t="shared" ca="1" si="5"/>
        <v/>
      </c>
      <c r="AK10" s="30" t="str">
        <f t="shared" ca="1" si="5"/>
        <v/>
      </c>
      <c r="AL10" s="30" t="str">
        <f t="shared" ca="1" si="5"/>
        <v/>
      </c>
      <c r="AM10" s="30" t="str">
        <f t="shared" ca="1" si="5"/>
        <v/>
      </c>
      <c r="AN10" s="30" t="str">
        <f t="shared" ca="1" si="5"/>
        <v/>
      </c>
      <c r="AO10" s="30" t="str">
        <f t="shared" ca="1" si="5"/>
        <v/>
      </c>
      <c r="AP10" s="30" t="str">
        <f t="shared" ca="1" si="6"/>
        <v/>
      </c>
      <c r="AQ10" s="30" t="str">
        <f t="shared" ca="1" si="6"/>
        <v/>
      </c>
      <c r="AR10" s="30" t="str">
        <f t="shared" ca="1" si="6"/>
        <v/>
      </c>
      <c r="AS10" s="30" t="str">
        <f t="shared" ca="1" si="6"/>
        <v/>
      </c>
      <c r="AT10" s="30" t="str">
        <f t="shared" ca="1" si="6"/>
        <v/>
      </c>
      <c r="AU10" s="30" t="str">
        <f t="shared" ca="1" si="6"/>
        <v/>
      </c>
      <c r="AV10" s="30" t="str">
        <f t="shared" ca="1" si="6"/>
        <v/>
      </c>
      <c r="AW10" s="30" t="str">
        <f t="shared" ca="1" si="6"/>
        <v/>
      </c>
      <c r="AX10" s="30" t="str">
        <f t="shared" ca="1" si="6"/>
        <v/>
      </c>
      <c r="AY10" s="30" t="str">
        <f t="shared" ca="1" si="6"/>
        <v/>
      </c>
      <c r="AZ10" s="30" t="str">
        <f t="shared" ca="1" si="6"/>
        <v/>
      </c>
      <c r="BA10" s="30" t="str">
        <f t="shared" ca="1" si="6"/>
        <v/>
      </c>
      <c r="BB10" s="30" t="str">
        <f t="shared" ca="1" si="6"/>
        <v/>
      </c>
      <c r="BC10" s="30" t="str">
        <f t="shared" ca="1" si="6"/>
        <v/>
      </c>
      <c r="BD10" s="30" t="str">
        <f t="shared" ca="1" si="6"/>
        <v/>
      </c>
      <c r="BE10" s="30" t="str">
        <f t="shared" ca="1" si="6"/>
        <v/>
      </c>
      <c r="BF10" s="30" t="str">
        <f t="shared" ca="1" si="7"/>
        <v/>
      </c>
      <c r="BG10" s="30" t="str">
        <f t="shared" ca="1" si="7"/>
        <v/>
      </c>
      <c r="BH10" s="30" t="str">
        <f t="shared" ca="1" si="7"/>
        <v/>
      </c>
      <c r="BI10" s="30" t="str">
        <f t="shared" ca="1" si="7"/>
        <v/>
      </c>
      <c r="BJ10" s="30" t="str">
        <f t="shared" ca="1" si="7"/>
        <v/>
      </c>
      <c r="BK10" s="30" t="str">
        <f t="shared" ca="1" si="7"/>
        <v/>
      </c>
      <c r="BL10" s="30" t="str">
        <f t="shared" ca="1" si="7"/>
        <v/>
      </c>
      <c r="BM10" s="30" t="str">
        <f t="shared" ca="1" si="7"/>
        <v/>
      </c>
    </row>
    <row r="11" spans="2:65" s="31" customFormat="1" ht="30" customHeight="1" x14ac:dyDescent="0.2">
      <c r="B11" s="59">
        <v>2</v>
      </c>
      <c r="C11" s="55" t="s">
        <v>22</v>
      </c>
      <c r="D11" s="50" t="s">
        <v>6</v>
      </c>
      <c r="E11" s="24"/>
      <c r="F11" s="42" t="s">
        <v>15</v>
      </c>
      <c r="G11" s="41">
        <v>45662</v>
      </c>
      <c r="H11" s="27">
        <v>36</v>
      </c>
      <c r="I11" s="9"/>
      <c r="J11" s="30" t="str">
        <f t="shared" ca="1" si="8"/>
        <v/>
      </c>
      <c r="K11" s="30" t="str">
        <f t="shared" ca="1" si="8"/>
        <v/>
      </c>
      <c r="L11" s="30" t="str">
        <f t="shared" ca="1" si="8"/>
        <v/>
      </c>
      <c r="M11" s="30" t="str">
        <f t="shared" ca="1" si="8"/>
        <v/>
      </c>
      <c r="N11" s="30" t="str">
        <f t="shared" ca="1" si="8"/>
        <v/>
      </c>
      <c r="O11" s="30" t="str">
        <f t="shared" ca="1" si="8"/>
        <v/>
      </c>
      <c r="P11" s="30" t="str">
        <f t="shared" ca="1" si="8"/>
        <v/>
      </c>
      <c r="Q11" s="30" t="str">
        <f t="shared" ca="1" si="8"/>
        <v/>
      </c>
      <c r="R11" s="30" t="str">
        <f t="shared" ca="1" si="8"/>
        <v/>
      </c>
      <c r="S11" s="30" t="str">
        <f t="shared" ca="1" si="8"/>
        <v/>
      </c>
      <c r="T11" s="30" t="str">
        <f t="shared" ca="1" si="4"/>
        <v/>
      </c>
      <c r="U11" s="30" t="str">
        <f t="shared" ca="1" si="4"/>
        <v/>
      </c>
      <c r="V11" s="30" t="str">
        <f t="shared" ca="1" si="4"/>
        <v/>
      </c>
      <c r="W11" s="30" t="str">
        <f t="shared" ca="1" si="4"/>
        <v/>
      </c>
      <c r="X11" s="30" t="str">
        <f t="shared" ca="1" si="4"/>
        <v/>
      </c>
      <c r="Y11" s="30" t="str">
        <f t="shared" ca="1" si="4"/>
        <v/>
      </c>
      <c r="Z11" s="30" t="str">
        <f t="shared" ca="1" si="5"/>
        <v/>
      </c>
      <c r="AA11" s="30" t="str">
        <f t="shared" ca="1" si="5"/>
        <v/>
      </c>
      <c r="AB11" s="30" t="str">
        <f t="shared" ca="1" si="5"/>
        <v/>
      </c>
      <c r="AC11" s="30" t="str">
        <f t="shared" ca="1" si="5"/>
        <v/>
      </c>
      <c r="AD11" s="30" t="str">
        <f t="shared" ca="1" si="5"/>
        <v/>
      </c>
      <c r="AE11" s="30" t="str">
        <f t="shared" ca="1" si="5"/>
        <v/>
      </c>
      <c r="AF11" s="30" t="str">
        <f t="shared" ca="1" si="5"/>
        <v/>
      </c>
      <c r="AG11" s="30" t="str">
        <f t="shared" ca="1" si="5"/>
        <v/>
      </c>
      <c r="AH11" s="30" t="str">
        <f t="shared" ca="1" si="5"/>
        <v/>
      </c>
      <c r="AI11" s="30" t="str">
        <f t="shared" ca="1" si="5"/>
        <v/>
      </c>
      <c r="AJ11" s="30" t="str">
        <f t="shared" ca="1" si="5"/>
        <v/>
      </c>
      <c r="AK11" s="30" t="str">
        <f t="shared" ca="1" si="5"/>
        <v/>
      </c>
      <c r="AL11" s="30" t="str">
        <f t="shared" ca="1" si="5"/>
        <v/>
      </c>
      <c r="AM11" s="30" t="str">
        <f t="shared" ca="1" si="5"/>
        <v/>
      </c>
      <c r="AN11" s="30" t="str">
        <f t="shared" ca="1" si="5"/>
        <v/>
      </c>
      <c r="AO11" s="30" t="str">
        <f t="shared" ca="1" si="5"/>
        <v/>
      </c>
      <c r="AP11" s="30" t="str">
        <f t="shared" ca="1" si="6"/>
        <v/>
      </c>
      <c r="AQ11" s="30" t="str">
        <f t="shared" ca="1" si="6"/>
        <v/>
      </c>
      <c r="AR11" s="30" t="str">
        <f t="shared" ca="1" si="6"/>
        <v/>
      </c>
      <c r="AS11" s="30" t="str">
        <f t="shared" ca="1" si="6"/>
        <v/>
      </c>
      <c r="AT11" s="30" t="str">
        <f t="shared" ca="1" si="6"/>
        <v/>
      </c>
      <c r="AU11" s="30" t="str">
        <f t="shared" ca="1" si="6"/>
        <v/>
      </c>
      <c r="AV11" s="30" t="str">
        <f t="shared" ca="1" si="6"/>
        <v/>
      </c>
      <c r="AW11" s="30" t="str">
        <f t="shared" ca="1" si="6"/>
        <v/>
      </c>
      <c r="AX11" s="30" t="str">
        <f t="shared" ca="1" si="6"/>
        <v/>
      </c>
      <c r="AY11" s="30" t="str">
        <f t="shared" ca="1" si="6"/>
        <v/>
      </c>
      <c r="AZ11" s="30" t="str">
        <f t="shared" ca="1" si="6"/>
        <v/>
      </c>
      <c r="BA11" s="30" t="str">
        <f t="shared" ca="1" si="6"/>
        <v/>
      </c>
      <c r="BB11" s="30" t="str">
        <f t="shared" ca="1" si="6"/>
        <v/>
      </c>
      <c r="BC11" s="30" t="str">
        <f t="shared" ca="1" si="6"/>
        <v/>
      </c>
      <c r="BD11" s="30" t="str">
        <f t="shared" ca="1" si="6"/>
        <v/>
      </c>
      <c r="BE11" s="30" t="str">
        <f t="shared" ca="1" si="6"/>
        <v/>
      </c>
      <c r="BF11" s="30" t="str">
        <f t="shared" ca="1" si="7"/>
        <v/>
      </c>
      <c r="BG11" s="30" t="str">
        <f t="shared" ca="1" si="7"/>
        <v/>
      </c>
      <c r="BH11" s="30" t="str">
        <f t="shared" ca="1" si="7"/>
        <v/>
      </c>
      <c r="BI11" s="30" t="str">
        <f t="shared" ca="1" si="7"/>
        <v/>
      </c>
      <c r="BJ11" s="30" t="str">
        <f t="shared" ca="1" si="7"/>
        <v/>
      </c>
      <c r="BK11" s="30" t="str">
        <f t="shared" ca="1" si="7"/>
        <v/>
      </c>
      <c r="BL11" s="30" t="str">
        <f t="shared" ca="1" si="7"/>
        <v/>
      </c>
      <c r="BM11" s="30" t="str">
        <f t="shared" ca="1" si="7"/>
        <v/>
      </c>
    </row>
    <row r="12" spans="2:65" s="31" customFormat="1" ht="30" customHeight="1" x14ac:dyDescent="0.2">
      <c r="B12" s="59"/>
      <c r="C12" s="52" t="s">
        <v>23</v>
      </c>
      <c r="D12" s="29"/>
      <c r="E12" s="24"/>
      <c r="F12" s="42"/>
      <c r="G12" s="13"/>
      <c r="H12" s="13"/>
      <c r="I12" s="9"/>
      <c r="J12" s="30" t="str">
        <f t="shared" ref="J12:Y17" ca="1" si="9">IF(AND($D12="מטרה",J$5&gt;=$G12,J$5&lt;=$G12+$H12-1),2,IF(AND($D12="אבן דרך",J$5&gt;=$G12,J$5&lt;=$G12+$H12-1),1,""))</f>
        <v/>
      </c>
      <c r="K12" s="30" t="str">
        <f t="shared" ca="1" si="4"/>
        <v/>
      </c>
      <c r="L12" s="30" t="str">
        <f t="shared" ca="1" si="4"/>
        <v/>
      </c>
      <c r="M12" s="30" t="str">
        <f t="shared" ca="1" si="4"/>
        <v/>
      </c>
      <c r="N12" s="30" t="str">
        <f t="shared" ca="1" si="4"/>
        <v/>
      </c>
      <c r="O12" s="30" t="str">
        <f t="shared" ca="1" si="4"/>
        <v/>
      </c>
      <c r="P12" s="30" t="str">
        <f t="shared" ca="1" si="4"/>
        <v/>
      </c>
      <c r="Q12" s="30" t="str">
        <f t="shared" ca="1" si="4"/>
        <v/>
      </c>
      <c r="R12" s="30" t="str">
        <f t="shared" ca="1" si="4"/>
        <v/>
      </c>
      <c r="S12" s="30" t="str">
        <f t="shared" ca="1" si="4"/>
        <v/>
      </c>
      <c r="T12" s="30" t="str">
        <f t="shared" ca="1" si="4"/>
        <v/>
      </c>
      <c r="U12" s="30" t="str">
        <f t="shared" ca="1" si="4"/>
        <v/>
      </c>
      <c r="V12" s="30" t="str">
        <f t="shared" ca="1" si="4"/>
        <v/>
      </c>
      <c r="W12" s="30" t="str">
        <f t="shared" ca="1" si="4"/>
        <v/>
      </c>
      <c r="X12" s="30" t="str">
        <f t="shared" ca="1" si="4"/>
        <v/>
      </c>
      <c r="Y12" s="30" t="str">
        <f t="shared" ca="1" si="4"/>
        <v/>
      </c>
      <c r="Z12" s="30" t="str">
        <f t="shared" ca="1" si="5"/>
        <v/>
      </c>
      <c r="AA12" s="30" t="str">
        <f t="shared" ca="1" si="5"/>
        <v/>
      </c>
      <c r="AB12" s="30" t="str">
        <f t="shared" ca="1" si="5"/>
        <v/>
      </c>
      <c r="AC12" s="30" t="str">
        <f t="shared" ca="1" si="5"/>
        <v/>
      </c>
      <c r="AD12" s="30" t="str">
        <f t="shared" ca="1" si="5"/>
        <v/>
      </c>
      <c r="AE12" s="30" t="str">
        <f t="shared" ca="1" si="5"/>
        <v/>
      </c>
      <c r="AF12" s="30" t="str">
        <f t="shared" ca="1" si="5"/>
        <v/>
      </c>
      <c r="AG12" s="30" t="str">
        <f t="shared" ca="1" si="5"/>
        <v/>
      </c>
      <c r="AH12" s="30" t="str">
        <f t="shared" ca="1" si="5"/>
        <v/>
      </c>
      <c r="AI12" s="30" t="str">
        <f t="shared" ca="1" si="5"/>
        <v/>
      </c>
      <c r="AJ12" s="30" t="str">
        <f t="shared" ca="1" si="5"/>
        <v/>
      </c>
      <c r="AK12" s="30" t="str">
        <f t="shared" ca="1" si="5"/>
        <v/>
      </c>
      <c r="AL12" s="30" t="str">
        <f t="shared" ca="1" si="5"/>
        <v/>
      </c>
      <c r="AM12" s="30" t="str">
        <f t="shared" ca="1" si="5"/>
        <v/>
      </c>
      <c r="AN12" s="30" t="str">
        <f t="shared" ca="1" si="5"/>
        <v/>
      </c>
      <c r="AO12" s="30" t="str">
        <f t="shared" ca="1" si="5"/>
        <v/>
      </c>
      <c r="AP12" s="30" t="str">
        <f t="shared" ca="1" si="6"/>
        <v/>
      </c>
      <c r="AQ12" s="30" t="str">
        <f t="shared" ca="1" si="6"/>
        <v/>
      </c>
      <c r="AR12" s="30" t="str">
        <f t="shared" ca="1" si="6"/>
        <v/>
      </c>
      <c r="AS12" s="30" t="str">
        <f t="shared" ca="1" si="6"/>
        <v/>
      </c>
      <c r="AT12" s="30" t="str">
        <f t="shared" ca="1" si="6"/>
        <v/>
      </c>
      <c r="AU12" s="30" t="str">
        <f t="shared" ca="1" si="6"/>
        <v/>
      </c>
      <c r="AV12" s="30" t="str">
        <f t="shared" ca="1" si="6"/>
        <v/>
      </c>
      <c r="AW12" s="30" t="str">
        <f t="shared" ca="1" si="6"/>
        <v/>
      </c>
      <c r="AX12" s="30" t="str">
        <f t="shared" ca="1" si="6"/>
        <v/>
      </c>
      <c r="AY12" s="30" t="str">
        <f t="shared" ca="1" si="6"/>
        <v/>
      </c>
      <c r="AZ12" s="30" t="str">
        <f t="shared" ca="1" si="6"/>
        <v/>
      </c>
      <c r="BA12" s="30" t="str">
        <f t="shared" ca="1" si="6"/>
        <v/>
      </c>
      <c r="BB12" s="30" t="str">
        <f t="shared" ca="1" si="6"/>
        <v/>
      </c>
      <c r="BC12" s="30" t="str">
        <f t="shared" ca="1" si="6"/>
        <v/>
      </c>
      <c r="BD12" s="30" t="str">
        <f t="shared" ca="1" si="6"/>
        <v/>
      </c>
      <c r="BE12" s="30" t="str">
        <f t="shared" ca="1" si="6"/>
        <v/>
      </c>
      <c r="BF12" s="30" t="str">
        <f t="shared" ca="1" si="7"/>
        <v/>
      </c>
      <c r="BG12" s="30" t="str">
        <f t="shared" ca="1" si="7"/>
        <v/>
      </c>
      <c r="BH12" s="30" t="str">
        <f t="shared" ca="1" si="7"/>
        <v/>
      </c>
      <c r="BI12" s="30" t="str">
        <f t="shared" ca="1" si="7"/>
        <v/>
      </c>
      <c r="BJ12" s="30" t="str">
        <f t="shared" ca="1" si="7"/>
        <v/>
      </c>
      <c r="BK12" s="30" t="str">
        <f t="shared" ca="1" si="7"/>
        <v/>
      </c>
      <c r="BL12" s="30" t="str">
        <f t="shared" ca="1" si="7"/>
        <v/>
      </c>
      <c r="BM12" s="30" t="str">
        <f t="shared" ca="1" si="7"/>
        <v/>
      </c>
    </row>
    <row r="13" spans="2:65" s="31" customFormat="1" ht="30" customHeight="1" x14ac:dyDescent="0.2">
      <c r="B13" s="59">
        <v>3</v>
      </c>
      <c r="C13" s="58" t="s">
        <v>24</v>
      </c>
      <c r="D13" s="29" t="s">
        <v>7</v>
      </c>
      <c r="E13" s="24"/>
      <c r="F13" s="42" t="s">
        <v>15</v>
      </c>
      <c r="G13" s="26">
        <v>45662</v>
      </c>
      <c r="H13" s="27">
        <v>36</v>
      </c>
      <c r="I13" s="9"/>
      <c r="J13" s="30" t="str">
        <f t="shared" ca="1" si="9"/>
        <v/>
      </c>
      <c r="K13" s="30" t="str">
        <f t="shared" ca="1" si="4"/>
        <v/>
      </c>
      <c r="L13" s="30" t="str">
        <f t="shared" ca="1" si="4"/>
        <v/>
      </c>
      <c r="M13" s="30" t="str">
        <f t="shared" ca="1" si="4"/>
        <v/>
      </c>
      <c r="N13" s="30" t="str">
        <f t="shared" ca="1" si="4"/>
        <v/>
      </c>
      <c r="O13" s="30" t="str">
        <f t="shared" ca="1" si="4"/>
        <v/>
      </c>
      <c r="P13" s="30" t="str">
        <f t="shared" ca="1" si="4"/>
        <v/>
      </c>
      <c r="Q13" s="30" t="str">
        <f t="shared" ca="1" si="4"/>
        <v/>
      </c>
      <c r="R13" s="30" t="str">
        <f t="shared" ca="1" si="4"/>
        <v/>
      </c>
      <c r="S13" s="30" t="str">
        <f t="shared" ca="1" si="4"/>
        <v/>
      </c>
      <c r="T13" s="30" t="str">
        <f t="shared" ca="1" si="4"/>
        <v/>
      </c>
      <c r="U13" s="30" t="str">
        <f t="shared" ca="1" si="4"/>
        <v/>
      </c>
      <c r="V13" s="30" t="str">
        <f t="shared" ca="1" si="4"/>
        <v/>
      </c>
      <c r="W13" s="30" t="str">
        <f t="shared" ca="1" si="4"/>
        <v/>
      </c>
      <c r="X13" s="30" t="str">
        <f t="shared" ca="1" si="4"/>
        <v/>
      </c>
      <c r="Y13" s="30" t="str">
        <f t="shared" ca="1" si="4"/>
        <v/>
      </c>
      <c r="Z13" s="30" t="str">
        <f t="shared" ca="1" si="5"/>
        <v/>
      </c>
      <c r="AA13" s="30" t="str">
        <f t="shared" ca="1" si="5"/>
        <v/>
      </c>
      <c r="AB13" s="30" t="str">
        <f t="shared" ca="1" si="5"/>
        <v/>
      </c>
      <c r="AC13" s="30" t="str">
        <f t="shared" ca="1" si="5"/>
        <v/>
      </c>
      <c r="AD13" s="30" t="str">
        <f t="shared" ca="1" si="5"/>
        <v/>
      </c>
      <c r="AE13" s="30" t="str">
        <f t="shared" ca="1" si="5"/>
        <v/>
      </c>
      <c r="AF13" s="30" t="str">
        <f t="shared" ca="1" si="5"/>
        <v/>
      </c>
      <c r="AG13" s="30" t="str">
        <f t="shared" ca="1" si="5"/>
        <v/>
      </c>
      <c r="AH13" s="30" t="str">
        <f t="shared" ca="1" si="5"/>
        <v/>
      </c>
      <c r="AI13" s="30" t="str">
        <f t="shared" ca="1" si="5"/>
        <v/>
      </c>
      <c r="AJ13" s="30" t="str">
        <f t="shared" ca="1" si="5"/>
        <v/>
      </c>
      <c r="AK13" s="30" t="str">
        <f t="shared" ca="1" si="5"/>
        <v/>
      </c>
      <c r="AL13" s="30" t="str">
        <f t="shared" ca="1" si="5"/>
        <v/>
      </c>
      <c r="AM13" s="30" t="str">
        <f t="shared" ca="1" si="5"/>
        <v/>
      </c>
      <c r="AN13" s="30" t="str">
        <f t="shared" ca="1" si="5"/>
        <v/>
      </c>
      <c r="AO13" s="30" t="str">
        <f t="shared" ca="1" si="5"/>
        <v/>
      </c>
      <c r="AP13" s="30" t="str">
        <f t="shared" ca="1" si="6"/>
        <v/>
      </c>
      <c r="AQ13" s="30" t="str">
        <f t="shared" ca="1" si="6"/>
        <v/>
      </c>
      <c r="AR13" s="30" t="str">
        <f t="shared" ca="1" si="6"/>
        <v/>
      </c>
      <c r="AS13" s="30" t="str">
        <f t="shared" ca="1" si="6"/>
        <v/>
      </c>
      <c r="AT13" s="30" t="str">
        <f t="shared" ca="1" si="6"/>
        <v/>
      </c>
      <c r="AU13" s="30" t="str">
        <f t="shared" ca="1" si="6"/>
        <v/>
      </c>
      <c r="AV13" s="30" t="str">
        <f t="shared" ca="1" si="6"/>
        <v/>
      </c>
      <c r="AW13" s="30" t="str">
        <f t="shared" ca="1" si="6"/>
        <v/>
      </c>
      <c r="AX13" s="30" t="str">
        <f t="shared" ca="1" si="6"/>
        <v/>
      </c>
      <c r="AY13" s="30" t="str">
        <f t="shared" ca="1" si="6"/>
        <v/>
      </c>
      <c r="AZ13" s="30" t="str">
        <f t="shared" ca="1" si="6"/>
        <v/>
      </c>
      <c r="BA13" s="30" t="str">
        <f t="shared" ca="1" si="6"/>
        <v/>
      </c>
      <c r="BB13" s="30" t="str">
        <f t="shared" ca="1" si="6"/>
        <v/>
      </c>
      <c r="BC13" s="30" t="str">
        <f t="shared" ca="1" si="6"/>
        <v/>
      </c>
      <c r="BD13" s="30" t="str">
        <f t="shared" ca="1" si="6"/>
        <v/>
      </c>
      <c r="BE13" s="30" t="str">
        <f t="shared" ca="1" si="6"/>
        <v/>
      </c>
      <c r="BF13" s="30" t="str">
        <f t="shared" ca="1" si="7"/>
        <v/>
      </c>
      <c r="BG13" s="30" t="str">
        <f t="shared" ca="1" si="7"/>
        <v/>
      </c>
      <c r="BH13" s="30" t="str">
        <f t="shared" ca="1" si="7"/>
        <v/>
      </c>
      <c r="BI13" s="30" t="str">
        <f t="shared" ca="1" si="7"/>
        <v/>
      </c>
      <c r="BJ13" s="30" t="str">
        <f t="shared" ca="1" si="7"/>
        <v/>
      </c>
      <c r="BK13" s="30" t="str">
        <f t="shared" ca="1" si="7"/>
        <v/>
      </c>
      <c r="BL13" s="30" t="str">
        <f t="shared" ca="1" si="7"/>
        <v/>
      </c>
      <c r="BM13" s="30" t="str">
        <f t="shared" ca="1" si="7"/>
        <v/>
      </c>
    </row>
    <row r="14" spans="2:65" s="31" customFormat="1" ht="30" customHeight="1" x14ac:dyDescent="0.2">
      <c r="B14" s="60">
        <v>4</v>
      </c>
      <c r="C14" s="58" t="s">
        <v>25</v>
      </c>
      <c r="D14" s="29" t="s">
        <v>7</v>
      </c>
      <c r="E14" s="24"/>
      <c r="F14" s="42" t="s">
        <v>15</v>
      </c>
      <c r="G14" s="26">
        <v>45662</v>
      </c>
      <c r="H14" s="27">
        <v>36</v>
      </c>
      <c r="I14" s="9"/>
      <c r="J14" s="30" t="str">
        <f t="shared" ca="1" si="9"/>
        <v/>
      </c>
      <c r="K14" s="30" t="str">
        <f t="shared" ca="1" si="4"/>
        <v/>
      </c>
      <c r="L14" s="30" t="str">
        <f t="shared" ca="1" si="4"/>
        <v/>
      </c>
      <c r="M14" s="30" t="str">
        <f t="shared" ca="1" si="4"/>
        <v/>
      </c>
      <c r="N14" s="30" t="str">
        <f t="shared" ca="1" si="4"/>
        <v/>
      </c>
      <c r="O14" s="30" t="str">
        <f t="shared" ca="1" si="4"/>
        <v/>
      </c>
      <c r="P14" s="30" t="str">
        <f t="shared" ca="1" si="4"/>
        <v/>
      </c>
      <c r="Q14" s="30" t="str">
        <f t="shared" ca="1" si="4"/>
        <v/>
      </c>
      <c r="R14" s="30" t="str">
        <f t="shared" ca="1" si="4"/>
        <v/>
      </c>
      <c r="S14" s="30" t="str">
        <f t="shared" ca="1" si="4"/>
        <v/>
      </c>
      <c r="T14" s="30" t="str">
        <f t="shared" ca="1" si="4"/>
        <v/>
      </c>
      <c r="U14" s="30" t="str">
        <f t="shared" ca="1" si="4"/>
        <v/>
      </c>
      <c r="V14" s="30" t="str">
        <f t="shared" ca="1" si="4"/>
        <v/>
      </c>
      <c r="W14" s="30" t="str">
        <f t="shared" ca="1" si="4"/>
        <v/>
      </c>
      <c r="X14" s="30" t="str">
        <f t="shared" ca="1" si="4"/>
        <v/>
      </c>
      <c r="Y14" s="30" t="str">
        <f t="shared" ca="1" si="4"/>
        <v/>
      </c>
      <c r="Z14" s="30" t="str">
        <f t="shared" ca="1" si="5"/>
        <v/>
      </c>
      <c r="AA14" s="30" t="str">
        <f t="shared" ca="1" si="5"/>
        <v/>
      </c>
      <c r="AB14" s="30" t="str">
        <f t="shared" ca="1" si="5"/>
        <v/>
      </c>
      <c r="AC14" s="30" t="str">
        <f t="shared" ca="1" si="5"/>
        <v/>
      </c>
      <c r="AD14" s="30" t="str">
        <f t="shared" ca="1" si="5"/>
        <v/>
      </c>
      <c r="AE14" s="30" t="str">
        <f t="shared" ca="1" si="5"/>
        <v/>
      </c>
      <c r="AF14" s="30" t="str">
        <f t="shared" ca="1" si="5"/>
        <v/>
      </c>
      <c r="AG14" s="30" t="str">
        <f t="shared" ca="1" si="5"/>
        <v/>
      </c>
      <c r="AH14" s="30" t="str">
        <f t="shared" ca="1" si="5"/>
        <v/>
      </c>
      <c r="AI14" s="30" t="str">
        <f t="shared" ca="1" si="5"/>
        <v/>
      </c>
      <c r="AJ14" s="30" t="str">
        <f t="shared" ca="1" si="5"/>
        <v/>
      </c>
      <c r="AK14" s="30" t="str">
        <f t="shared" ca="1" si="5"/>
        <v/>
      </c>
      <c r="AL14" s="30" t="str">
        <f t="shared" ca="1" si="5"/>
        <v/>
      </c>
      <c r="AM14" s="30" t="str">
        <f t="shared" ca="1" si="5"/>
        <v/>
      </c>
      <c r="AN14" s="30" t="str">
        <f t="shared" ca="1" si="5"/>
        <v/>
      </c>
      <c r="AO14" s="30" t="str">
        <f t="shared" ca="1" si="5"/>
        <v/>
      </c>
      <c r="AP14" s="30" t="str">
        <f t="shared" ca="1" si="6"/>
        <v/>
      </c>
      <c r="AQ14" s="30" t="str">
        <f t="shared" ca="1" si="6"/>
        <v/>
      </c>
      <c r="AR14" s="30" t="str">
        <f t="shared" ca="1" si="6"/>
        <v/>
      </c>
      <c r="AS14" s="30" t="str">
        <f t="shared" ca="1" si="6"/>
        <v/>
      </c>
      <c r="AT14" s="30" t="str">
        <f t="shared" ca="1" si="6"/>
        <v/>
      </c>
      <c r="AU14" s="30" t="str">
        <f t="shared" ca="1" si="6"/>
        <v/>
      </c>
      <c r="AV14" s="30" t="str">
        <f t="shared" ca="1" si="6"/>
        <v/>
      </c>
      <c r="AW14" s="30" t="str">
        <f t="shared" ca="1" si="6"/>
        <v/>
      </c>
      <c r="AX14" s="30" t="str">
        <f t="shared" ca="1" si="6"/>
        <v/>
      </c>
      <c r="AY14" s="30" t="str">
        <f t="shared" ca="1" si="6"/>
        <v/>
      </c>
      <c r="AZ14" s="30" t="str">
        <f t="shared" ca="1" si="6"/>
        <v/>
      </c>
      <c r="BA14" s="30" t="str">
        <f t="shared" ca="1" si="6"/>
        <v/>
      </c>
      <c r="BB14" s="30" t="str">
        <f t="shared" ca="1" si="6"/>
        <v/>
      </c>
      <c r="BC14" s="30" t="str">
        <f t="shared" ca="1" si="6"/>
        <v/>
      </c>
      <c r="BD14" s="30" t="str">
        <f t="shared" ca="1" si="6"/>
        <v/>
      </c>
      <c r="BE14" s="30" t="str">
        <f t="shared" ca="1" si="6"/>
        <v/>
      </c>
      <c r="BF14" s="30" t="str">
        <f t="shared" ca="1" si="7"/>
        <v/>
      </c>
      <c r="BG14" s="30" t="str">
        <f t="shared" ca="1" si="7"/>
        <v/>
      </c>
      <c r="BH14" s="30" t="str">
        <f t="shared" ca="1" si="7"/>
        <v/>
      </c>
      <c r="BI14" s="30" t="str">
        <f t="shared" ca="1" si="7"/>
        <v/>
      </c>
      <c r="BJ14" s="30" t="str">
        <f t="shared" ca="1" si="7"/>
        <v/>
      </c>
      <c r="BK14" s="30" t="str">
        <f t="shared" ca="1" si="7"/>
        <v/>
      </c>
      <c r="BL14" s="30" t="str">
        <f t="shared" ca="1" si="7"/>
        <v/>
      </c>
      <c r="BM14" s="30" t="str">
        <f t="shared" ca="1" si="7"/>
        <v/>
      </c>
    </row>
    <row r="15" spans="2:65" s="31" customFormat="1" ht="30" customHeight="1" x14ac:dyDescent="0.2">
      <c r="B15" s="60"/>
      <c r="C15" s="51" t="s">
        <v>17</v>
      </c>
      <c r="D15" s="29"/>
      <c r="E15" s="24"/>
      <c r="F15" s="42"/>
      <c r="G15" s="13"/>
      <c r="H15" s="13"/>
      <c r="I15" s="9"/>
      <c r="J15" s="30" t="str">
        <f t="shared" ref="J15:AO15" ca="1" si="10">IF(AND($D15="מטרה",J$5&gt;=$G15,J$5&lt;=$G15+$H15-1),2,IF(AND($D15="אבן דרך",J$5&gt;=$G15,J$5&lt;=$G15+$H15-1),1,""))</f>
        <v/>
      </c>
      <c r="K15" s="30" t="str">
        <f t="shared" ca="1" si="10"/>
        <v/>
      </c>
      <c r="L15" s="30" t="str">
        <f t="shared" ca="1" si="10"/>
        <v/>
      </c>
      <c r="M15" s="30" t="str">
        <f t="shared" ca="1" si="10"/>
        <v/>
      </c>
      <c r="N15" s="30" t="str">
        <f t="shared" ca="1" si="10"/>
        <v/>
      </c>
      <c r="O15" s="30" t="str">
        <f t="shared" ca="1" si="10"/>
        <v/>
      </c>
      <c r="P15" s="30" t="str">
        <f t="shared" ca="1" si="10"/>
        <v/>
      </c>
      <c r="Q15" s="30" t="str">
        <f t="shared" ca="1" si="10"/>
        <v/>
      </c>
      <c r="R15" s="30" t="str">
        <f t="shared" ca="1" si="10"/>
        <v/>
      </c>
      <c r="S15" s="30" t="str">
        <f t="shared" ca="1" si="10"/>
        <v/>
      </c>
      <c r="T15" s="30" t="str">
        <f t="shared" ca="1" si="10"/>
        <v/>
      </c>
      <c r="U15" s="30" t="str">
        <f t="shared" ca="1" si="10"/>
        <v/>
      </c>
      <c r="V15" s="30" t="str">
        <f t="shared" ca="1" si="10"/>
        <v/>
      </c>
      <c r="W15" s="30" t="str">
        <f t="shared" ca="1" si="10"/>
        <v/>
      </c>
      <c r="X15" s="30" t="str">
        <f t="shared" ca="1" si="10"/>
        <v/>
      </c>
      <c r="Y15" s="30" t="str">
        <f t="shared" ca="1" si="10"/>
        <v/>
      </c>
      <c r="Z15" s="30" t="str">
        <f t="shared" ca="1" si="10"/>
        <v/>
      </c>
      <c r="AA15" s="30" t="str">
        <f t="shared" ca="1" si="10"/>
        <v/>
      </c>
      <c r="AB15" s="30" t="str">
        <f t="shared" ca="1" si="10"/>
        <v/>
      </c>
      <c r="AC15" s="30" t="str">
        <f t="shared" ca="1" si="10"/>
        <v/>
      </c>
      <c r="AD15" s="30" t="str">
        <f t="shared" ca="1" si="10"/>
        <v/>
      </c>
      <c r="AE15" s="30" t="str">
        <f t="shared" ca="1" si="10"/>
        <v/>
      </c>
      <c r="AF15" s="30" t="str">
        <f t="shared" ca="1" si="10"/>
        <v/>
      </c>
      <c r="AG15" s="30" t="str">
        <f t="shared" ca="1" si="10"/>
        <v/>
      </c>
      <c r="AH15" s="30" t="str">
        <f t="shared" ca="1" si="10"/>
        <v/>
      </c>
      <c r="AI15" s="30" t="str">
        <f t="shared" ca="1" si="10"/>
        <v/>
      </c>
      <c r="AJ15" s="30" t="str">
        <f t="shared" ca="1" si="10"/>
        <v/>
      </c>
      <c r="AK15" s="30" t="str">
        <f t="shared" ca="1" si="10"/>
        <v/>
      </c>
      <c r="AL15" s="30" t="str">
        <f t="shared" ca="1" si="10"/>
        <v/>
      </c>
      <c r="AM15" s="30" t="str">
        <f t="shared" ca="1" si="10"/>
        <v/>
      </c>
      <c r="AN15" s="30" t="str">
        <f t="shared" ca="1" si="10"/>
        <v/>
      </c>
      <c r="AO15" s="30" t="str">
        <f t="shared" ca="1" si="10"/>
        <v/>
      </c>
      <c r="AP15" s="30" t="str">
        <f t="shared" ref="AP15:BM15" ca="1" si="11">IF(AND($D15="מטרה",AP$5&gt;=$G15,AP$5&lt;=$G15+$H15-1),2,IF(AND($D15="אבן דרך",AP$5&gt;=$G15,AP$5&lt;=$G15+$H15-1),1,""))</f>
        <v/>
      </c>
      <c r="AQ15" s="30" t="str">
        <f t="shared" ca="1" si="11"/>
        <v/>
      </c>
      <c r="AR15" s="30" t="str">
        <f t="shared" ca="1" si="11"/>
        <v/>
      </c>
      <c r="AS15" s="30" t="str">
        <f t="shared" ca="1" si="11"/>
        <v/>
      </c>
      <c r="AT15" s="30" t="str">
        <f t="shared" ca="1" si="11"/>
        <v/>
      </c>
      <c r="AU15" s="30" t="str">
        <f t="shared" ca="1" si="11"/>
        <v/>
      </c>
      <c r="AV15" s="30" t="str">
        <f t="shared" ca="1" si="11"/>
        <v/>
      </c>
      <c r="AW15" s="30" t="str">
        <f t="shared" ca="1" si="11"/>
        <v/>
      </c>
      <c r="AX15" s="30" t="str">
        <f t="shared" ca="1" si="11"/>
        <v/>
      </c>
      <c r="AY15" s="30" t="str">
        <f t="shared" ca="1" si="11"/>
        <v/>
      </c>
      <c r="AZ15" s="30" t="str">
        <f t="shared" ca="1" si="11"/>
        <v/>
      </c>
      <c r="BA15" s="30" t="str">
        <f t="shared" ca="1" si="11"/>
        <v/>
      </c>
      <c r="BB15" s="30" t="str">
        <f t="shared" ca="1" si="11"/>
        <v/>
      </c>
      <c r="BC15" s="30" t="str">
        <f t="shared" ca="1" si="11"/>
        <v/>
      </c>
      <c r="BD15" s="30" t="str">
        <f t="shared" ca="1" si="11"/>
        <v/>
      </c>
      <c r="BE15" s="30" t="str">
        <f t="shared" ca="1" si="11"/>
        <v/>
      </c>
      <c r="BF15" s="30" t="str">
        <f t="shared" ca="1" si="11"/>
        <v/>
      </c>
      <c r="BG15" s="30" t="str">
        <f t="shared" ca="1" si="11"/>
        <v/>
      </c>
      <c r="BH15" s="30" t="str">
        <f t="shared" ca="1" si="11"/>
        <v/>
      </c>
      <c r="BI15" s="30" t="str">
        <f t="shared" ca="1" si="11"/>
        <v/>
      </c>
      <c r="BJ15" s="30" t="str">
        <f t="shared" ca="1" si="11"/>
        <v/>
      </c>
      <c r="BK15" s="30" t="str">
        <f t="shared" ca="1" si="11"/>
        <v/>
      </c>
      <c r="BL15" s="30" t="str">
        <f t="shared" ca="1" si="11"/>
        <v/>
      </c>
      <c r="BM15" s="30" t="str">
        <f t="shared" ca="1" si="11"/>
        <v/>
      </c>
    </row>
    <row r="16" spans="2:65" s="31" customFormat="1" ht="30" customHeight="1" x14ac:dyDescent="0.2">
      <c r="B16" s="60">
        <v>5</v>
      </c>
      <c r="C16" s="56" t="s">
        <v>26</v>
      </c>
      <c r="D16" s="29" t="s">
        <v>8</v>
      </c>
      <c r="E16" s="24"/>
      <c r="F16" s="42" t="s">
        <v>15</v>
      </c>
      <c r="G16" s="85">
        <v>45662</v>
      </c>
      <c r="H16" s="27">
        <v>36</v>
      </c>
      <c r="I16" s="9"/>
      <c r="J16" s="30" t="str">
        <f t="shared" ca="1" si="9"/>
        <v/>
      </c>
      <c r="K16" s="30" t="str">
        <f t="shared" ca="1" si="9"/>
        <v/>
      </c>
      <c r="L16" s="30" t="str">
        <f t="shared" ca="1" si="9"/>
        <v/>
      </c>
      <c r="M16" s="30" t="str">
        <f t="shared" ca="1" si="9"/>
        <v/>
      </c>
      <c r="N16" s="30" t="str">
        <f t="shared" ca="1" si="9"/>
        <v/>
      </c>
      <c r="O16" s="30" t="str">
        <f t="shared" ca="1" si="9"/>
        <v/>
      </c>
      <c r="P16" s="30" t="str">
        <f t="shared" ca="1" si="9"/>
        <v/>
      </c>
      <c r="Q16" s="30" t="str">
        <f t="shared" ca="1" si="9"/>
        <v/>
      </c>
      <c r="R16" s="30" t="str">
        <f t="shared" ca="1" si="9"/>
        <v/>
      </c>
      <c r="S16" s="30" t="str">
        <f t="shared" ca="1" si="9"/>
        <v/>
      </c>
      <c r="T16" s="30" t="str">
        <f t="shared" ca="1" si="9"/>
        <v/>
      </c>
      <c r="U16" s="30" t="str">
        <f t="shared" ca="1" si="9"/>
        <v/>
      </c>
      <c r="V16" s="30" t="str">
        <f t="shared" ca="1" si="9"/>
        <v/>
      </c>
      <c r="W16" s="30" t="str">
        <f t="shared" ca="1" si="9"/>
        <v/>
      </c>
      <c r="X16" s="30" t="str">
        <f t="shared" ca="1" si="9"/>
        <v/>
      </c>
      <c r="Y16" s="30" t="str">
        <f t="shared" ca="1" si="9"/>
        <v/>
      </c>
      <c r="Z16" s="30" t="str">
        <f t="shared" ref="Z16:AN30" ca="1" si="12">IF(AND($D16="מטרה",Z$5&gt;=$G16,Z$5&lt;=$G16+$H16-1),2,IF(AND($D16="אבן דרך",Z$5&gt;=$G16,Z$5&lt;=$G16+$H16-1),1,""))</f>
        <v/>
      </c>
      <c r="AA16" s="30" t="str">
        <f t="shared" ca="1" si="12"/>
        <v/>
      </c>
      <c r="AB16" s="30" t="str">
        <f t="shared" ca="1" si="12"/>
        <v/>
      </c>
      <c r="AC16" s="30" t="str">
        <f t="shared" ca="1" si="12"/>
        <v/>
      </c>
      <c r="AD16" s="30" t="str">
        <f t="shared" ca="1" si="12"/>
        <v/>
      </c>
      <c r="AE16" s="30" t="str">
        <f t="shared" ca="1" si="12"/>
        <v/>
      </c>
      <c r="AF16" s="30" t="str">
        <f t="shared" ca="1" si="12"/>
        <v/>
      </c>
      <c r="AG16" s="30" t="str">
        <f t="shared" ca="1" si="12"/>
        <v/>
      </c>
      <c r="AH16" s="30" t="str">
        <f t="shared" ca="1" si="12"/>
        <v/>
      </c>
      <c r="AI16" s="30" t="str">
        <f t="shared" ca="1" si="12"/>
        <v/>
      </c>
      <c r="AJ16" s="30" t="str">
        <f t="shared" ca="1" si="12"/>
        <v/>
      </c>
      <c r="AK16" s="30" t="str">
        <f t="shared" ca="1" si="12"/>
        <v/>
      </c>
      <c r="AL16" s="30" t="str">
        <f t="shared" ca="1" si="12"/>
        <v/>
      </c>
      <c r="AM16" s="30" t="str">
        <f t="shared" ca="1" si="12"/>
        <v/>
      </c>
      <c r="AN16" s="30" t="str">
        <f t="shared" ca="1" si="12"/>
        <v/>
      </c>
      <c r="AO16" s="30" t="str">
        <f t="shared" ref="AO16:BD30" ca="1" si="13">IF(AND($D16="מטרה",AO$5&gt;=$G16,AO$5&lt;=$G16+$H16-1),2,IF(AND($D16="אבן דרך",AO$5&gt;=$G16,AO$5&lt;=$G16+$H16-1),1,""))</f>
        <v/>
      </c>
      <c r="AP16" s="30" t="str">
        <f t="shared" ca="1" si="13"/>
        <v/>
      </c>
      <c r="AQ16" s="30" t="str">
        <f t="shared" ca="1" si="13"/>
        <v/>
      </c>
      <c r="AR16" s="30" t="str">
        <f t="shared" ca="1" si="13"/>
        <v/>
      </c>
      <c r="AS16" s="30" t="str">
        <f t="shared" ca="1" si="13"/>
        <v/>
      </c>
      <c r="AT16" s="30" t="str">
        <f t="shared" ca="1" si="13"/>
        <v/>
      </c>
      <c r="AU16" s="30" t="str">
        <f t="shared" ca="1" si="13"/>
        <v/>
      </c>
      <c r="AV16" s="30" t="str">
        <f t="shared" ca="1" si="13"/>
        <v/>
      </c>
      <c r="AW16" s="30" t="str">
        <f t="shared" ca="1" si="13"/>
        <v/>
      </c>
      <c r="AX16" s="30" t="str">
        <f t="shared" ca="1" si="13"/>
        <v/>
      </c>
      <c r="AY16" s="30" t="str">
        <f t="shared" ca="1" si="13"/>
        <v/>
      </c>
      <c r="AZ16" s="30" t="str">
        <f t="shared" ca="1" si="13"/>
        <v/>
      </c>
      <c r="BA16" s="30" t="str">
        <f t="shared" ca="1" si="13"/>
        <v/>
      </c>
      <c r="BB16" s="30" t="str">
        <f t="shared" ca="1" si="13"/>
        <v/>
      </c>
      <c r="BC16" s="30" t="str">
        <f t="shared" ca="1" si="13"/>
        <v/>
      </c>
      <c r="BD16" s="30" t="str">
        <f t="shared" ca="1" si="13"/>
        <v/>
      </c>
      <c r="BE16" s="30" t="str">
        <f t="shared" ref="BE16:BM30" ca="1" si="14">IF(AND($D16="מטרה",BE$5&gt;=$G16,BE$5&lt;=$G16+$H16-1),2,IF(AND($D16="אבן דרך",BE$5&gt;=$G16,BE$5&lt;=$G16+$H16-1),1,""))</f>
        <v/>
      </c>
      <c r="BF16" s="30" t="str">
        <f t="shared" ca="1" si="14"/>
        <v/>
      </c>
      <c r="BG16" s="30" t="str">
        <f t="shared" ca="1" si="14"/>
        <v/>
      </c>
      <c r="BH16" s="30" t="str">
        <f t="shared" ca="1" si="14"/>
        <v/>
      </c>
      <c r="BI16" s="30" t="str">
        <f t="shared" ca="1" si="14"/>
        <v/>
      </c>
      <c r="BJ16" s="30" t="str">
        <f t="shared" ca="1" si="14"/>
        <v/>
      </c>
      <c r="BK16" s="30" t="str">
        <f t="shared" ca="1" si="14"/>
        <v/>
      </c>
      <c r="BL16" s="30" t="str">
        <f t="shared" ca="1" si="14"/>
        <v/>
      </c>
      <c r="BM16" s="30" t="str">
        <f t="shared" ca="1" si="14"/>
        <v/>
      </c>
    </row>
    <row r="17" spans="1:65" s="31" customFormat="1" ht="30" customHeight="1" x14ac:dyDescent="0.2">
      <c r="B17" s="60">
        <v>6</v>
      </c>
      <c r="C17" s="56" t="s">
        <v>28</v>
      </c>
      <c r="D17" s="29" t="s">
        <v>8</v>
      </c>
      <c r="E17" s="24"/>
      <c r="F17" s="42" t="s">
        <v>15</v>
      </c>
      <c r="G17" s="26">
        <v>45662</v>
      </c>
      <c r="H17" s="27">
        <v>36</v>
      </c>
      <c r="I17" s="9"/>
      <c r="J17" s="30" t="str">
        <f t="shared" ca="1" si="9"/>
        <v/>
      </c>
      <c r="K17" s="30" t="str">
        <f t="shared" ca="1" si="9"/>
        <v/>
      </c>
      <c r="L17" s="30" t="str">
        <f t="shared" ca="1" si="9"/>
        <v/>
      </c>
      <c r="M17" s="30" t="str">
        <f t="shared" ca="1" si="9"/>
        <v/>
      </c>
      <c r="N17" s="30" t="str">
        <f t="shared" ca="1" si="9"/>
        <v/>
      </c>
      <c r="O17" s="30" t="str">
        <f t="shared" ca="1" si="9"/>
        <v/>
      </c>
      <c r="P17" s="30" t="str">
        <f t="shared" ca="1" si="9"/>
        <v/>
      </c>
      <c r="Q17" s="30" t="str">
        <f t="shared" ca="1" si="9"/>
        <v/>
      </c>
      <c r="R17" s="30" t="str">
        <f t="shared" ca="1" si="9"/>
        <v/>
      </c>
      <c r="S17" s="30" t="str">
        <f t="shared" ca="1" si="9"/>
        <v/>
      </c>
      <c r="T17" s="30" t="str">
        <f t="shared" ca="1" si="9"/>
        <v/>
      </c>
      <c r="U17" s="30" t="str">
        <f t="shared" ca="1" si="9"/>
        <v/>
      </c>
      <c r="V17" s="30" t="str">
        <f t="shared" ca="1" si="9"/>
        <v/>
      </c>
      <c r="W17" s="30" t="str">
        <f t="shared" ca="1" si="9"/>
        <v/>
      </c>
      <c r="X17" s="30" t="str">
        <f t="shared" ca="1" si="9"/>
        <v/>
      </c>
      <c r="Y17" s="30" t="str">
        <f t="shared" ca="1" si="9"/>
        <v/>
      </c>
      <c r="Z17" s="30" t="str">
        <f t="shared" ca="1" si="12"/>
        <v/>
      </c>
      <c r="AA17" s="30" t="str">
        <f t="shared" ca="1" si="12"/>
        <v/>
      </c>
      <c r="AB17" s="30" t="str">
        <f t="shared" ca="1" si="12"/>
        <v/>
      </c>
      <c r="AC17" s="30" t="str">
        <f t="shared" ca="1" si="12"/>
        <v/>
      </c>
      <c r="AD17" s="30" t="str">
        <f t="shared" ca="1" si="12"/>
        <v/>
      </c>
      <c r="AE17" s="30" t="str">
        <f t="shared" ca="1" si="12"/>
        <v/>
      </c>
      <c r="AF17" s="30" t="str">
        <f t="shared" ca="1" si="12"/>
        <v/>
      </c>
      <c r="AG17" s="30" t="str">
        <f t="shared" ca="1" si="12"/>
        <v/>
      </c>
      <c r="AH17" s="30" t="str">
        <f t="shared" ca="1" si="12"/>
        <v/>
      </c>
      <c r="AI17" s="30" t="str">
        <f t="shared" ca="1" si="12"/>
        <v/>
      </c>
      <c r="AJ17" s="30" t="str">
        <f t="shared" ca="1" si="12"/>
        <v/>
      </c>
      <c r="AK17" s="30" t="str">
        <f t="shared" ca="1" si="12"/>
        <v/>
      </c>
      <c r="AL17" s="30" t="str">
        <f t="shared" ca="1" si="12"/>
        <v/>
      </c>
      <c r="AM17" s="30" t="str">
        <f t="shared" ca="1" si="12"/>
        <v/>
      </c>
      <c r="AN17" s="30" t="str">
        <f t="shared" ca="1" si="12"/>
        <v/>
      </c>
      <c r="AO17" s="30" t="str">
        <f t="shared" ca="1" si="13"/>
        <v/>
      </c>
      <c r="AP17" s="30" t="str">
        <f t="shared" ca="1" si="13"/>
        <v/>
      </c>
      <c r="AQ17" s="30" t="str">
        <f t="shared" ca="1" si="13"/>
        <v/>
      </c>
      <c r="AR17" s="30" t="str">
        <f t="shared" ca="1" si="13"/>
        <v/>
      </c>
      <c r="AS17" s="30" t="str">
        <f t="shared" ca="1" si="13"/>
        <v/>
      </c>
      <c r="AT17" s="30" t="str">
        <f t="shared" ca="1" si="13"/>
        <v/>
      </c>
      <c r="AU17" s="30" t="str">
        <f t="shared" ca="1" si="13"/>
        <v/>
      </c>
      <c r="AV17" s="30" t="str">
        <f t="shared" ca="1" si="13"/>
        <v/>
      </c>
      <c r="AW17" s="30" t="str">
        <f t="shared" ca="1" si="13"/>
        <v/>
      </c>
      <c r="AX17" s="30" t="str">
        <f t="shared" ca="1" si="13"/>
        <v/>
      </c>
      <c r="AY17" s="30" t="str">
        <f t="shared" ca="1" si="13"/>
        <v/>
      </c>
      <c r="AZ17" s="30" t="str">
        <f t="shared" ca="1" si="13"/>
        <v/>
      </c>
      <c r="BA17" s="30" t="str">
        <f t="shared" ca="1" si="13"/>
        <v/>
      </c>
      <c r="BB17" s="30" t="str">
        <f t="shared" ca="1" si="13"/>
        <v/>
      </c>
      <c r="BC17" s="30" t="str">
        <f t="shared" ca="1" si="13"/>
        <v/>
      </c>
      <c r="BD17" s="30" t="str">
        <f t="shared" ca="1" si="13"/>
        <v/>
      </c>
      <c r="BE17" s="30" t="str">
        <f t="shared" ca="1" si="14"/>
        <v/>
      </c>
      <c r="BF17" s="30" t="str">
        <f t="shared" ca="1" si="14"/>
        <v/>
      </c>
      <c r="BG17" s="30" t="str">
        <f t="shared" ca="1" si="14"/>
        <v/>
      </c>
      <c r="BH17" s="30" t="str">
        <f t="shared" ca="1" si="14"/>
        <v/>
      </c>
      <c r="BI17" s="30" t="str">
        <f t="shared" ca="1" si="14"/>
        <v/>
      </c>
      <c r="BJ17" s="30" t="str">
        <f t="shared" ca="1" si="14"/>
        <v/>
      </c>
      <c r="BK17" s="30" t="str">
        <f t="shared" ca="1" si="14"/>
        <v/>
      </c>
      <c r="BL17" s="30" t="str">
        <f t="shared" ca="1" si="14"/>
        <v/>
      </c>
      <c r="BM17" s="30" t="str">
        <f t="shared" ca="1" si="14"/>
        <v/>
      </c>
    </row>
    <row r="18" spans="1:65" s="31" customFormat="1" ht="30" customHeight="1" x14ac:dyDescent="0.2">
      <c r="B18" s="60">
        <v>7</v>
      </c>
      <c r="C18" s="56" t="s">
        <v>27</v>
      </c>
      <c r="D18" s="29" t="s">
        <v>8</v>
      </c>
      <c r="E18" s="24"/>
      <c r="F18" s="42" t="s">
        <v>15</v>
      </c>
      <c r="G18" s="26">
        <v>45662</v>
      </c>
      <c r="H18" s="27">
        <v>36</v>
      </c>
      <c r="I18" s="9"/>
      <c r="J18" s="30" t="str">
        <f t="shared" ref="J18:Y30" ca="1" si="15">IF(AND($D18="מטרה",J$5&gt;=$G18,J$5&lt;=$G18+$H18-1),2,IF(AND($D18="אבן דרך",J$5&gt;=$G18,J$5&lt;=$G18+$H18-1),1,""))</f>
        <v/>
      </c>
      <c r="K18" s="30" t="str">
        <f t="shared" ca="1" si="15"/>
        <v/>
      </c>
      <c r="L18" s="30" t="str">
        <f t="shared" ca="1" si="15"/>
        <v/>
      </c>
      <c r="M18" s="30" t="str">
        <f t="shared" ca="1" si="15"/>
        <v/>
      </c>
      <c r="N18" s="30" t="str">
        <f t="shared" ca="1" si="15"/>
        <v/>
      </c>
      <c r="O18" s="30" t="str">
        <f t="shared" ca="1" si="15"/>
        <v/>
      </c>
      <c r="P18" s="30" t="str">
        <f t="shared" ca="1" si="15"/>
        <v/>
      </c>
      <c r="Q18" s="30" t="str">
        <f t="shared" ca="1" si="15"/>
        <v/>
      </c>
      <c r="R18" s="30" t="str">
        <f t="shared" ca="1" si="15"/>
        <v/>
      </c>
      <c r="S18" s="30" t="str">
        <f t="shared" ca="1" si="15"/>
        <v/>
      </c>
      <c r="T18" s="30" t="str">
        <f t="shared" ca="1" si="15"/>
        <v/>
      </c>
      <c r="U18" s="30" t="str">
        <f t="shared" ca="1" si="15"/>
        <v/>
      </c>
      <c r="V18" s="30" t="str">
        <f t="shared" ca="1" si="15"/>
        <v/>
      </c>
      <c r="W18" s="30" t="str">
        <f t="shared" ca="1" si="15"/>
        <v/>
      </c>
      <c r="X18" s="30" t="str">
        <f t="shared" ca="1" si="15"/>
        <v/>
      </c>
      <c r="Y18" s="30" t="str">
        <f t="shared" ca="1" si="15"/>
        <v/>
      </c>
      <c r="Z18" s="30" t="str">
        <f t="shared" ca="1" si="12"/>
        <v/>
      </c>
      <c r="AA18" s="30" t="str">
        <f t="shared" ca="1" si="12"/>
        <v/>
      </c>
      <c r="AB18" s="30" t="str">
        <f t="shared" ca="1" si="12"/>
        <v/>
      </c>
      <c r="AC18" s="30" t="str">
        <f t="shared" ca="1" si="12"/>
        <v/>
      </c>
      <c r="AD18" s="30" t="str">
        <f t="shared" ca="1" si="12"/>
        <v/>
      </c>
      <c r="AE18" s="30" t="str">
        <f t="shared" ca="1" si="12"/>
        <v/>
      </c>
      <c r="AF18" s="30" t="str">
        <f t="shared" ca="1" si="12"/>
        <v/>
      </c>
      <c r="AG18" s="30" t="str">
        <f t="shared" ca="1" si="12"/>
        <v/>
      </c>
      <c r="AH18" s="30" t="str">
        <f t="shared" ca="1" si="12"/>
        <v/>
      </c>
      <c r="AI18" s="30" t="str">
        <f t="shared" ca="1" si="12"/>
        <v/>
      </c>
      <c r="AJ18" s="30" t="str">
        <f t="shared" ca="1" si="12"/>
        <v/>
      </c>
      <c r="AK18" s="30" t="str">
        <f t="shared" ca="1" si="12"/>
        <v/>
      </c>
      <c r="AL18" s="30" t="str">
        <f t="shared" ca="1" si="12"/>
        <v/>
      </c>
      <c r="AM18" s="30" t="str">
        <f t="shared" ca="1" si="12"/>
        <v/>
      </c>
      <c r="AN18" s="30" t="str">
        <f t="shared" ca="1" si="12"/>
        <v/>
      </c>
      <c r="AO18" s="30" t="str">
        <f t="shared" ca="1" si="13"/>
        <v/>
      </c>
      <c r="AP18" s="30" t="str">
        <f t="shared" ca="1" si="13"/>
        <v/>
      </c>
      <c r="AQ18" s="30" t="str">
        <f t="shared" ca="1" si="13"/>
        <v/>
      </c>
      <c r="AR18" s="30" t="str">
        <f t="shared" ca="1" si="13"/>
        <v/>
      </c>
      <c r="AS18" s="30" t="str">
        <f t="shared" ca="1" si="13"/>
        <v/>
      </c>
      <c r="AT18" s="30" t="str">
        <f t="shared" ca="1" si="13"/>
        <v/>
      </c>
      <c r="AU18" s="30" t="str">
        <f t="shared" ca="1" si="13"/>
        <v/>
      </c>
      <c r="AV18" s="30" t="str">
        <f t="shared" ca="1" si="13"/>
        <v/>
      </c>
      <c r="AW18" s="30" t="str">
        <f t="shared" ca="1" si="13"/>
        <v/>
      </c>
      <c r="AX18" s="30" t="str">
        <f t="shared" ca="1" si="13"/>
        <v/>
      </c>
      <c r="AY18" s="30" t="str">
        <f t="shared" ca="1" si="13"/>
        <v/>
      </c>
      <c r="AZ18" s="30" t="str">
        <f t="shared" ca="1" si="13"/>
        <v/>
      </c>
      <c r="BA18" s="30" t="str">
        <f t="shared" ca="1" si="13"/>
        <v/>
      </c>
      <c r="BB18" s="30" t="str">
        <f t="shared" ca="1" si="13"/>
        <v/>
      </c>
      <c r="BC18" s="30" t="str">
        <f t="shared" ca="1" si="13"/>
        <v/>
      </c>
      <c r="BD18" s="30" t="str">
        <f t="shared" ca="1" si="13"/>
        <v/>
      </c>
      <c r="BE18" s="30" t="str">
        <f t="shared" ca="1" si="14"/>
        <v/>
      </c>
      <c r="BF18" s="30" t="str">
        <f t="shared" ca="1" si="14"/>
        <v/>
      </c>
      <c r="BG18" s="30" t="str">
        <f t="shared" ca="1" si="14"/>
        <v/>
      </c>
      <c r="BH18" s="30" t="str">
        <f t="shared" ca="1" si="14"/>
        <v/>
      </c>
      <c r="BI18" s="30" t="str">
        <f t="shared" ca="1" si="14"/>
        <v/>
      </c>
      <c r="BJ18" s="30" t="str">
        <f t="shared" ca="1" si="14"/>
        <v/>
      </c>
      <c r="BK18" s="30" t="str">
        <f t="shared" ca="1" si="14"/>
        <v/>
      </c>
      <c r="BL18" s="30" t="str">
        <f t="shared" ca="1" si="14"/>
        <v/>
      </c>
      <c r="BM18" s="30" t="str">
        <f t="shared" ca="1" si="14"/>
        <v/>
      </c>
    </row>
    <row r="19" spans="1:65" s="31" customFormat="1" ht="30" customHeight="1" x14ac:dyDescent="0.2">
      <c r="B19" s="60">
        <v>8</v>
      </c>
      <c r="C19" s="56" t="s">
        <v>29</v>
      </c>
      <c r="D19" s="29" t="s">
        <v>8</v>
      </c>
      <c r="E19" s="24"/>
      <c r="F19" s="42" t="s">
        <v>15</v>
      </c>
      <c r="G19" s="26">
        <v>45662</v>
      </c>
      <c r="H19" s="27">
        <v>36</v>
      </c>
      <c r="I19" s="9"/>
      <c r="J19" s="30" t="str">
        <f t="shared" ref="J19:AO19" ca="1" si="16">IF(AND($D19="מטרה",J$5&gt;=$G19,J$5&lt;=$G19+$H19-1),2,IF(AND($D19="אבן דרך",J$5&gt;=$G19,J$5&lt;=$G19+$H19-1),1,""))</f>
        <v/>
      </c>
      <c r="K19" s="30" t="str">
        <f t="shared" ca="1" si="16"/>
        <v/>
      </c>
      <c r="L19" s="30" t="str">
        <f t="shared" ca="1" si="16"/>
        <v/>
      </c>
      <c r="M19" s="30" t="str">
        <f t="shared" ca="1" si="16"/>
        <v/>
      </c>
      <c r="N19" s="30" t="str">
        <f t="shared" ca="1" si="16"/>
        <v/>
      </c>
      <c r="O19" s="30" t="str">
        <f t="shared" ca="1" si="16"/>
        <v/>
      </c>
      <c r="P19" s="30" t="str">
        <f t="shared" ca="1" si="16"/>
        <v/>
      </c>
      <c r="Q19" s="30" t="str">
        <f t="shared" ca="1" si="16"/>
        <v/>
      </c>
      <c r="R19" s="30" t="str">
        <f t="shared" ca="1" si="16"/>
        <v/>
      </c>
      <c r="S19" s="30" t="str">
        <f t="shared" ca="1" si="16"/>
        <v/>
      </c>
      <c r="T19" s="30" t="str">
        <f t="shared" ca="1" si="16"/>
        <v/>
      </c>
      <c r="U19" s="30" t="str">
        <f t="shared" ca="1" si="16"/>
        <v/>
      </c>
      <c r="V19" s="30" t="str">
        <f t="shared" ca="1" si="16"/>
        <v/>
      </c>
      <c r="W19" s="30" t="str">
        <f t="shared" ca="1" si="16"/>
        <v/>
      </c>
      <c r="X19" s="30" t="str">
        <f t="shared" ca="1" si="16"/>
        <v/>
      </c>
      <c r="Y19" s="30" t="str">
        <f t="shared" ca="1" si="16"/>
        <v/>
      </c>
      <c r="Z19" s="30" t="str">
        <f t="shared" ca="1" si="16"/>
        <v/>
      </c>
      <c r="AA19" s="30" t="str">
        <f t="shared" ca="1" si="16"/>
        <v/>
      </c>
      <c r="AB19" s="30" t="str">
        <f t="shared" ca="1" si="16"/>
        <v/>
      </c>
      <c r="AC19" s="30" t="str">
        <f t="shared" ca="1" si="16"/>
        <v/>
      </c>
      <c r="AD19" s="30" t="str">
        <f t="shared" ca="1" si="16"/>
        <v/>
      </c>
      <c r="AE19" s="30" t="str">
        <f t="shared" ca="1" si="16"/>
        <v/>
      </c>
      <c r="AF19" s="30" t="str">
        <f t="shared" ca="1" si="16"/>
        <v/>
      </c>
      <c r="AG19" s="30" t="str">
        <f t="shared" ca="1" si="16"/>
        <v/>
      </c>
      <c r="AH19" s="30" t="str">
        <f t="shared" ca="1" si="16"/>
        <v/>
      </c>
      <c r="AI19" s="30" t="str">
        <f t="shared" ca="1" si="16"/>
        <v/>
      </c>
      <c r="AJ19" s="30" t="str">
        <f t="shared" ca="1" si="16"/>
        <v/>
      </c>
      <c r="AK19" s="30" t="str">
        <f t="shared" ca="1" si="16"/>
        <v/>
      </c>
      <c r="AL19" s="30" t="str">
        <f t="shared" ca="1" si="16"/>
        <v/>
      </c>
      <c r="AM19" s="30" t="str">
        <f t="shared" ca="1" si="16"/>
        <v/>
      </c>
      <c r="AN19" s="30" t="str">
        <f t="shared" ca="1" si="16"/>
        <v/>
      </c>
      <c r="AO19" s="30" t="str">
        <f t="shared" ca="1" si="16"/>
        <v/>
      </c>
      <c r="AP19" s="30" t="str">
        <f t="shared" ca="1" si="13"/>
        <v/>
      </c>
      <c r="AQ19" s="30" t="str">
        <f t="shared" ca="1" si="13"/>
        <v/>
      </c>
      <c r="AR19" s="30" t="str">
        <f t="shared" ca="1" si="13"/>
        <v/>
      </c>
      <c r="AS19" s="30" t="str">
        <f t="shared" ca="1" si="13"/>
        <v/>
      </c>
      <c r="AT19" s="30" t="str">
        <f t="shared" ca="1" si="13"/>
        <v/>
      </c>
      <c r="AU19" s="30" t="str">
        <f t="shared" ca="1" si="13"/>
        <v/>
      </c>
      <c r="AV19" s="30" t="str">
        <f t="shared" ca="1" si="13"/>
        <v/>
      </c>
      <c r="AW19" s="30" t="str">
        <f t="shared" ca="1" si="13"/>
        <v/>
      </c>
      <c r="AX19" s="30" t="str">
        <f t="shared" ca="1" si="13"/>
        <v/>
      </c>
      <c r="AY19" s="30" t="str">
        <f t="shared" ca="1" si="13"/>
        <v/>
      </c>
      <c r="AZ19" s="30" t="str">
        <f t="shared" ca="1" si="13"/>
        <v/>
      </c>
      <c r="BA19" s="30" t="str">
        <f t="shared" ca="1" si="13"/>
        <v/>
      </c>
      <c r="BB19" s="30" t="str">
        <f t="shared" ca="1" si="13"/>
        <v/>
      </c>
      <c r="BC19" s="30" t="str">
        <f t="shared" ca="1" si="13"/>
        <v/>
      </c>
      <c r="BD19" s="30" t="str">
        <f t="shared" ca="1" si="13"/>
        <v/>
      </c>
      <c r="BE19" s="30" t="str">
        <f t="shared" ca="1" si="14"/>
        <v/>
      </c>
      <c r="BF19" s="30" t="str">
        <f t="shared" ca="1" si="14"/>
        <v/>
      </c>
      <c r="BG19" s="30" t="str">
        <f t="shared" ca="1" si="14"/>
        <v/>
      </c>
      <c r="BH19" s="30" t="str">
        <f t="shared" ca="1" si="14"/>
        <v/>
      </c>
      <c r="BI19" s="30" t="str">
        <f t="shared" ca="1" si="14"/>
        <v/>
      </c>
      <c r="BJ19" s="30" t="str">
        <f t="shared" ca="1" si="14"/>
        <v/>
      </c>
      <c r="BK19" s="30" t="str">
        <f t="shared" ca="1" si="14"/>
        <v/>
      </c>
      <c r="BL19" s="30" t="str">
        <f t="shared" ca="1" si="14"/>
        <v/>
      </c>
      <c r="BM19" s="30" t="str">
        <f t="shared" ca="1" si="14"/>
        <v/>
      </c>
    </row>
    <row r="20" spans="1:65" s="31" customFormat="1" ht="30" customHeight="1" x14ac:dyDescent="0.2">
      <c r="B20" s="60"/>
      <c r="C20" s="54" t="s">
        <v>19</v>
      </c>
      <c r="D20" s="29"/>
      <c r="E20" s="24"/>
      <c r="F20" s="42"/>
      <c r="G20" s="26"/>
      <c r="H20" s="27"/>
      <c r="I20" s="9"/>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row>
    <row r="21" spans="1:65" s="31" customFormat="1" ht="30" customHeight="1" x14ac:dyDescent="0.2">
      <c r="B21" s="60">
        <v>9</v>
      </c>
      <c r="C21" s="57" t="s">
        <v>31</v>
      </c>
      <c r="D21" s="29" t="s">
        <v>5</v>
      </c>
      <c r="E21" s="24"/>
      <c r="F21" s="42" t="s">
        <v>15</v>
      </c>
      <c r="G21" s="26">
        <v>45662</v>
      </c>
      <c r="H21" s="27">
        <v>36</v>
      </c>
      <c r="I21" s="9"/>
      <c r="J21" s="30" t="str">
        <f t="shared" ca="1" si="15"/>
        <v/>
      </c>
      <c r="K21" s="30" t="str">
        <f t="shared" ca="1" si="15"/>
        <v/>
      </c>
      <c r="L21" s="30" t="str">
        <f t="shared" ca="1" si="15"/>
        <v/>
      </c>
      <c r="M21" s="30" t="str">
        <f t="shared" ca="1" si="15"/>
        <v/>
      </c>
      <c r="N21" s="30" t="str">
        <f t="shared" ca="1" si="15"/>
        <v/>
      </c>
      <c r="O21" s="30" t="str">
        <f t="shared" ca="1" si="15"/>
        <v/>
      </c>
      <c r="P21" s="30" t="str">
        <f t="shared" ca="1" si="15"/>
        <v/>
      </c>
      <c r="Q21" s="30" t="str">
        <f t="shared" ca="1" si="15"/>
        <v/>
      </c>
      <c r="R21" s="30" t="str">
        <f t="shared" ca="1" si="15"/>
        <v/>
      </c>
      <c r="S21" s="30" t="str">
        <f t="shared" ca="1" si="15"/>
        <v/>
      </c>
      <c r="T21" s="30" t="str">
        <f t="shared" ca="1" si="15"/>
        <v/>
      </c>
      <c r="U21" s="30" t="str">
        <f t="shared" ca="1" si="15"/>
        <v/>
      </c>
      <c r="V21" s="30" t="str">
        <f t="shared" ca="1" si="15"/>
        <v/>
      </c>
      <c r="W21" s="30" t="str">
        <f t="shared" ca="1" si="15"/>
        <v/>
      </c>
      <c r="X21" s="30" t="str">
        <f t="shared" ca="1" si="15"/>
        <v/>
      </c>
      <c r="Y21" s="30" t="str">
        <f t="shared" ca="1" si="15"/>
        <v/>
      </c>
      <c r="Z21" s="30" t="str">
        <f t="shared" ca="1" si="12"/>
        <v/>
      </c>
      <c r="AA21" s="30" t="str">
        <f t="shared" ca="1" si="12"/>
        <v/>
      </c>
      <c r="AB21" s="30" t="str">
        <f t="shared" ca="1" si="12"/>
        <v/>
      </c>
      <c r="AC21" s="30" t="str">
        <f t="shared" ca="1" si="12"/>
        <v/>
      </c>
      <c r="AD21" s="30" t="str">
        <f t="shared" ca="1" si="12"/>
        <v/>
      </c>
      <c r="AE21" s="30" t="str">
        <f t="shared" ca="1" si="12"/>
        <v/>
      </c>
      <c r="AF21" s="30" t="str">
        <f t="shared" ca="1" si="12"/>
        <v/>
      </c>
      <c r="AG21" s="30" t="str">
        <f t="shared" ca="1" si="12"/>
        <v/>
      </c>
      <c r="AH21" s="30" t="str">
        <f t="shared" ca="1" si="12"/>
        <v/>
      </c>
      <c r="AI21" s="30" t="str">
        <f t="shared" ca="1" si="12"/>
        <v/>
      </c>
      <c r="AJ21" s="30" t="str">
        <f t="shared" ca="1" si="12"/>
        <v/>
      </c>
      <c r="AK21" s="30" t="str">
        <f t="shared" ca="1" si="12"/>
        <v/>
      </c>
      <c r="AL21" s="30" t="str">
        <f t="shared" ca="1" si="12"/>
        <v/>
      </c>
      <c r="AM21" s="30" t="str">
        <f t="shared" ca="1" si="12"/>
        <v/>
      </c>
      <c r="AN21" s="30" t="str">
        <f t="shared" ca="1" si="12"/>
        <v/>
      </c>
      <c r="AO21" s="30" t="str">
        <f t="shared" ca="1" si="13"/>
        <v/>
      </c>
      <c r="AP21" s="30" t="str">
        <f t="shared" ca="1" si="13"/>
        <v/>
      </c>
      <c r="AQ21" s="30" t="str">
        <f t="shared" ca="1" si="13"/>
        <v/>
      </c>
      <c r="AR21" s="30" t="str">
        <f t="shared" ca="1" si="13"/>
        <v/>
      </c>
      <c r="AS21" s="30" t="str">
        <f t="shared" ca="1" si="13"/>
        <v/>
      </c>
      <c r="AT21" s="30" t="str">
        <f t="shared" ca="1" si="13"/>
        <v/>
      </c>
      <c r="AU21" s="30" t="str">
        <f t="shared" ca="1" si="13"/>
        <v/>
      </c>
      <c r="AV21" s="30" t="str">
        <f t="shared" ca="1" si="13"/>
        <v/>
      </c>
      <c r="AW21" s="30" t="str">
        <f t="shared" ca="1" si="13"/>
        <v/>
      </c>
      <c r="AX21" s="30" t="str">
        <f t="shared" ca="1" si="13"/>
        <v/>
      </c>
      <c r="AY21" s="30" t="str">
        <f t="shared" ca="1" si="13"/>
        <v/>
      </c>
      <c r="AZ21" s="30" t="str">
        <f t="shared" ca="1" si="13"/>
        <v/>
      </c>
      <c r="BA21" s="30" t="str">
        <f t="shared" ca="1" si="13"/>
        <v/>
      </c>
      <c r="BB21" s="30" t="str">
        <f t="shared" ca="1" si="13"/>
        <v/>
      </c>
      <c r="BC21" s="30" t="str">
        <f t="shared" ca="1" si="13"/>
        <v/>
      </c>
      <c r="BD21" s="30" t="str">
        <f t="shared" ca="1" si="13"/>
        <v/>
      </c>
      <c r="BE21" s="30" t="str">
        <f t="shared" ca="1" si="14"/>
        <v/>
      </c>
      <c r="BF21" s="30" t="str">
        <f t="shared" ca="1" si="14"/>
        <v/>
      </c>
      <c r="BG21" s="30" t="str">
        <f t="shared" ca="1" si="14"/>
        <v/>
      </c>
      <c r="BH21" s="30" t="str">
        <f t="shared" ca="1" si="14"/>
        <v/>
      </c>
      <c r="BI21" s="30" t="str">
        <f t="shared" ca="1" si="14"/>
        <v/>
      </c>
      <c r="BJ21" s="30" t="str">
        <f t="shared" ca="1" si="14"/>
        <v/>
      </c>
      <c r="BK21" s="30" t="str">
        <f t="shared" ca="1" si="14"/>
        <v/>
      </c>
      <c r="BL21" s="30" t="str">
        <f t="shared" ca="1" si="14"/>
        <v/>
      </c>
      <c r="BM21" s="30" t="str">
        <f t="shared" ca="1" si="14"/>
        <v/>
      </c>
    </row>
    <row r="22" spans="1:65" s="31" customFormat="1" ht="30" customHeight="1" x14ac:dyDescent="0.2">
      <c r="B22" s="60">
        <v>10</v>
      </c>
      <c r="C22" s="57" t="s">
        <v>32</v>
      </c>
      <c r="D22" s="29" t="s">
        <v>5</v>
      </c>
      <c r="E22" s="24"/>
      <c r="F22" s="42" t="s">
        <v>15</v>
      </c>
      <c r="G22" s="26">
        <v>45662</v>
      </c>
      <c r="H22" s="27">
        <v>36</v>
      </c>
      <c r="I22" s="9"/>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row>
    <row r="23" spans="1:65" s="31" customFormat="1" ht="30" customHeight="1" x14ac:dyDescent="0.2">
      <c r="B23" s="60"/>
      <c r="C23" s="86" t="s">
        <v>20</v>
      </c>
      <c r="D23" s="29"/>
      <c r="E23" s="24"/>
      <c r="F23" s="42"/>
      <c r="G23" s="13"/>
      <c r="H23" s="13"/>
      <c r="I23" s="9"/>
      <c r="J23" s="30" t="str">
        <f t="shared" ref="J23:AO23" ca="1" si="17">IF(AND($D23="מטרה",J$5&gt;=$G23,J$5&lt;=$G23+$H23-1),2,IF(AND($D23="אבן דרך",J$5&gt;=$G23,J$5&lt;=$G23+$H23-1),1,""))</f>
        <v/>
      </c>
      <c r="K23" s="30" t="str">
        <f t="shared" ca="1" si="17"/>
        <v/>
      </c>
      <c r="L23" s="30" t="str">
        <f t="shared" ca="1" si="17"/>
        <v/>
      </c>
      <c r="M23" s="30" t="str">
        <f t="shared" ca="1" si="17"/>
        <v/>
      </c>
      <c r="N23" s="30" t="str">
        <f t="shared" ca="1" si="17"/>
        <v/>
      </c>
      <c r="O23" s="30" t="str">
        <f t="shared" ca="1" si="17"/>
        <v/>
      </c>
      <c r="P23" s="30" t="str">
        <f t="shared" ca="1" si="17"/>
        <v/>
      </c>
      <c r="Q23" s="30" t="str">
        <f t="shared" ca="1" si="17"/>
        <v/>
      </c>
      <c r="R23" s="30" t="str">
        <f t="shared" ca="1" si="17"/>
        <v/>
      </c>
      <c r="S23" s="30" t="str">
        <f t="shared" ca="1" si="17"/>
        <v/>
      </c>
      <c r="T23" s="30" t="str">
        <f t="shared" ca="1" si="17"/>
        <v/>
      </c>
      <c r="U23" s="30" t="str">
        <f t="shared" ca="1" si="17"/>
        <v/>
      </c>
      <c r="V23" s="30" t="str">
        <f t="shared" ca="1" si="17"/>
        <v/>
      </c>
      <c r="W23" s="30" t="str">
        <f t="shared" ca="1" si="17"/>
        <v/>
      </c>
      <c r="X23" s="30" t="str">
        <f t="shared" ca="1" si="17"/>
        <v/>
      </c>
      <c r="Y23" s="30" t="str">
        <f t="shared" ca="1" si="17"/>
        <v/>
      </c>
      <c r="Z23" s="30" t="str">
        <f t="shared" ca="1" si="17"/>
        <v/>
      </c>
      <c r="AA23" s="30" t="str">
        <f t="shared" ca="1" si="17"/>
        <v/>
      </c>
      <c r="AB23" s="30" t="str">
        <f t="shared" ca="1" si="17"/>
        <v/>
      </c>
      <c r="AC23" s="30" t="str">
        <f t="shared" ca="1" si="17"/>
        <v/>
      </c>
      <c r="AD23" s="30" t="str">
        <f t="shared" ca="1" si="17"/>
        <v/>
      </c>
      <c r="AE23" s="30" t="str">
        <f t="shared" ca="1" si="17"/>
        <v/>
      </c>
      <c r="AF23" s="30" t="str">
        <f t="shared" ca="1" si="17"/>
        <v/>
      </c>
      <c r="AG23" s="30" t="str">
        <f t="shared" ca="1" si="17"/>
        <v/>
      </c>
      <c r="AH23" s="30" t="str">
        <f t="shared" ca="1" si="17"/>
        <v/>
      </c>
      <c r="AI23" s="30" t="str">
        <f t="shared" ca="1" si="17"/>
        <v/>
      </c>
      <c r="AJ23" s="30" t="str">
        <f t="shared" ca="1" si="17"/>
        <v/>
      </c>
      <c r="AK23" s="30" t="str">
        <f t="shared" ca="1" si="17"/>
        <v/>
      </c>
      <c r="AL23" s="30" t="str">
        <f t="shared" ca="1" si="17"/>
        <v/>
      </c>
      <c r="AM23" s="30" t="str">
        <f t="shared" ca="1" si="17"/>
        <v/>
      </c>
      <c r="AN23" s="30" t="str">
        <f t="shared" ca="1" si="17"/>
        <v/>
      </c>
      <c r="AO23" s="30" t="str">
        <f t="shared" ca="1" si="17"/>
        <v/>
      </c>
      <c r="AP23" s="30" t="str">
        <f t="shared" ref="AP23:BM23" ca="1" si="18">IF(AND($D23="מטרה",AP$5&gt;=$G23,AP$5&lt;=$G23+$H23-1),2,IF(AND($D23="אבן דרך",AP$5&gt;=$G23,AP$5&lt;=$G23+$H23-1),1,""))</f>
        <v/>
      </c>
      <c r="AQ23" s="30" t="str">
        <f t="shared" ca="1" si="18"/>
        <v/>
      </c>
      <c r="AR23" s="30" t="str">
        <f t="shared" ca="1" si="18"/>
        <v/>
      </c>
      <c r="AS23" s="30" t="str">
        <f t="shared" ca="1" si="18"/>
        <v/>
      </c>
      <c r="AT23" s="30" t="str">
        <f t="shared" ca="1" si="18"/>
        <v/>
      </c>
      <c r="AU23" s="30" t="str">
        <f t="shared" ca="1" si="18"/>
        <v/>
      </c>
      <c r="AV23" s="30" t="str">
        <f t="shared" ca="1" si="18"/>
        <v/>
      </c>
      <c r="AW23" s="30" t="str">
        <f t="shared" ca="1" si="18"/>
        <v/>
      </c>
      <c r="AX23" s="30" t="str">
        <f t="shared" ca="1" si="18"/>
        <v/>
      </c>
      <c r="AY23" s="30" t="str">
        <f t="shared" ca="1" si="18"/>
        <v/>
      </c>
      <c r="AZ23" s="30" t="str">
        <f t="shared" ca="1" si="18"/>
        <v/>
      </c>
      <c r="BA23" s="30" t="str">
        <f t="shared" ca="1" si="18"/>
        <v/>
      </c>
      <c r="BB23" s="30" t="str">
        <f t="shared" ca="1" si="18"/>
        <v/>
      </c>
      <c r="BC23" s="30" t="str">
        <f t="shared" ca="1" si="18"/>
        <v/>
      </c>
      <c r="BD23" s="30" t="str">
        <f t="shared" ca="1" si="18"/>
        <v/>
      </c>
      <c r="BE23" s="30" t="str">
        <f t="shared" ca="1" si="18"/>
        <v/>
      </c>
      <c r="BF23" s="30" t="str">
        <f t="shared" ca="1" si="18"/>
        <v/>
      </c>
      <c r="BG23" s="30" t="str">
        <f t="shared" ca="1" si="18"/>
        <v/>
      </c>
      <c r="BH23" s="30" t="str">
        <f t="shared" ca="1" si="18"/>
        <v/>
      </c>
      <c r="BI23" s="30" t="str">
        <f t="shared" ca="1" si="18"/>
        <v/>
      </c>
      <c r="BJ23" s="30" t="str">
        <f t="shared" ca="1" si="18"/>
        <v/>
      </c>
      <c r="BK23" s="30" t="str">
        <f t="shared" ca="1" si="18"/>
        <v/>
      </c>
      <c r="BL23" s="30" t="str">
        <f t="shared" ca="1" si="18"/>
        <v/>
      </c>
      <c r="BM23" s="30" t="str">
        <f t="shared" ca="1" si="18"/>
        <v/>
      </c>
    </row>
    <row r="24" spans="1:65" s="31" customFormat="1" ht="30" customHeight="1" x14ac:dyDescent="0.2">
      <c r="B24" s="60">
        <v>11</v>
      </c>
      <c r="C24" s="89" t="s">
        <v>34</v>
      </c>
      <c r="D24" s="49"/>
      <c r="E24" s="90"/>
      <c r="F24" s="70"/>
      <c r="G24" s="71">
        <v>45699</v>
      </c>
      <c r="H24" s="72">
        <v>2</v>
      </c>
      <c r="I24" s="9"/>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88"/>
      <c r="AT24" s="88"/>
      <c r="AU24" s="30"/>
      <c r="AV24" s="30"/>
      <c r="AW24" s="30"/>
      <c r="AX24" s="30"/>
      <c r="AY24" s="30"/>
      <c r="AZ24" s="30"/>
      <c r="BA24" s="30"/>
      <c r="BB24" s="30"/>
      <c r="BC24" s="30"/>
      <c r="BD24" s="30"/>
      <c r="BE24" s="30"/>
      <c r="BF24" s="30"/>
      <c r="BG24" s="30"/>
      <c r="BH24" s="30"/>
      <c r="BI24" s="30"/>
      <c r="BJ24" s="30"/>
      <c r="BK24" s="30"/>
      <c r="BL24" s="30"/>
      <c r="BM24" s="30"/>
    </row>
    <row r="25" spans="1:65" s="31" customFormat="1" ht="30" customHeight="1" x14ac:dyDescent="0.2">
      <c r="B25" s="60">
        <v>12</v>
      </c>
      <c r="C25" s="87" t="s">
        <v>33</v>
      </c>
      <c r="D25" s="29" t="s">
        <v>4</v>
      </c>
      <c r="E25" s="24"/>
      <c r="F25" s="42" t="s">
        <v>15</v>
      </c>
      <c r="G25" s="26">
        <v>45704</v>
      </c>
      <c r="H25" s="27">
        <v>16</v>
      </c>
      <c r="I25" s="9"/>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91"/>
      <c r="AX25" s="91"/>
      <c r="AY25" s="91"/>
      <c r="AZ25" s="91"/>
      <c r="BA25" s="91"/>
      <c r="BB25" s="91"/>
      <c r="BC25" s="91"/>
      <c r="BD25" s="91"/>
      <c r="BE25" s="91"/>
      <c r="BF25" s="91"/>
      <c r="BG25" s="91"/>
      <c r="BH25" s="91"/>
      <c r="BI25" s="91"/>
      <c r="BJ25" s="91"/>
      <c r="BK25" s="91"/>
      <c r="BL25" s="91"/>
      <c r="BM25" s="91"/>
    </row>
    <row r="26" spans="1:65" s="31" customFormat="1" ht="30" customHeight="1" x14ac:dyDescent="0.2">
      <c r="B26" s="60"/>
      <c r="C26" s="47"/>
      <c r="D26" s="29"/>
      <c r="E26" s="24"/>
      <c r="F26" s="42"/>
      <c r="G26" s="26"/>
      <c r="H26" s="27"/>
      <c r="I26" s="9"/>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row>
    <row r="27" spans="1:65" s="31" customFormat="1" ht="30" customHeight="1" x14ac:dyDescent="0.2">
      <c r="B27" s="60"/>
      <c r="C27" s="47"/>
      <c r="D27" s="29"/>
      <c r="E27" s="24"/>
      <c r="F27" s="42"/>
      <c r="G27" s="26"/>
      <c r="H27" s="27"/>
      <c r="I27" s="9"/>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row>
    <row r="28" spans="1:65" s="31" customFormat="1" ht="30" customHeight="1" x14ac:dyDescent="0.2">
      <c r="B28" s="60"/>
      <c r="C28" s="47"/>
      <c r="D28" s="29"/>
      <c r="E28" s="24"/>
      <c r="F28" s="42"/>
      <c r="G28" s="26"/>
      <c r="H28" s="27"/>
      <c r="I28" s="9"/>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row>
    <row r="29" spans="1:65" s="31" customFormat="1" ht="30" customHeight="1" x14ac:dyDescent="0.2">
      <c r="B29" s="60"/>
      <c r="C29" s="47"/>
      <c r="D29" s="29"/>
      <c r="E29" s="24"/>
      <c r="F29" s="42"/>
      <c r="G29" s="26"/>
      <c r="H29" s="27"/>
      <c r="I29" s="9"/>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row>
    <row r="30" spans="1:65" s="31" customFormat="1" ht="30" customHeight="1" x14ac:dyDescent="0.2">
      <c r="B30" s="60"/>
      <c r="C30" s="40"/>
      <c r="D30" s="29"/>
      <c r="E30" s="24"/>
      <c r="F30" s="25"/>
      <c r="G30" s="26"/>
      <c r="H30" s="27"/>
      <c r="I30" s="9"/>
      <c r="J30" s="30" t="str">
        <f t="shared" ca="1" si="15"/>
        <v/>
      </c>
      <c r="K30" s="30" t="str">
        <f t="shared" ca="1" si="15"/>
        <v/>
      </c>
      <c r="L30" s="30" t="str">
        <f t="shared" ca="1" si="15"/>
        <v/>
      </c>
      <c r="M30" s="30" t="str">
        <f t="shared" ca="1" si="15"/>
        <v/>
      </c>
      <c r="N30" s="30" t="str">
        <f t="shared" ca="1" si="15"/>
        <v/>
      </c>
      <c r="O30" s="30" t="str">
        <f t="shared" ca="1" si="15"/>
        <v/>
      </c>
      <c r="P30" s="30" t="str">
        <f t="shared" ca="1" si="15"/>
        <v/>
      </c>
      <c r="Q30" s="30" t="str">
        <f t="shared" ca="1" si="15"/>
        <v/>
      </c>
      <c r="R30" s="30" t="str">
        <f t="shared" ca="1" si="15"/>
        <v/>
      </c>
      <c r="S30" s="30" t="str">
        <f t="shared" ca="1" si="15"/>
        <v/>
      </c>
      <c r="T30" s="30" t="str">
        <f t="shared" ca="1" si="15"/>
        <v/>
      </c>
      <c r="U30" s="30" t="str">
        <f t="shared" ca="1" si="15"/>
        <v/>
      </c>
      <c r="V30" s="30" t="str">
        <f t="shared" ca="1" si="15"/>
        <v/>
      </c>
      <c r="W30" s="30" t="str">
        <f t="shared" ca="1" si="15"/>
        <v/>
      </c>
      <c r="X30" s="30" t="str">
        <f t="shared" ca="1" si="15"/>
        <v/>
      </c>
      <c r="Y30" s="30" t="str">
        <f t="shared" ca="1" si="15"/>
        <v/>
      </c>
      <c r="Z30" s="30" t="str">
        <f t="shared" ca="1" si="12"/>
        <v/>
      </c>
      <c r="AA30" s="30" t="str">
        <f t="shared" ca="1" si="12"/>
        <v/>
      </c>
      <c r="AB30" s="30" t="str">
        <f t="shared" ca="1" si="12"/>
        <v/>
      </c>
      <c r="AC30" s="30" t="str">
        <f t="shared" ca="1" si="12"/>
        <v/>
      </c>
      <c r="AD30" s="30" t="str">
        <f t="shared" ca="1" si="12"/>
        <v/>
      </c>
      <c r="AE30" s="30" t="str">
        <f t="shared" ca="1" si="12"/>
        <v/>
      </c>
      <c r="AF30" s="30" t="str">
        <f t="shared" ca="1" si="12"/>
        <v/>
      </c>
      <c r="AG30" s="30" t="str">
        <f t="shared" ca="1" si="12"/>
        <v/>
      </c>
      <c r="AH30" s="30" t="str">
        <f t="shared" ca="1" si="12"/>
        <v/>
      </c>
      <c r="AI30" s="30" t="str">
        <f t="shared" ca="1" si="12"/>
        <v/>
      </c>
      <c r="AJ30" s="30" t="str">
        <f t="shared" ca="1" si="12"/>
        <v/>
      </c>
      <c r="AK30" s="30" t="str">
        <f t="shared" ca="1" si="12"/>
        <v/>
      </c>
      <c r="AL30" s="30" t="str">
        <f t="shared" ca="1" si="12"/>
        <v/>
      </c>
      <c r="AM30" s="30" t="str">
        <f t="shared" ca="1" si="12"/>
        <v/>
      </c>
      <c r="AN30" s="30" t="str">
        <f t="shared" ca="1" si="12"/>
        <v/>
      </c>
      <c r="AO30" s="30" t="str">
        <f t="shared" ca="1" si="13"/>
        <v/>
      </c>
      <c r="AP30" s="30" t="str">
        <f t="shared" ca="1" si="13"/>
        <v/>
      </c>
      <c r="AQ30" s="30" t="str">
        <f t="shared" ca="1" si="13"/>
        <v/>
      </c>
      <c r="AR30" s="30" t="str">
        <f t="shared" ca="1" si="13"/>
        <v/>
      </c>
      <c r="AS30" s="30" t="str">
        <f t="shared" ca="1" si="13"/>
        <v/>
      </c>
      <c r="AT30" s="30" t="str">
        <f t="shared" ca="1" si="13"/>
        <v/>
      </c>
      <c r="AU30" s="30" t="str">
        <f t="shared" ca="1" si="13"/>
        <v/>
      </c>
      <c r="AV30" s="30" t="str">
        <f t="shared" ca="1" si="13"/>
        <v/>
      </c>
      <c r="AW30" s="30" t="str">
        <f t="shared" ca="1" si="13"/>
        <v/>
      </c>
      <c r="AX30" s="30" t="str">
        <f t="shared" ca="1" si="13"/>
        <v/>
      </c>
      <c r="AY30" s="30" t="str">
        <f t="shared" ca="1" si="13"/>
        <v/>
      </c>
      <c r="AZ30" s="30" t="str">
        <f t="shared" ca="1" si="13"/>
        <v/>
      </c>
      <c r="BA30" s="30" t="str">
        <f t="shared" ca="1" si="13"/>
        <v/>
      </c>
      <c r="BB30" s="30" t="str">
        <f t="shared" ca="1" si="13"/>
        <v/>
      </c>
      <c r="BC30" s="30" t="str">
        <f t="shared" ca="1" si="13"/>
        <v/>
      </c>
      <c r="BD30" s="30" t="str">
        <f t="shared" ca="1" si="13"/>
        <v/>
      </c>
      <c r="BE30" s="30" t="str">
        <f t="shared" ca="1" si="14"/>
        <v/>
      </c>
      <c r="BF30" s="30" t="str">
        <f t="shared" ca="1" si="14"/>
        <v/>
      </c>
      <c r="BG30" s="30" t="str">
        <f t="shared" ca="1" si="14"/>
        <v/>
      </c>
      <c r="BH30" s="30" t="str">
        <f t="shared" ca="1" si="14"/>
        <v/>
      </c>
      <c r="BI30" s="30" t="str">
        <f t="shared" ca="1" si="14"/>
        <v/>
      </c>
      <c r="BJ30" s="30" t="str">
        <f t="shared" ca="1" si="14"/>
        <v/>
      </c>
      <c r="BK30" s="30" t="str">
        <f t="shared" ca="1" si="14"/>
        <v/>
      </c>
      <c r="BL30" s="30" t="str">
        <f t="shared" ca="1" si="14"/>
        <v/>
      </c>
      <c r="BM30" s="30" t="str">
        <f t="shared" ca="1" si="14"/>
        <v/>
      </c>
    </row>
    <row r="31" spans="1:65" s="31" customFormat="1" ht="30" customHeight="1" thickBot="1" x14ac:dyDescent="0.25">
      <c r="A31" s="15"/>
      <c r="B31" s="59"/>
      <c r="C31" s="32" t="s">
        <v>2</v>
      </c>
      <c r="D31" s="32"/>
      <c r="E31" s="66"/>
      <c r="F31" s="32"/>
      <c r="G31" s="33"/>
      <c r="H31" s="32"/>
      <c r="I31" s="10"/>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row>
    <row r="32" spans="1:65" ht="30" customHeight="1" x14ac:dyDescent="0.2">
      <c r="E32" s="67"/>
      <c r="H32" s="11"/>
      <c r="I32" s="36"/>
    </row>
    <row r="33" spans="5:5" ht="30" customHeight="1" x14ac:dyDescent="0.2">
      <c r="E33" s="68"/>
    </row>
  </sheetData>
  <mergeCells count="9">
    <mergeCell ref="Y2:AB2"/>
    <mergeCell ref="AD2:AG2"/>
    <mergeCell ref="E3:F3"/>
    <mergeCell ref="E4:F4"/>
    <mergeCell ref="C5:I5"/>
    <mergeCell ref="G3:H3"/>
    <mergeCell ref="J2:M2"/>
    <mergeCell ref="O2:R2"/>
    <mergeCell ref="T2:W2"/>
  </mergeCells>
  <conditionalFormatting sqref="F7:F22 F24:F30">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2 J24:BM31">
    <cfRule type="expression" dxfId="9" priority="18">
      <formula>AND(TODAY()&gt;=J$5,TODAY()&lt;K$5)</formula>
    </cfRule>
  </conditionalFormatting>
  <conditionalFormatting sqref="J4:AN4">
    <cfRule type="expression" dxfId="8" priority="24">
      <formula>J$5&lt;=EOMONTH($J$5,0)</formula>
    </cfRule>
  </conditionalFormatting>
  <conditionalFormatting sqref="K4:BM4">
    <cfRule type="expression" dxfId="7" priority="20">
      <formula>AND(K$5&lt;=EOMONTH($J$5,2),K$5&gt;EOMONTH($J$5,0),K$5&gt;EOMONTH($J$5,1))</formula>
    </cfRule>
  </conditionalFormatting>
  <conditionalFormatting sqref="J4:BM4">
    <cfRule type="expression" dxfId="6" priority="19">
      <formula>AND(J$5&lt;=EOMONTH($J$5,1),J$5&gt;EOMONTH($J$5,0))</formula>
    </cfRule>
  </conditionalFormatting>
  <conditionalFormatting sqref="J8:BM30">
    <cfRule type="expression" dxfId="5" priority="41" stopIfTrue="1">
      <formula>AND($D8="סיכון נמוך",J$5&gt;=$G8,J$5&lt;=$G8+$H8-1)</formula>
    </cfRule>
    <cfRule type="expression" dxfId="4" priority="60" stopIfTrue="1">
      <formula>AND($D8="סיכון גבוה",J$5&gt;=$G8,J$5&lt;=$G8+$H8-1)</formula>
    </cfRule>
    <cfRule type="expression" dxfId="3" priority="78" stopIfTrue="1">
      <formula>AND($D8="מתקדם כמתוכנן",J$5&gt;=$G8,J$5&lt;=$G8+$H8-1)</formula>
    </cfRule>
    <cfRule type="expression" dxfId="2" priority="79" stopIfTrue="1">
      <formula>AND($D8="סיכון בינוני",J$5&gt;=$G8,J$5&lt;=$G8+$H8-1)</formula>
    </cfRule>
    <cfRule type="expression" dxfId="1" priority="80" stopIfTrue="1">
      <formula>AND(LEN($D8)=0,J$5&gt;=$G8,J$5&lt;=$G8+$H8-1)</formula>
    </cfRule>
  </conditionalFormatting>
  <conditionalFormatting sqref="F23">
    <cfRule type="dataBar" priority="3">
      <dataBar>
        <cfvo type="num" val="0"/>
        <cfvo type="num" val="1"/>
        <color theme="0" tint="-0.249977111117893"/>
      </dataBar>
      <extLst>
        <ext xmlns:x14="http://schemas.microsoft.com/office/spreadsheetml/2009/9/main" uri="{B025F937-C7B1-47D3-B67F-A62EFF666E3E}">
          <x14:id>{F9D1BF7A-35AC-434B-9936-742BF8FFB6AE}</x14:id>
        </ext>
      </extLst>
    </cfRule>
  </conditionalFormatting>
  <conditionalFormatting sqref="J23:BM23">
    <cfRule type="expression" dxfId="0" priority="2">
      <formula>AND(TODAY()&gt;=J$5,TODAY()&lt;K$5)</formula>
    </cfRule>
  </conditionalFormatting>
  <dataValidations count="2">
    <dataValidation type="whole" operator="greaterThanOrEqual" allowBlank="1" showInputMessage="1" promptTitle="הגדלת גלילה" prompt="שינוי מספר זה יגרום לגלילה של תצוגת תרשים גנט." sqref="G4" xr:uid="{00000000-0002-0000-0000-000000000000}">
      <formula1>0</formula1>
    </dataValidation>
    <dataValidation type="list" allowBlank="1" showInputMessage="1" showErrorMessage="1" sqref="D10:D11 D13:D30" xr:uid="{00000000-0002-0000-0000-000001000000}">
      <formula1>"מטרה,אבן דרך,מתקדם כמתוכנן, סיכון נמוך, סיכון בינוני, סיכון גבוה"</formula1>
    </dataValidation>
  </dataValidations>
  <printOptions horizontalCentered="1"/>
  <pageMargins left="0.25" right="0.25" top="0.5" bottom="0.5" header="0.3" footer="0.3"/>
  <pageSetup paperSize="9" scale="3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 r:id="rId4" name="פס גלילה 5">
              <controlPr defaultSize="0" autoPict="0" altText="פס גלילה כדי לגלול בציר הזמן של פרוייקט גנט.">
                <anchor moveWithCells="1">
                  <from>
                    <xdr:col>8</xdr:col>
                    <xdr:colOff>200025</xdr:colOff>
                    <xdr:row>5</xdr:row>
                    <xdr:rowOff>28575</xdr:rowOff>
                  </from>
                  <to>
                    <xdr:col>64</xdr:col>
                    <xdr:colOff>371475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F7:F22 F24:F30</xm:sqref>
        </x14:conditionalFormatting>
        <x14:conditionalFormatting xmlns:xm="http://schemas.microsoft.com/office/excel/2006/main">
          <x14:cfRule type="dataBar" id="{F9D1BF7A-35AC-434B-9936-742BF8FFB6AE}">
            <x14:dataBar minLength="0" maxLength="100" gradient="0">
              <x14:cfvo type="num">
                <xm:f>0</xm:f>
              </x14:cfvo>
              <x14:cfvo type="num">
                <xm:f>1</xm:f>
              </x14:cfvo>
              <x14:negativeFillColor rgb="FFFF0000"/>
              <x14:axisColor rgb="FF000000"/>
            </x14:dataBar>
          </x14:cfRule>
          <xm:sqref>F23</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J31:BM31</xm:sqref>
        </x14:conditionalFormatting>
        <x14:conditionalFormatting xmlns:xm="http://schemas.microsoft.com/office/excel/2006/main">
          <x14:cfRule type="iconSet" priority="9" id="{19E16820-1904-4256-97CE-5016742C3835}">
            <x14:iconSet iconSet="3Stars" showValue="0" custom="1">
              <x14:cfvo type="percent">
                <xm:f>0</xm:f>
              </x14:cfvo>
              <x14:cfvo type="num">
                <xm:f>1</xm:f>
              </x14:cfvo>
              <x14:cfvo type="num">
                <xm:f>2</xm:f>
              </x14:cfvo>
              <x14:cfIcon iconSet="NoIcons" iconId="0"/>
              <x14:cfIcon iconSet="3Flags" iconId="1"/>
              <x14:cfIcon iconSet="3Signs" iconId="0"/>
            </x14:iconSet>
          </x14:cfRule>
          <xm:sqref>J23:BM23</xm:sqref>
        </x14:conditionalFormatting>
        <x14:conditionalFormatting xmlns:xm="http://schemas.microsoft.com/office/excel/2006/main">
          <x14:cfRule type="iconSet" priority="20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J24:BM30 J8:BM22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3</vt:i4>
      </vt:variant>
    </vt:vector>
  </HeadingPairs>
  <TitlesOfParts>
    <vt:vector size="4" baseType="lpstr">
      <vt:lpstr>פרויקט</vt:lpstr>
      <vt:lpstr>פרויקט!WPrint_TitlesW</vt:lpstr>
      <vt:lpstr>הגדלת_גלילה</vt:lpstr>
      <vt:lpstr>התחלת_הפרוייקט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2024-11-20T12:48:45Z</dcterms:modified>
</cp:coreProperties>
</file>